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5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Ex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3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Ex7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3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Ex8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Ex9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3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Ex10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3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Ex11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4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Ex12.xml" ContentType="application/vnd.ms-office.chartex+xml"/>
  <Override PartName="/xl/charts/style58.xml" ContentType="application/vnd.ms-office.chartstyle+xml"/>
  <Override PartName="/xl/charts/colors58.xml" ContentType="application/vnd.ms-office.chartcolorstyle+xml"/>
  <Override PartName="/xl/charts/chartEx13.xml" ContentType="application/vnd.ms-office.chartex+xml"/>
  <Override PartName="/xl/charts/style59.xml" ContentType="application/vnd.ms-office.chartstyle+xml"/>
  <Override PartName="/xl/charts/colors59.xml" ContentType="application/vnd.ms-office.chartcolorstyle+xml"/>
  <Override PartName="/xl/drawings/drawing6.xml" ContentType="application/vnd.openxmlformats-officedocument.drawing+xml"/>
  <Override PartName="/xl/charts/chart47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4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D4B6B4E-568A-49FF-8519-1D3ED656F340}" xr6:coauthVersionLast="34" xr6:coauthVersionMax="34" xr10:uidLastSave="{00000000-0000-0000-0000-000000000000}"/>
  <bookViews>
    <workbookView xWindow="0" yWindow="0" windowWidth="22260" windowHeight="12650" activeTab="6" xr2:uid="{00000000-000D-0000-FFFF-FFFF00000000}"/>
  </bookViews>
  <sheets>
    <sheet name="Vcoord" sheetId="1" r:id="rId1"/>
    <sheet name="V &amp; dir" sheetId="2" r:id="rId2"/>
    <sheet name="V dir 10P" sheetId="3" r:id="rId3"/>
    <sheet name="V DIR 20p" sheetId="4" r:id="rId4"/>
    <sheet name="Test calib" sheetId="5" r:id="rId5"/>
    <sheet name="cal  Tunel" sheetId="7" r:id="rId6"/>
    <sheet name="Test tunel" sheetId="6" r:id="rId7"/>
  </sheets>
  <definedNames>
    <definedName name="_xlchart.v1.0" hidden="1">'V &amp; dir'!$W$26:$W$100</definedName>
    <definedName name="_xlchart.v1.1" hidden="1">'V &amp; dir'!$BM$31:$BM$55</definedName>
    <definedName name="_xlchart.v1.10" hidden="1">'V dir 10P'!$C$586:$C$615</definedName>
    <definedName name="_xlchart.v1.11" hidden="1">'V dir 10P'!$U$586:$U$615</definedName>
    <definedName name="_xlchart.v1.12" hidden="1">'V dir 10P'!$BC$586:$BC$615</definedName>
    <definedName name="_xlchart.v1.13" hidden="1">'V dir 10P'!$BT$586:$BT$615</definedName>
    <definedName name="_xlchart.v1.14" hidden="1">'Test calib'!$H$39:$H$58</definedName>
    <definedName name="_xlchart.v1.15" hidden="1">'Test calib'!$K$39:$K$58</definedName>
    <definedName name="_xlchart.v1.2" hidden="1">'V &amp; dir'!$BM$56:$BM$80</definedName>
    <definedName name="_xlchart.v1.3" hidden="1">'V &amp; dir'!$DB$31:$DB$55</definedName>
    <definedName name="_xlchart.v1.4" hidden="1">'V &amp; dir'!$DB$56:$DB$80</definedName>
    <definedName name="_xlchart.v1.5" hidden="1">'V dir 10P'!$AN$10:$AN$74</definedName>
    <definedName name="_xlchart.v1.6" hidden="1">'V dir 10P'!$BF$10:$BF$74</definedName>
    <definedName name="_xlchart.v1.7" hidden="1">'V dir 10P'!$BX$10:$BX$74</definedName>
    <definedName name="_xlchart.v1.8" hidden="1">'V dir 10P'!$V$10:$V$74</definedName>
    <definedName name="_xlchart.v1.9" hidden="1">'V dir 10P'!$AL$586:$AL$615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6" l="1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13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AG27" i="7" l="1"/>
  <c r="AG30" i="7"/>
  <c r="AG35" i="7"/>
  <c r="AG38" i="7"/>
  <c r="AG43" i="7"/>
  <c r="AG46" i="7"/>
  <c r="AG51" i="7"/>
  <c r="AG54" i="7"/>
  <c r="AG59" i="7"/>
  <c r="AG62" i="7"/>
  <c r="AG75" i="7"/>
  <c r="AG78" i="7"/>
  <c r="AG83" i="7"/>
  <c r="AG86" i="7"/>
  <c r="AG91" i="7"/>
  <c r="AG94" i="7"/>
  <c r="AG102" i="7"/>
  <c r="AD28" i="7"/>
  <c r="AD36" i="7"/>
  <c r="AD44" i="7"/>
  <c r="AD52" i="7"/>
  <c r="AD68" i="7"/>
  <c r="AD71" i="7"/>
  <c r="AD76" i="7"/>
  <c r="AD79" i="7"/>
  <c r="AD84" i="7"/>
  <c r="AD92" i="7"/>
  <c r="AD95" i="7"/>
  <c r="AG23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64" i="7"/>
  <c r="M64" i="7"/>
  <c r="AG63" i="7" s="1"/>
  <c r="K27" i="7"/>
  <c r="AD26" i="7" s="1"/>
  <c r="K24" i="7"/>
  <c r="AD23" i="7" s="1"/>
  <c r="B25" i="7"/>
  <c r="D25" i="7" s="1"/>
  <c r="M25" i="7" s="1"/>
  <c r="AG24" i="7" s="1"/>
  <c r="B26" i="7"/>
  <c r="D26" i="7" s="1"/>
  <c r="M26" i="7" s="1"/>
  <c r="AG25" i="7" s="1"/>
  <c r="B27" i="7"/>
  <c r="D27" i="7" s="1"/>
  <c r="M27" i="7" s="1"/>
  <c r="AG26" i="7" s="1"/>
  <c r="B28" i="7"/>
  <c r="D28" i="7" s="1"/>
  <c r="M28" i="7" s="1"/>
  <c r="B29" i="7"/>
  <c r="D29" i="7" s="1"/>
  <c r="M29" i="7" s="1"/>
  <c r="AG28" i="7" s="1"/>
  <c r="B30" i="7"/>
  <c r="D30" i="7" s="1"/>
  <c r="M30" i="7" s="1"/>
  <c r="AG29" i="7" s="1"/>
  <c r="B31" i="7"/>
  <c r="D31" i="7" s="1"/>
  <c r="M31" i="7" s="1"/>
  <c r="B32" i="7"/>
  <c r="D32" i="7" s="1"/>
  <c r="M32" i="7" s="1"/>
  <c r="AG31" i="7" s="1"/>
  <c r="B33" i="7"/>
  <c r="D33" i="7" s="1"/>
  <c r="M33" i="7" s="1"/>
  <c r="AG32" i="7" s="1"/>
  <c r="B34" i="7"/>
  <c r="B35" i="7"/>
  <c r="B36" i="7"/>
  <c r="B37" i="7"/>
  <c r="B38" i="7"/>
  <c r="B39" i="7"/>
  <c r="E24" i="7" s="1"/>
  <c r="B40" i="7"/>
  <c r="E25" i="7" s="1"/>
  <c r="K25" i="7" s="1"/>
  <c r="AD24" i="7" s="1"/>
  <c r="B41" i="7"/>
  <c r="E26" i="7" s="1"/>
  <c r="K26" i="7" s="1"/>
  <c r="AD25" i="7" s="1"/>
  <c r="B42" i="7"/>
  <c r="E27" i="7" s="1"/>
  <c r="B43" i="7"/>
  <c r="E28" i="7" s="1"/>
  <c r="K28" i="7" s="1"/>
  <c r="AD27" i="7" s="1"/>
  <c r="B44" i="7"/>
  <c r="E29" i="7" s="1"/>
  <c r="K29" i="7" s="1"/>
  <c r="B45" i="7"/>
  <c r="E30" i="7" s="1"/>
  <c r="K30" i="7" s="1"/>
  <c r="AD29" i="7" s="1"/>
  <c r="B46" i="7"/>
  <c r="E31" i="7" s="1"/>
  <c r="K31" i="7" s="1"/>
  <c r="AD30" i="7" s="1"/>
  <c r="B47" i="7"/>
  <c r="E32" i="7" s="1"/>
  <c r="K32" i="7" s="1"/>
  <c r="AD31" i="7" s="1"/>
  <c r="B48" i="7"/>
  <c r="E33" i="7" s="1"/>
  <c r="K33" i="7" s="1"/>
  <c r="AD32" i="7" s="1"/>
  <c r="B49" i="7"/>
  <c r="B50" i="7"/>
  <c r="B51" i="7"/>
  <c r="B52" i="7"/>
  <c r="B53" i="7"/>
  <c r="B54" i="7"/>
  <c r="B55" i="7"/>
  <c r="F24" i="7" s="1"/>
  <c r="B56" i="7"/>
  <c r="F25" i="7" s="1"/>
  <c r="M65" i="7" s="1"/>
  <c r="AG64" i="7" s="1"/>
  <c r="B57" i="7"/>
  <c r="F26" i="7" s="1"/>
  <c r="M66" i="7" s="1"/>
  <c r="AG65" i="7" s="1"/>
  <c r="B58" i="7"/>
  <c r="F27" i="7" s="1"/>
  <c r="M67" i="7" s="1"/>
  <c r="AG66" i="7" s="1"/>
  <c r="B59" i="7"/>
  <c r="F28" i="7" s="1"/>
  <c r="M68" i="7" s="1"/>
  <c r="AG67" i="7" s="1"/>
  <c r="B60" i="7"/>
  <c r="F29" i="7" s="1"/>
  <c r="M69" i="7" s="1"/>
  <c r="AG68" i="7" s="1"/>
  <c r="B61" i="7"/>
  <c r="F30" i="7" s="1"/>
  <c r="M70" i="7" s="1"/>
  <c r="AG69" i="7" s="1"/>
  <c r="B62" i="7"/>
  <c r="F31" i="7" s="1"/>
  <c r="M71" i="7" s="1"/>
  <c r="AG70" i="7" s="1"/>
  <c r="B63" i="7"/>
  <c r="F32" i="7" s="1"/>
  <c r="M72" i="7" s="1"/>
  <c r="AG71" i="7" s="1"/>
  <c r="B64" i="7"/>
  <c r="F33" i="7" s="1"/>
  <c r="M73" i="7" s="1"/>
  <c r="AG72" i="7" s="1"/>
  <c r="B65" i="7"/>
  <c r="B66" i="7"/>
  <c r="B67" i="7"/>
  <c r="B68" i="7"/>
  <c r="B69" i="7"/>
  <c r="B70" i="7"/>
  <c r="B71" i="7"/>
  <c r="G24" i="7" s="1"/>
  <c r="K64" i="7" s="1"/>
  <c r="AD63" i="7" s="1"/>
  <c r="B72" i="7"/>
  <c r="G25" i="7" s="1"/>
  <c r="K65" i="7" s="1"/>
  <c r="AD64" i="7" s="1"/>
  <c r="B73" i="7"/>
  <c r="G26" i="7" s="1"/>
  <c r="K66" i="7" s="1"/>
  <c r="AD65" i="7" s="1"/>
  <c r="B74" i="7"/>
  <c r="G27" i="7" s="1"/>
  <c r="K67" i="7" s="1"/>
  <c r="AD66" i="7" s="1"/>
  <c r="B75" i="7"/>
  <c r="G28" i="7" s="1"/>
  <c r="K68" i="7" s="1"/>
  <c r="AD67" i="7" s="1"/>
  <c r="B76" i="7"/>
  <c r="G29" i="7" s="1"/>
  <c r="K69" i="7" s="1"/>
  <c r="B77" i="7"/>
  <c r="G30" i="7" s="1"/>
  <c r="K70" i="7" s="1"/>
  <c r="AD69" i="7" s="1"/>
  <c r="B78" i="7"/>
  <c r="G31" i="7" s="1"/>
  <c r="K71" i="7" s="1"/>
  <c r="AD70" i="7" s="1"/>
  <c r="B79" i="7"/>
  <c r="G32" i="7" s="1"/>
  <c r="K72" i="7" s="1"/>
  <c r="B80" i="7"/>
  <c r="G33" i="7" s="1"/>
  <c r="K73" i="7" s="1"/>
  <c r="AD72" i="7" s="1"/>
  <c r="B81" i="7"/>
  <c r="B82" i="7"/>
  <c r="B83" i="7"/>
  <c r="B84" i="7"/>
  <c r="B85" i="7"/>
  <c r="B86" i="7"/>
  <c r="B87" i="7"/>
  <c r="D34" i="7" s="1"/>
  <c r="M34" i="7" s="1"/>
  <c r="AG33" i="7" s="1"/>
  <c r="B88" i="7"/>
  <c r="D35" i="7" s="1"/>
  <c r="M35" i="7" s="1"/>
  <c r="AG34" i="7" s="1"/>
  <c r="B89" i="7"/>
  <c r="D36" i="7" s="1"/>
  <c r="M36" i="7" s="1"/>
  <c r="B90" i="7"/>
  <c r="D37" i="7" s="1"/>
  <c r="M37" i="7" s="1"/>
  <c r="AG36" i="7" s="1"/>
  <c r="B91" i="7"/>
  <c r="D38" i="7" s="1"/>
  <c r="M38" i="7" s="1"/>
  <c r="AG37" i="7" s="1"/>
  <c r="B92" i="7"/>
  <c r="D39" i="7" s="1"/>
  <c r="M39" i="7" s="1"/>
  <c r="B93" i="7"/>
  <c r="D40" i="7" s="1"/>
  <c r="M40" i="7" s="1"/>
  <c r="AG39" i="7" s="1"/>
  <c r="B94" i="7"/>
  <c r="D41" i="7" s="1"/>
  <c r="M41" i="7" s="1"/>
  <c r="AG40" i="7" s="1"/>
  <c r="B95" i="7"/>
  <c r="D42" i="7" s="1"/>
  <c r="M42" i="7" s="1"/>
  <c r="AG41" i="7" s="1"/>
  <c r="B96" i="7"/>
  <c r="D43" i="7" s="1"/>
  <c r="M43" i="7" s="1"/>
  <c r="AG42" i="7" s="1"/>
  <c r="B97" i="7"/>
  <c r="B98" i="7"/>
  <c r="B99" i="7"/>
  <c r="B100" i="7"/>
  <c r="B101" i="7"/>
  <c r="B102" i="7"/>
  <c r="B103" i="7"/>
  <c r="E34" i="7" s="1"/>
  <c r="K34" i="7" s="1"/>
  <c r="AD33" i="7" s="1"/>
  <c r="B104" i="7"/>
  <c r="E35" i="7" s="1"/>
  <c r="K35" i="7" s="1"/>
  <c r="AD34" i="7" s="1"/>
  <c r="B105" i="7"/>
  <c r="E36" i="7" s="1"/>
  <c r="K36" i="7" s="1"/>
  <c r="AD35" i="7" s="1"/>
  <c r="B106" i="7"/>
  <c r="E37" i="7" s="1"/>
  <c r="K37" i="7" s="1"/>
  <c r="B107" i="7"/>
  <c r="E38" i="7" s="1"/>
  <c r="K38" i="7" s="1"/>
  <c r="AD37" i="7" s="1"/>
  <c r="B108" i="7"/>
  <c r="E39" i="7" s="1"/>
  <c r="K39" i="7" s="1"/>
  <c r="AD38" i="7" s="1"/>
  <c r="B109" i="7"/>
  <c r="E40" i="7" s="1"/>
  <c r="K40" i="7" s="1"/>
  <c r="AD39" i="7" s="1"/>
  <c r="B110" i="7"/>
  <c r="E41" i="7" s="1"/>
  <c r="K41" i="7" s="1"/>
  <c r="AD40" i="7" s="1"/>
  <c r="B111" i="7"/>
  <c r="E42" i="7" s="1"/>
  <c r="K42" i="7" s="1"/>
  <c r="AD41" i="7" s="1"/>
  <c r="B112" i="7"/>
  <c r="E43" i="7" s="1"/>
  <c r="K43" i="7" s="1"/>
  <c r="AD42" i="7" s="1"/>
  <c r="B113" i="7"/>
  <c r="B114" i="7"/>
  <c r="B115" i="7"/>
  <c r="B116" i="7"/>
  <c r="B117" i="7"/>
  <c r="B118" i="7"/>
  <c r="B119" i="7"/>
  <c r="F34" i="7" s="1"/>
  <c r="M74" i="7" s="1"/>
  <c r="AG73" i="7" s="1"/>
  <c r="B120" i="7"/>
  <c r="F35" i="7" s="1"/>
  <c r="M75" i="7" s="1"/>
  <c r="AG74" i="7" s="1"/>
  <c r="B121" i="7"/>
  <c r="F36" i="7" s="1"/>
  <c r="M76" i="7" s="1"/>
  <c r="B122" i="7"/>
  <c r="F37" i="7" s="1"/>
  <c r="M77" i="7" s="1"/>
  <c r="AG76" i="7" s="1"/>
  <c r="B123" i="7"/>
  <c r="F38" i="7" s="1"/>
  <c r="M78" i="7" s="1"/>
  <c r="AG77" i="7" s="1"/>
  <c r="B124" i="7"/>
  <c r="F39" i="7" s="1"/>
  <c r="M79" i="7" s="1"/>
  <c r="B125" i="7"/>
  <c r="F40" i="7" s="1"/>
  <c r="M80" i="7" s="1"/>
  <c r="AG79" i="7" s="1"/>
  <c r="B126" i="7"/>
  <c r="F41" i="7" s="1"/>
  <c r="M81" i="7" s="1"/>
  <c r="AG80" i="7" s="1"/>
  <c r="B127" i="7"/>
  <c r="F42" i="7" s="1"/>
  <c r="M82" i="7" s="1"/>
  <c r="AG81" i="7" s="1"/>
  <c r="B128" i="7"/>
  <c r="F43" i="7" s="1"/>
  <c r="M83" i="7" s="1"/>
  <c r="AG82" i="7" s="1"/>
  <c r="B129" i="7"/>
  <c r="B130" i="7"/>
  <c r="B131" i="7"/>
  <c r="B132" i="7"/>
  <c r="B133" i="7"/>
  <c r="B134" i="7"/>
  <c r="B135" i="7"/>
  <c r="G34" i="7" s="1"/>
  <c r="K74" i="7" s="1"/>
  <c r="AD73" i="7" s="1"/>
  <c r="B136" i="7"/>
  <c r="G35" i="7" s="1"/>
  <c r="K75" i="7" s="1"/>
  <c r="AD74" i="7" s="1"/>
  <c r="B137" i="7"/>
  <c r="G36" i="7" s="1"/>
  <c r="K76" i="7" s="1"/>
  <c r="AD75" i="7" s="1"/>
  <c r="B138" i="7"/>
  <c r="G37" i="7" s="1"/>
  <c r="K77" i="7" s="1"/>
  <c r="B139" i="7"/>
  <c r="G38" i="7" s="1"/>
  <c r="K78" i="7" s="1"/>
  <c r="AD77" i="7" s="1"/>
  <c r="B140" i="7"/>
  <c r="G39" i="7" s="1"/>
  <c r="K79" i="7" s="1"/>
  <c r="AD78" i="7" s="1"/>
  <c r="B141" i="7"/>
  <c r="G40" i="7" s="1"/>
  <c r="K80" i="7" s="1"/>
  <c r="B142" i="7"/>
  <c r="G41" i="7" s="1"/>
  <c r="K81" i="7" s="1"/>
  <c r="AD80" i="7" s="1"/>
  <c r="B143" i="7"/>
  <c r="G42" i="7" s="1"/>
  <c r="K82" i="7" s="1"/>
  <c r="AD81" i="7" s="1"/>
  <c r="B144" i="7"/>
  <c r="G43" i="7" s="1"/>
  <c r="K83" i="7" s="1"/>
  <c r="AD82" i="7" s="1"/>
  <c r="B145" i="7"/>
  <c r="B146" i="7"/>
  <c r="B147" i="7"/>
  <c r="B148" i="7"/>
  <c r="B149" i="7"/>
  <c r="B150" i="7"/>
  <c r="B151" i="7"/>
  <c r="D44" i="7" s="1"/>
  <c r="M44" i="7" s="1"/>
  <c r="B152" i="7"/>
  <c r="D45" i="7" s="1"/>
  <c r="M45" i="7" s="1"/>
  <c r="AG44" i="7" s="1"/>
  <c r="B153" i="7"/>
  <c r="D46" i="7" s="1"/>
  <c r="M46" i="7" s="1"/>
  <c r="AG45" i="7" s="1"/>
  <c r="B154" i="7"/>
  <c r="D47" i="7" s="1"/>
  <c r="M47" i="7" s="1"/>
  <c r="B155" i="7"/>
  <c r="D48" i="7" s="1"/>
  <c r="M48" i="7" s="1"/>
  <c r="AG47" i="7" s="1"/>
  <c r="B156" i="7"/>
  <c r="D49" i="7" s="1"/>
  <c r="M49" i="7" s="1"/>
  <c r="AG48" i="7" s="1"/>
  <c r="B157" i="7"/>
  <c r="D50" i="7" s="1"/>
  <c r="M50" i="7" s="1"/>
  <c r="AG49" i="7" s="1"/>
  <c r="B158" i="7"/>
  <c r="D51" i="7" s="1"/>
  <c r="M51" i="7" s="1"/>
  <c r="AG50" i="7" s="1"/>
  <c r="B159" i="7"/>
  <c r="D52" i="7" s="1"/>
  <c r="M52" i="7" s="1"/>
  <c r="B160" i="7"/>
  <c r="D53" i="7" s="1"/>
  <c r="M53" i="7" s="1"/>
  <c r="AG52" i="7" s="1"/>
  <c r="B161" i="7"/>
  <c r="B162" i="7"/>
  <c r="B163" i="7"/>
  <c r="B164" i="7"/>
  <c r="B165" i="7"/>
  <c r="B166" i="7"/>
  <c r="B167" i="7"/>
  <c r="E44" i="7" s="1"/>
  <c r="K44" i="7" s="1"/>
  <c r="AD43" i="7" s="1"/>
  <c r="B168" i="7"/>
  <c r="E45" i="7" s="1"/>
  <c r="K45" i="7" s="1"/>
  <c r="B169" i="7"/>
  <c r="E46" i="7" s="1"/>
  <c r="K46" i="7" s="1"/>
  <c r="AD45" i="7" s="1"/>
  <c r="B170" i="7"/>
  <c r="E47" i="7" s="1"/>
  <c r="K47" i="7" s="1"/>
  <c r="AD46" i="7" s="1"/>
  <c r="B171" i="7"/>
  <c r="E48" i="7" s="1"/>
  <c r="K48" i="7" s="1"/>
  <c r="AD47" i="7" s="1"/>
  <c r="B172" i="7"/>
  <c r="E49" i="7" s="1"/>
  <c r="K49" i="7" s="1"/>
  <c r="AD48" i="7" s="1"/>
  <c r="B173" i="7"/>
  <c r="E50" i="7" s="1"/>
  <c r="K50" i="7" s="1"/>
  <c r="AD49" i="7" s="1"/>
  <c r="B174" i="7"/>
  <c r="E51" i="7" s="1"/>
  <c r="K51" i="7" s="1"/>
  <c r="AD50" i="7" s="1"/>
  <c r="B175" i="7"/>
  <c r="E52" i="7" s="1"/>
  <c r="K52" i="7" s="1"/>
  <c r="AD51" i="7" s="1"/>
  <c r="B176" i="7"/>
  <c r="E53" i="7" s="1"/>
  <c r="K53" i="7" s="1"/>
  <c r="B177" i="7"/>
  <c r="B178" i="7"/>
  <c r="B179" i="7"/>
  <c r="B180" i="7"/>
  <c r="B181" i="7"/>
  <c r="B182" i="7"/>
  <c r="B183" i="7"/>
  <c r="F44" i="7" s="1"/>
  <c r="M84" i="7" s="1"/>
  <c r="B184" i="7"/>
  <c r="F45" i="7" s="1"/>
  <c r="M85" i="7" s="1"/>
  <c r="AG84" i="7" s="1"/>
  <c r="B185" i="7"/>
  <c r="F46" i="7" s="1"/>
  <c r="M86" i="7" s="1"/>
  <c r="AG85" i="7" s="1"/>
  <c r="B186" i="7"/>
  <c r="F47" i="7" s="1"/>
  <c r="M87" i="7" s="1"/>
  <c r="B187" i="7"/>
  <c r="F48" i="7" s="1"/>
  <c r="M88" i="7" s="1"/>
  <c r="AG87" i="7" s="1"/>
  <c r="B188" i="7"/>
  <c r="F49" i="7" s="1"/>
  <c r="M89" i="7" s="1"/>
  <c r="AG88" i="7" s="1"/>
  <c r="B189" i="7"/>
  <c r="F50" i="7" s="1"/>
  <c r="M90" i="7" s="1"/>
  <c r="AG89" i="7" s="1"/>
  <c r="B190" i="7"/>
  <c r="F51" i="7" s="1"/>
  <c r="M91" i="7" s="1"/>
  <c r="AG90" i="7" s="1"/>
  <c r="B191" i="7"/>
  <c r="F52" i="7" s="1"/>
  <c r="M92" i="7" s="1"/>
  <c r="B192" i="7"/>
  <c r="F53" i="7" s="1"/>
  <c r="M93" i="7" s="1"/>
  <c r="AG92" i="7" s="1"/>
  <c r="B193" i="7"/>
  <c r="B194" i="7"/>
  <c r="B195" i="7"/>
  <c r="B196" i="7"/>
  <c r="B197" i="7"/>
  <c r="B198" i="7"/>
  <c r="B199" i="7"/>
  <c r="G44" i="7" s="1"/>
  <c r="K84" i="7" s="1"/>
  <c r="AD83" i="7" s="1"/>
  <c r="B200" i="7"/>
  <c r="G45" i="7" s="1"/>
  <c r="K85" i="7" s="1"/>
  <c r="B201" i="7"/>
  <c r="G46" i="7" s="1"/>
  <c r="K86" i="7" s="1"/>
  <c r="AD85" i="7" s="1"/>
  <c r="B202" i="7"/>
  <c r="G47" i="7" s="1"/>
  <c r="K87" i="7" s="1"/>
  <c r="AD86" i="7" s="1"/>
  <c r="B203" i="7"/>
  <c r="G48" i="7" s="1"/>
  <c r="K88" i="7" s="1"/>
  <c r="AD87" i="7" s="1"/>
  <c r="B204" i="7"/>
  <c r="G49" i="7" s="1"/>
  <c r="K89" i="7" s="1"/>
  <c r="AD88" i="7" s="1"/>
  <c r="B205" i="7"/>
  <c r="G50" i="7" s="1"/>
  <c r="K90" i="7" s="1"/>
  <c r="AD89" i="7" s="1"/>
  <c r="B206" i="7"/>
  <c r="G51" i="7" s="1"/>
  <c r="K91" i="7" s="1"/>
  <c r="AD90" i="7" s="1"/>
  <c r="B207" i="7"/>
  <c r="G52" i="7" s="1"/>
  <c r="K92" i="7" s="1"/>
  <c r="AD91" i="7" s="1"/>
  <c r="B208" i="7"/>
  <c r="G53" i="7" s="1"/>
  <c r="K93" i="7" s="1"/>
  <c r="B209" i="7"/>
  <c r="B210" i="7"/>
  <c r="B211" i="7"/>
  <c r="B212" i="7"/>
  <c r="B213" i="7"/>
  <c r="B214" i="7"/>
  <c r="B215" i="7"/>
  <c r="D54" i="7" s="1"/>
  <c r="M54" i="7" s="1"/>
  <c r="AG53" i="7" s="1"/>
  <c r="B216" i="7"/>
  <c r="D55" i="7" s="1"/>
  <c r="M55" i="7" s="1"/>
  <c r="B217" i="7"/>
  <c r="D56" i="7" s="1"/>
  <c r="M56" i="7" s="1"/>
  <c r="AG55" i="7" s="1"/>
  <c r="B218" i="7"/>
  <c r="D57" i="7" s="1"/>
  <c r="M57" i="7" s="1"/>
  <c r="AG56" i="7" s="1"/>
  <c r="B219" i="7"/>
  <c r="D58" i="7" s="1"/>
  <c r="M58" i="7" s="1"/>
  <c r="AG57" i="7" s="1"/>
  <c r="B220" i="7"/>
  <c r="D59" i="7" s="1"/>
  <c r="M59" i="7" s="1"/>
  <c r="AG58" i="7" s="1"/>
  <c r="B221" i="7"/>
  <c r="D60" i="7" s="1"/>
  <c r="M60" i="7" s="1"/>
  <c r="B222" i="7"/>
  <c r="D61" i="7" s="1"/>
  <c r="M61" i="7" s="1"/>
  <c r="AG60" i="7" s="1"/>
  <c r="B223" i="7"/>
  <c r="D62" i="7" s="1"/>
  <c r="M62" i="7" s="1"/>
  <c r="AG61" i="7" s="1"/>
  <c r="B224" i="7"/>
  <c r="D63" i="7" s="1"/>
  <c r="M63" i="7" s="1"/>
  <c r="B225" i="7"/>
  <c r="B226" i="7"/>
  <c r="B227" i="7"/>
  <c r="B228" i="7"/>
  <c r="B229" i="7"/>
  <c r="B230" i="7"/>
  <c r="B231" i="7"/>
  <c r="E54" i="7" s="1"/>
  <c r="K54" i="7" s="1"/>
  <c r="AD53" i="7" s="1"/>
  <c r="B232" i="7"/>
  <c r="E55" i="7" s="1"/>
  <c r="K55" i="7" s="1"/>
  <c r="AD54" i="7" s="1"/>
  <c r="B233" i="7"/>
  <c r="E56" i="7" s="1"/>
  <c r="K56" i="7" s="1"/>
  <c r="AD55" i="7" s="1"/>
  <c r="B234" i="7"/>
  <c r="E57" i="7" s="1"/>
  <c r="K57" i="7" s="1"/>
  <c r="AD56" i="7" s="1"/>
  <c r="B235" i="7"/>
  <c r="E58" i="7" s="1"/>
  <c r="K58" i="7" s="1"/>
  <c r="AD57" i="7" s="1"/>
  <c r="B236" i="7"/>
  <c r="E59" i="7" s="1"/>
  <c r="K59" i="7" s="1"/>
  <c r="AD58" i="7" s="1"/>
  <c r="B237" i="7"/>
  <c r="E60" i="7" s="1"/>
  <c r="K60" i="7" s="1"/>
  <c r="AD59" i="7" s="1"/>
  <c r="B238" i="7"/>
  <c r="E61" i="7" s="1"/>
  <c r="K61" i="7" s="1"/>
  <c r="AD60" i="7" s="1"/>
  <c r="B239" i="7"/>
  <c r="E62" i="7" s="1"/>
  <c r="K62" i="7" s="1"/>
  <c r="AD61" i="7" s="1"/>
  <c r="B240" i="7"/>
  <c r="E63" i="7" s="1"/>
  <c r="K63" i="7" s="1"/>
  <c r="AD62" i="7" s="1"/>
  <c r="B241" i="7"/>
  <c r="B242" i="7"/>
  <c r="B243" i="7"/>
  <c r="B244" i="7"/>
  <c r="B245" i="7"/>
  <c r="B246" i="7"/>
  <c r="B247" i="7"/>
  <c r="F54" i="7" s="1"/>
  <c r="M94" i="7" s="1"/>
  <c r="AG93" i="7" s="1"/>
  <c r="B248" i="7"/>
  <c r="F55" i="7" s="1"/>
  <c r="M95" i="7" s="1"/>
  <c r="B249" i="7"/>
  <c r="F56" i="7" s="1"/>
  <c r="M96" i="7" s="1"/>
  <c r="AG95" i="7" s="1"/>
  <c r="B250" i="7"/>
  <c r="F57" i="7" s="1"/>
  <c r="M97" i="7" s="1"/>
  <c r="AG96" i="7" s="1"/>
  <c r="B251" i="7"/>
  <c r="F58" i="7" s="1"/>
  <c r="M98" i="7" s="1"/>
  <c r="AG97" i="7" s="1"/>
  <c r="B252" i="7"/>
  <c r="F59" i="7" s="1"/>
  <c r="M99" i="7" s="1"/>
  <c r="AG98" i="7" s="1"/>
  <c r="B253" i="7"/>
  <c r="F60" i="7" s="1"/>
  <c r="M100" i="7" s="1"/>
  <c r="AG99" i="7" s="1"/>
  <c r="B254" i="7"/>
  <c r="F61" i="7" s="1"/>
  <c r="M101" i="7" s="1"/>
  <c r="AG100" i="7" s="1"/>
  <c r="B255" i="7"/>
  <c r="F62" i="7" s="1"/>
  <c r="M102" i="7" s="1"/>
  <c r="AG101" i="7" s="1"/>
  <c r="B256" i="7"/>
  <c r="F63" i="7" s="1"/>
  <c r="M103" i="7" s="1"/>
  <c r="B257" i="7"/>
  <c r="B258" i="7"/>
  <c r="B259" i="7"/>
  <c r="B260" i="7"/>
  <c r="B261" i="7"/>
  <c r="B262" i="7"/>
  <c r="B263" i="7"/>
  <c r="G54" i="7" s="1"/>
  <c r="K94" i="7" s="1"/>
  <c r="AD93" i="7" s="1"/>
  <c r="B264" i="7"/>
  <c r="G55" i="7" s="1"/>
  <c r="K95" i="7" s="1"/>
  <c r="AD94" i="7" s="1"/>
  <c r="B265" i="7"/>
  <c r="G56" i="7" s="1"/>
  <c r="K96" i="7" s="1"/>
  <c r="B266" i="7"/>
  <c r="G57" i="7" s="1"/>
  <c r="K97" i="7" s="1"/>
  <c r="AD96" i="7" s="1"/>
  <c r="B267" i="7"/>
  <c r="G58" i="7" s="1"/>
  <c r="K98" i="7" s="1"/>
  <c r="AD97" i="7" s="1"/>
  <c r="B268" i="7"/>
  <c r="G59" i="7" s="1"/>
  <c r="K99" i="7" s="1"/>
  <c r="AD98" i="7" s="1"/>
  <c r="B269" i="7"/>
  <c r="G60" i="7" s="1"/>
  <c r="K100" i="7" s="1"/>
  <c r="AD99" i="7" s="1"/>
  <c r="B270" i="7"/>
  <c r="G61" i="7" s="1"/>
  <c r="K101" i="7" s="1"/>
  <c r="AD100" i="7" s="1"/>
  <c r="B271" i="7"/>
  <c r="G62" i="7" s="1"/>
  <c r="K102" i="7" s="1"/>
  <c r="AD101" i="7" s="1"/>
  <c r="B272" i="7"/>
  <c r="G63" i="7" s="1"/>
  <c r="K103" i="7" s="1"/>
  <c r="AD102" i="7" s="1"/>
  <c r="B24" i="7"/>
  <c r="D24" i="7" s="1"/>
  <c r="M24" i="7" s="1"/>
  <c r="L63" i="5" l="1"/>
  <c r="L64" i="5"/>
  <c r="L65" i="5"/>
  <c r="I63" i="5"/>
  <c r="I64" i="5"/>
  <c r="I65" i="5"/>
  <c r="L62" i="5"/>
  <c r="I62" i="5"/>
  <c r="K64" i="5"/>
  <c r="K63" i="5"/>
  <c r="K62" i="5"/>
  <c r="K65" i="5"/>
  <c r="H63" i="5"/>
  <c r="H64" i="5"/>
  <c r="H65" i="5"/>
  <c r="H62" i="5"/>
  <c r="K56" i="5"/>
  <c r="K53" i="5"/>
  <c r="K39" i="5"/>
  <c r="H56" i="5"/>
  <c r="H57" i="5"/>
  <c r="H44" i="5"/>
  <c r="H45" i="5"/>
  <c r="H42" i="5"/>
  <c r="H43" i="5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72" i="4"/>
  <c r="G367" i="4"/>
  <c r="G368" i="4"/>
  <c r="G369" i="4"/>
  <c r="G370" i="4"/>
  <c r="G371" i="4"/>
  <c r="G362" i="4"/>
  <c r="G363" i="4"/>
  <c r="G364" i="4"/>
  <c r="G365" i="4"/>
  <c r="G366" i="4"/>
  <c r="G357" i="4"/>
  <c r="G358" i="4"/>
  <c r="G359" i="4"/>
  <c r="G360" i="4"/>
  <c r="G361" i="4"/>
  <c r="G352" i="4"/>
  <c r="G353" i="4"/>
  <c r="G354" i="4"/>
  <c r="G355" i="4"/>
  <c r="G356" i="4"/>
  <c r="G347" i="4"/>
  <c r="G348" i="4"/>
  <c r="G349" i="4"/>
  <c r="G350" i="4"/>
  <c r="G351" i="4"/>
  <c r="G342" i="4"/>
  <c r="G343" i="4"/>
  <c r="G344" i="4"/>
  <c r="G345" i="4"/>
  <c r="G346" i="4"/>
  <c r="G337" i="4"/>
  <c r="G338" i="4"/>
  <c r="G339" i="4"/>
  <c r="G340" i="4"/>
  <c r="G341" i="4"/>
  <c r="G332" i="4"/>
  <c r="G333" i="4"/>
  <c r="G334" i="4"/>
  <c r="G335" i="4"/>
  <c r="G336" i="4"/>
  <c r="G327" i="4"/>
  <c r="G328" i="4"/>
  <c r="G329" i="4"/>
  <c r="G330" i="4"/>
  <c r="G331" i="4"/>
  <c r="G322" i="4"/>
  <c r="G323" i="4"/>
  <c r="G324" i="4"/>
  <c r="G325" i="4"/>
  <c r="G326" i="4"/>
  <c r="G317" i="4"/>
  <c r="G318" i="4"/>
  <c r="G319" i="4"/>
  <c r="G320" i="4"/>
  <c r="G321" i="4"/>
  <c r="G312" i="4"/>
  <c r="G313" i="4"/>
  <c r="G314" i="4"/>
  <c r="G315" i="4"/>
  <c r="G316" i="4"/>
  <c r="G307" i="4"/>
  <c r="G308" i="4"/>
  <c r="G309" i="4"/>
  <c r="G310" i="4"/>
  <c r="G311" i="4"/>
  <c r="G302" i="4"/>
  <c r="G303" i="4"/>
  <c r="G304" i="4"/>
  <c r="G305" i="4"/>
  <c r="G306" i="4"/>
  <c r="G297" i="4"/>
  <c r="G298" i="4"/>
  <c r="G299" i="4"/>
  <c r="G300" i="4"/>
  <c r="G301" i="4"/>
  <c r="G292" i="4"/>
  <c r="G293" i="4"/>
  <c r="G294" i="4"/>
  <c r="G295" i="4"/>
  <c r="G296" i="4"/>
  <c r="G287" i="4"/>
  <c r="G288" i="4"/>
  <c r="G289" i="4"/>
  <c r="G290" i="4"/>
  <c r="G291" i="4"/>
  <c r="G282" i="4"/>
  <c r="G283" i="4"/>
  <c r="G284" i="4"/>
  <c r="G285" i="4"/>
  <c r="G286" i="4"/>
  <c r="G277" i="4"/>
  <c r="G278" i="4"/>
  <c r="G279" i="4"/>
  <c r="G280" i="4"/>
  <c r="G281" i="4"/>
  <c r="G272" i="4"/>
  <c r="G273" i="4"/>
  <c r="G274" i="4"/>
  <c r="G275" i="4"/>
  <c r="G276" i="4"/>
  <c r="G267" i="4"/>
  <c r="G268" i="4"/>
  <c r="G269" i="4"/>
  <c r="G270" i="4"/>
  <c r="G271" i="4"/>
  <c r="G262" i="4"/>
  <c r="G263" i="4"/>
  <c r="G264" i="4"/>
  <c r="G265" i="4"/>
  <c r="G266" i="4"/>
  <c r="G257" i="4"/>
  <c r="G258" i="4"/>
  <c r="G259" i="4"/>
  <c r="G260" i="4"/>
  <c r="G261" i="4"/>
  <c r="G252" i="4"/>
  <c r="G253" i="4"/>
  <c r="G254" i="4"/>
  <c r="G255" i="4"/>
  <c r="G256" i="4"/>
  <c r="G247" i="4"/>
  <c r="G248" i="4"/>
  <c r="G249" i="4"/>
  <c r="G250" i="4"/>
  <c r="G251" i="4"/>
  <c r="G242" i="4"/>
  <c r="G243" i="4"/>
  <c r="G244" i="4"/>
  <c r="G245" i="4"/>
  <c r="G246" i="4"/>
  <c r="G237" i="4"/>
  <c r="G238" i="4"/>
  <c r="G239" i="4"/>
  <c r="G240" i="4"/>
  <c r="G241" i="4"/>
  <c r="G232" i="4"/>
  <c r="G233" i="4"/>
  <c r="G234" i="4"/>
  <c r="G235" i="4"/>
  <c r="G236" i="4"/>
  <c r="G227" i="4"/>
  <c r="G228" i="4"/>
  <c r="G229" i="4"/>
  <c r="G230" i="4"/>
  <c r="G231" i="4"/>
  <c r="G222" i="4"/>
  <c r="G223" i="4"/>
  <c r="G224" i="4"/>
  <c r="G225" i="4"/>
  <c r="G226" i="4"/>
  <c r="G217" i="4"/>
  <c r="G218" i="4"/>
  <c r="G219" i="4"/>
  <c r="G220" i="4"/>
  <c r="G221" i="4"/>
  <c r="G212" i="4"/>
  <c r="G213" i="4"/>
  <c r="G214" i="4"/>
  <c r="G215" i="4"/>
  <c r="G216" i="4"/>
  <c r="G207" i="4"/>
  <c r="G208" i="4"/>
  <c r="G209" i="4"/>
  <c r="G210" i="4"/>
  <c r="G211" i="4"/>
  <c r="G202" i="4"/>
  <c r="G203" i="4"/>
  <c r="G204" i="4"/>
  <c r="G205" i="4"/>
  <c r="G206" i="4"/>
  <c r="G197" i="4"/>
  <c r="G198" i="4"/>
  <c r="G199" i="4"/>
  <c r="G200" i="4"/>
  <c r="G201" i="4"/>
  <c r="G192" i="4"/>
  <c r="G193" i="4"/>
  <c r="G194" i="4"/>
  <c r="G195" i="4"/>
  <c r="G196" i="4"/>
  <c r="G187" i="4"/>
  <c r="G188" i="4"/>
  <c r="G189" i="4"/>
  <c r="G190" i="4"/>
  <c r="G191" i="4"/>
  <c r="G182" i="4"/>
  <c r="G183" i="4"/>
  <c r="G184" i="4"/>
  <c r="G185" i="4"/>
  <c r="G186" i="4"/>
  <c r="G177" i="4"/>
  <c r="G178" i="4"/>
  <c r="G179" i="4"/>
  <c r="G180" i="4"/>
  <c r="G181" i="4"/>
  <c r="G172" i="4"/>
  <c r="G173" i="4"/>
  <c r="G174" i="4"/>
  <c r="G175" i="4"/>
  <c r="G176" i="4"/>
  <c r="G167" i="4"/>
  <c r="G168" i="4"/>
  <c r="G169" i="4"/>
  <c r="G170" i="4"/>
  <c r="G171" i="4"/>
  <c r="G162" i="4"/>
  <c r="G163" i="4"/>
  <c r="G164" i="4"/>
  <c r="G165" i="4"/>
  <c r="G166" i="4"/>
  <c r="G157" i="4"/>
  <c r="G158" i="4"/>
  <c r="G159" i="4"/>
  <c r="G160" i="4"/>
  <c r="G161" i="4"/>
  <c r="G152" i="4"/>
  <c r="G153" i="4"/>
  <c r="G154" i="4"/>
  <c r="G155" i="4"/>
  <c r="G156" i="4"/>
  <c r="G147" i="4"/>
  <c r="G148" i="4"/>
  <c r="G149" i="4"/>
  <c r="G150" i="4"/>
  <c r="G151" i="4"/>
  <c r="G142" i="4"/>
  <c r="G143" i="4"/>
  <c r="G144" i="4"/>
  <c r="G145" i="4"/>
  <c r="G146" i="4"/>
  <c r="G137" i="4"/>
  <c r="G138" i="4"/>
  <c r="G139" i="4"/>
  <c r="G140" i="4"/>
  <c r="G141" i="4"/>
  <c r="G132" i="4"/>
  <c r="G133" i="4"/>
  <c r="G134" i="4"/>
  <c r="G135" i="4"/>
  <c r="G136" i="4"/>
  <c r="G127" i="4"/>
  <c r="G128" i="4"/>
  <c r="G129" i="4"/>
  <c r="G130" i="4"/>
  <c r="G131" i="4"/>
  <c r="G122" i="4"/>
  <c r="G123" i="4"/>
  <c r="G124" i="4"/>
  <c r="G125" i="4"/>
  <c r="G126" i="4"/>
  <c r="G117" i="4"/>
  <c r="G118" i="4"/>
  <c r="G119" i="4"/>
  <c r="G120" i="4"/>
  <c r="G121" i="4"/>
  <c r="G112" i="4"/>
  <c r="G113" i="4"/>
  <c r="G114" i="4"/>
  <c r="G115" i="4"/>
  <c r="G116" i="4"/>
  <c r="G107" i="4"/>
  <c r="G108" i="4"/>
  <c r="G109" i="4"/>
  <c r="G110" i="4"/>
  <c r="G111" i="4"/>
  <c r="G102" i="4"/>
  <c r="G103" i="4"/>
  <c r="G104" i="4"/>
  <c r="G105" i="4"/>
  <c r="G106" i="4"/>
  <c r="G97" i="4"/>
  <c r="G98" i="4"/>
  <c r="G99" i="4"/>
  <c r="G100" i="4"/>
  <c r="G101" i="4"/>
  <c r="G92" i="4"/>
  <c r="G93" i="4"/>
  <c r="G94" i="4"/>
  <c r="G95" i="4"/>
  <c r="G96" i="4"/>
  <c r="G87" i="4"/>
  <c r="G88" i="4"/>
  <c r="G89" i="4"/>
  <c r="G90" i="4"/>
  <c r="G91" i="4"/>
  <c r="G82" i="4"/>
  <c r="G83" i="4"/>
  <c r="G84" i="4"/>
  <c r="G85" i="4"/>
  <c r="G86" i="4"/>
  <c r="G77" i="4"/>
  <c r="G78" i="4"/>
  <c r="G79" i="4"/>
  <c r="G80" i="4"/>
  <c r="G81" i="4"/>
  <c r="G76" i="4"/>
  <c r="G72" i="4"/>
  <c r="G73" i="4"/>
  <c r="G74" i="4"/>
  <c r="G75" i="4"/>
  <c r="W45" i="5"/>
  <c r="X45" i="5" s="1"/>
  <c r="Y45" i="5" s="1"/>
  <c r="W46" i="5"/>
  <c r="X46" i="5" s="1"/>
  <c r="Y46" i="5" s="1"/>
  <c r="W43" i="5"/>
  <c r="X43" i="5" s="1"/>
  <c r="Y43" i="5" s="1"/>
  <c r="W44" i="5"/>
  <c r="X44" i="5" s="1"/>
  <c r="Y44" i="5" s="1"/>
  <c r="W31" i="5"/>
  <c r="X31" i="5" s="1"/>
  <c r="Y31" i="5" s="1"/>
  <c r="W32" i="5"/>
  <c r="X32" i="5" s="1"/>
  <c r="Y32" i="5" s="1"/>
  <c r="W29" i="5"/>
  <c r="X29" i="5" s="1"/>
  <c r="Y29" i="5" s="1"/>
  <c r="W20" i="5"/>
  <c r="X20" i="5" s="1"/>
  <c r="Y20" i="5" s="1"/>
  <c r="W17" i="5"/>
  <c r="X17" i="5" s="1"/>
  <c r="Y17" i="5" s="1"/>
  <c r="W18" i="5"/>
  <c r="X18" i="5" s="1"/>
  <c r="Y18" i="5" s="1"/>
  <c r="L16" i="5"/>
  <c r="L17" i="5"/>
  <c r="L18" i="5"/>
  <c r="L19" i="5"/>
  <c r="L20" i="5"/>
  <c r="L21" i="5"/>
  <c r="L22" i="5"/>
  <c r="O16" i="5"/>
  <c r="O17" i="5"/>
  <c r="O18" i="5"/>
  <c r="O19" i="5"/>
  <c r="O20" i="5"/>
  <c r="O21" i="5"/>
  <c r="O22" i="5"/>
  <c r="O23" i="5"/>
  <c r="O24" i="5"/>
  <c r="O25" i="5"/>
  <c r="C12" i="5"/>
  <c r="W11" i="5" s="1"/>
  <c r="X11" i="5" s="1"/>
  <c r="Y11" i="5" s="1"/>
  <c r="C13" i="5"/>
  <c r="W12" i="5" s="1"/>
  <c r="X12" i="5" s="1"/>
  <c r="Y12" i="5" s="1"/>
  <c r="C14" i="5"/>
  <c r="W13" i="5" s="1"/>
  <c r="X13" i="5" s="1"/>
  <c r="Y13" i="5" s="1"/>
  <c r="C15" i="5"/>
  <c r="W14" i="5" s="1"/>
  <c r="X14" i="5" s="1"/>
  <c r="Y14" i="5" s="1"/>
  <c r="C16" i="5"/>
  <c r="C17" i="5"/>
  <c r="C18" i="5"/>
  <c r="C19" i="5"/>
  <c r="C20" i="5"/>
  <c r="C21" i="5"/>
  <c r="C22" i="5"/>
  <c r="C23" i="5"/>
  <c r="W21" i="5" s="1"/>
  <c r="X21" i="5" s="1"/>
  <c r="Y21" i="5" s="1"/>
  <c r="C24" i="5"/>
  <c r="W22" i="5" s="1"/>
  <c r="X22" i="5" s="1"/>
  <c r="Y22" i="5" s="1"/>
  <c r="C25" i="5"/>
  <c r="W23" i="5" s="1"/>
  <c r="X23" i="5" s="1"/>
  <c r="Y23" i="5" s="1"/>
  <c r="C26" i="5"/>
  <c r="W24" i="5" s="1"/>
  <c r="X24" i="5" s="1"/>
  <c r="Y24" i="5" s="1"/>
  <c r="C27" i="5"/>
  <c r="C28" i="5"/>
  <c r="C29" i="5"/>
  <c r="C30" i="5"/>
  <c r="C31" i="5"/>
  <c r="C32" i="5"/>
  <c r="C33" i="5"/>
  <c r="W30" i="5" s="1"/>
  <c r="X30" i="5" s="1"/>
  <c r="Y30" i="5" s="1"/>
  <c r="C34" i="5"/>
  <c r="C35" i="5"/>
  <c r="C36" i="5"/>
  <c r="W33" i="5" s="1"/>
  <c r="X33" i="5" s="1"/>
  <c r="Y33" i="5" s="1"/>
  <c r="C37" i="5"/>
  <c r="W34" i="5" s="1"/>
  <c r="X34" i="5" s="1"/>
  <c r="Y34" i="5" s="1"/>
  <c r="C38" i="5"/>
  <c r="C39" i="5"/>
  <c r="C40" i="5"/>
  <c r="C41" i="5"/>
  <c r="C42" i="5"/>
  <c r="C43" i="5"/>
  <c r="C44" i="5"/>
  <c r="W40" i="5" s="1"/>
  <c r="X40" i="5" s="1"/>
  <c r="Y40" i="5" s="1"/>
  <c r="C45" i="5"/>
  <c r="W41" i="5" s="1"/>
  <c r="X41" i="5" s="1"/>
  <c r="Y41" i="5" s="1"/>
  <c r="C46" i="5"/>
  <c r="W42" i="5" s="1"/>
  <c r="X42" i="5" s="1"/>
  <c r="Y42" i="5" s="1"/>
  <c r="C47" i="5"/>
  <c r="C48" i="5"/>
  <c r="C49" i="5"/>
  <c r="C50" i="5"/>
  <c r="C51" i="5"/>
  <c r="C52" i="5"/>
  <c r="C53" i="5"/>
  <c r="C54" i="5"/>
  <c r="C55" i="5"/>
  <c r="C56" i="5"/>
  <c r="C57" i="5"/>
  <c r="W47" i="5" s="1"/>
  <c r="X47" i="5" s="1"/>
  <c r="Y47" i="5" s="1"/>
  <c r="C58" i="5"/>
  <c r="W48" i="5" s="1"/>
  <c r="X48" i="5" s="1"/>
  <c r="Y48" i="5" s="1"/>
  <c r="C59" i="5"/>
  <c r="W49" i="5" s="1"/>
  <c r="X49" i="5" s="1"/>
  <c r="Y49" i="5" s="1"/>
  <c r="C60" i="5"/>
  <c r="C61" i="5"/>
  <c r="C62" i="5"/>
  <c r="C63" i="5"/>
  <c r="C64" i="5"/>
  <c r="C65" i="5"/>
  <c r="C66" i="5"/>
  <c r="W35" i="5" s="1"/>
  <c r="X35" i="5" s="1"/>
  <c r="Y35" i="5" s="1"/>
  <c r="C67" i="5"/>
  <c r="W36" i="5" s="1"/>
  <c r="X36" i="5" s="1"/>
  <c r="Y36" i="5" s="1"/>
  <c r="C68" i="5"/>
  <c r="W37" i="5" s="1"/>
  <c r="X37" i="5" s="1"/>
  <c r="Y37" i="5" s="1"/>
  <c r="C69" i="5"/>
  <c r="W38" i="5" s="1"/>
  <c r="X38" i="5" s="1"/>
  <c r="Y38" i="5" s="1"/>
  <c r="C70" i="5"/>
  <c r="W39" i="5" s="1"/>
  <c r="X39" i="5" s="1"/>
  <c r="Y39" i="5" s="1"/>
  <c r="C71" i="5"/>
  <c r="C72" i="5"/>
  <c r="C73" i="5"/>
  <c r="C74" i="5"/>
  <c r="C75" i="5"/>
  <c r="C76" i="5"/>
  <c r="C77" i="5"/>
  <c r="W25" i="5" s="1"/>
  <c r="X25" i="5" s="1"/>
  <c r="Y25" i="5" s="1"/>
  <c r="C78" i="5"/>
  <c r="W26" i="5" s="1"/>
  <c r="X26" i="5" s="1"/>
  <c r="Y26" i="5" s="1"/>
  <c r="C79" i="5"/>
  <c r="W27" i="5" s="1"/>
  <c r="X27" i="5" s="1"/>
  <c r="Y27" i="5" s="1"/>
  <c r="C80" i="5"/>
  <c r="W28" i="5" s="1"/>
  <c r="X28" i="5" s="1"/>
  <c r="Y28" i="5" s="1"/>
  <c r="C81" i="5"/>
  <c r="C82" i="5"/>
  <c r="C83" i="5"/>
  <c r="C84" i="5"/>
  <c r="C85" i="5"/>
  <c r="C86" i="5"/>
  <c r="C87" i="5"/>
  <c r="C88" i="5"/>
  <c r="W15" i="5" s="1"/>
  <c r="X15" i="5" s="1"/>
  <c r="Y15" i="5" s="1"/>
  <c r="C89" i="5"/>
  <c r="W16" i="5" s="1"/>
  <c r="X16" i="5" s="1"/>
  <c r="Y16" i="5" s="1"/>
  <c r="C90" i="5"/>
  <c r="C91" i="5"/>
  <c r="C92" i="5"/>
  <c r="W19" i="5" s="1"/>
  <c r="X19" i="5" s="1"/>
  <c r="Y19" i="5" s="1"/>
  <c r="C11" i="5"/>
  <c r="W10" i="5" s="1"/>
  <c r="X10" i="5" s="1"/>
  <c r="Y10" i="5" s="1"/>
  <c r="H25" i="5"/>
  <c r="H21" i="5"/>
  <c r="R18" i="5"/>
  <c r="Q17" i="5"/>
  <c r="N18" i="5"/>
  <c r="K19" i="5"/>
  <c r="J18" i="5"/>
  <c r="I17" i="5"/>
  <c r="S14" i="5"/>
  <c r="Q12" i="5"/>
  <c r="P15" i="5"/>
  <c r="P11" i="5"/>
  <c r="B92" i="5"/>
  <c r="B91" i="5"/>
  <c r="O14" i="5" s="1"/>
  <c r="K42" i="5" s="1"/>
  <c r="B90" i="5"/>
  <c r="O13" i="5" s="1"/>
  <c r="K41" i="5" s="1"/>
  <c r="B89" i="5"/>
  <c r="B88" i="5"/>
  <c r="B87" i="5"/>
  <c r="B86" i="5"/>
  <c r="B85" i="5"/>
  <c r="B84" i="5"/>
  <c r="B83" i="5"/>
  <c r="B82" i="5"/>
  <c r="B81" i="5"/>
  <c r="B80" i="5"/>
  <c r="B79" i="5"/>
  <c r="N13" i="5" s="1"/>
  <c r="K51" i="5" s="1"/>
  <c r="B78" i="5"/>
  <c r="B77" i="5"/>
  <c r="B76" i="5"/>
  <c r="B75" i="5"/>
  <c r="B74" i="5"/>
  <c r="B73" i="5"/>
  <c r="B72" i="5"/>
  <c r="B71" i="5"/>
  <c r="B70" i="5"/>
  <c r="B69" i="5"/>
  <c r="B68" i="5"/>
  <c r="B67" i="5"/>
  <c r="M12" i="5" s="1"/>
  <c r="K55" i="5" s="1"/>
  <c r="B66" i="5"/>
  <c r="M11" i="5" s="1"/>
  <c r="K54" i="5" s="1"/>
  <c r="B65" i="5"/>
  <c r="B64" i="5"/>
  <c r="B63" i="5"/>
  <c r="B62" i="5"/>
  <c r="B61" i="5"/>
  <c r="B60" i="5"/>
  <c r="B59" i="5"/>
  <c r="B58" i="5"/>
  <c r="L14" i="5" s="1"/>
  <c r="K47" i="5" s="1"/>
  <c r="B57" i="5"/>
  <c r="L13" i="5" s="1"/>
  <c r="K46" i="5" s="1"/>
  <c r="B56" i="5"/>
  <c r="B55" i="5"/>
  <c r="B54" i="5"/>
  <c r="B53" i="5"/>
  <c r="B52" i="5"/>
  <c r="B51" i="5"/>
  <c r="B50" i="5"/>
  <c r="B49" i="5"/>
  <c r="B48" i="5"/>
  <c r="B47" i="5"/>
  <c r="B46" i="5"/>
  <c r="B45" i="5"/>
  <c r="K12" i="5" s="1"/>
  <c r="H55" i="5" s="1"/>
  <c r="B44" i="5"/>
  <c r="B43" i="5"/>
  <c r="B42" i="5"/>
  <c r="B41" i="5"/>
  <c r="B40" i="5"/>
  <c r="B39" i="5"/>
  <c r="B38" i="5"/>
  <c r="B37" i="5"/>
  <c r="J15" i="5" s="1"/>
  <c r="H53" i="5" s="1"/>
  <c r="B36" i="5"/>
  <c r="S35" i="5"/>
  <c r="R35" i="5"/>
  <c r="Q35" i="5"/>
  <c r="P35" i="5"/>
  <c r="O35" i="5"/>
  <c r="N35" i="5"/>
  <c r="M35" i="5"/>
  <c r="L35" i="5"/>
  <c r="K35" i="5"/>
  <c r="J35" i="5"/>
  <c r="I35" i="5"/>
  <c r="H35" i="5"/>
  <c r="B35" i="5"/>
  <c r="S34" i="5"/>
  <c r="R34" i="5"/>
  <c r="Q34" i="5"/>
  <c r="P34" i="5"/>
  <c r="O34" i="5"/>
  <c r="N34" i="5"/>
  <c r="M34" i="5"/>
  <c r="L34" i="5"/>
  <c r="K34" i="5"/>
  <c r="J34" i="5"/>
  <c r="I34" i="5"/>
  <c r="H34" i="5"/>
  <c r="B34" i="5"/>
  <c r="J12" i="5" s="1"/>
  <c r="H50" i="5" s="1"/>
  <c r="S33" i="5"/>
  <c r="R33" i="5"/>
  <c r="Q33" i="5"/>
  <c r="P33" i="5"/>
  <c r="O33" i="5"/>
  <c r="N33" i="5"/>
  <c r="M33" i="5"/>
  <c r="L33" i="5"/>
  <c r="K33" i="5"/>
  <c r="J33" i="5"/>
  <c r="I33" i="5"/>
  <c r="H33" i="5"/>
  <c r="B33" i="5"/>
  <c r="S32" i="5"/>
  <c r="R32" i="5"/>
  <c r="Q32" i="5"/>
  <c r="P32" i="5"/>
  <c r="O32" i="5"/>
  <c r="N32" i="5"/>
  <c r="M32" i="5"/>
  <c r="L32" i="5"/>
  <c r="K32" i="5"/>
  <c r="J32" i="5"/>
  <c r="I32" i="5"/>
  <c r="H32" i="5"/>
  <c r="B32" i="5"/>
  <c r="S31" i="5"/>
  <c r="R31" i="5"/>
  <c r="Q31" i="5"/>
  <c r="P31" i="5"/>
  <c r="O31" i="5"/>
  <c r="N31" i="5"/>
  <c r="M31" i="5"/>
  <c r="L31" i="5"/>
  <c r="K31" i="5"/>
  <c r="J31" i="5"/>
  <c r="I31" i="5"/>
  <c r="H31" i="5"/>
  <c r="B31" i="5"/>
  <c r="S30" i="5"/>
  <c r="R30" i="5"/>
  <c r="Q30" i="5"/>
  <c r="P30" i="5"/>
  <c r="O30" i="5"/>
  <c r="N30" i="5"/>
  <c r="M30" i="5"/>
  <c r="L30" i="5"/>
  <c r="K30" i="5"/>
  <c r="J30" i="5"/>
  <c r="I30" i="5"/>
  <c r="H30" i="5"/>
  <c r="B30" i="5"/>
  <c r="S29" i="5"/>
  <c r="R29" i="5"/>
  <c r="Q29" i="5"/>
  <c r="P29" i="5"/>
  <c r="O29" i="5"/>
  <c r="N29" i="5"/>
  <c r="M29" i="5"/>
  <c r="L29" i="5"/>
  <c r="K29" i="5"/>
  <c r="J29" i="5"/>
  <c r="I29" i="5"/>
  <c r="H29" i="5"/>
  <c r="B29" i="5"/>
  <c r="S28" i="5"/>
  <c r="R28" i="5"/>
  <c r="Q28" i="5"/>
  <c r="P28" i="5"/>
  <c r="O28" i="5"/>
  <c r="N28" i="5"/>
  <c r="M28" i="5"/>
  <c r="L28" i="5"/>
  <c r="K28" i="5"/>
  <c r="J28" i="5"/>
  <c r="I28" i="5"/>
  <c r="H28" i="5"/>
  <c r="B28" i="5"/>
  <c r="S27" i="5"/>
  <c r="R27" i="5"/>
  <c r="Q27" i="5"/>
  <c r="P27" i="5"/>
  <c r="O27" i="5"/>
  <c r="N27" i="5"/>
  <c r="M27" i="5"/>
  <c r="L27" i="5"/>
  <c r="K27" i="5"/>
  <c r="J27" i="5"/>
  <c r="I27" i="5"/>
  <c r="H27" i="5"/>
  <c r="B27" i="5"/>
  <c r="S26" i="5"/>
  <c r="R26" i="5"/>
  <c r="Q26" i="5"/>
  <c r="P26" i="5"/>
  <c r="O26" i="5"/>
  <c r="N26" i="5"/>
  <c r="M26" i="5"/>
  <c r="L26" i="5"/>
  <c r="K26" i="5"/>
  <c r="J26" i="5"/>
  <c r="I26" i="5"/>
  <c r="H26" i="5"/>
  <c r="B26" i="5"/>
  <c r="I15" i="5" s="1"/>
  <c r="H48" i="5" s="1"/>
  <c r="S25" i="5"/>
  <c r="R25" i="5"/>
  <c r="Q25" i="5"/>
  <c r="P25" i="5"/>
  <c r="N25" i="5"/>
  <c r="M25" i="5"/>
  <c r="L25" i="5"/>
  <c r="K25" i="5"/>
  <c r="J25" i="5"/>
  <c r="I25" i="5"/>
  <c r="B25" i="5"/>
  <c r="S24" i="5"/>
  <c r="R24" i="5"/>
  <c r="Q24" i="5"/>
  <c r="P24" i="5"/>
  <c r="N24" i="5"/>
  <c r="M24" i="5"/>
  <c r="L24" i="5"/>
  <c r="K24" i="5"/>
  <c r="J24" i="5"/>
  <c r="I24" i="5"/>
  <c r="H24" i="5"/>
  <c r="B24" i="5"/>
  <c r="I13" i="5" s="1"/>
  <c r="H46" i="5" s="1"/>
  <c r="S23" i="5"/>
  <c r="R23" i="5"/>
  <c r="Q23" i="5"/>
  <c r="P23" i="5"/>
  <c r="N23" i="5"/>
  <c r="M23" i="5"/>
  <c r="L23" i="5"/>
  <c r="K23" i="5"/>
  <c r="J23" i="5"/>
  <c r="I23" i="5"/>
  <c r="H23" i="5"/>
  <c r="B23" i="5"/>
  <c r="I12" i="5" s="1"/>
  <c r="S22" i="5"/>
  <c r="R22" i="5"/>
  <c r="Q22" i="5"/>
  <c r="P22" i="5"/>
  <c r="N22" i="5"/>
  <c r="M22" i="5"/>
  <c r="K22" i="5"/>
  <c r="J22" i="5"/>
  <c r="I22" i="5"/>
  <c r="H22" i="5"/>
  <c r="B22" i="5"/>
  <c r="S21" i="5"/>
  <c r="R21" i="5"/>
  <c r="Q21" i="5"/>
  <c r="P21" i="5"/>
  <c r="N21" i="5"/>
  <c r="M21" i="5"/>
  <c r="K21" i="5"/>
  <c r="J21" i="5"/>
  <c r="I21" i="5"/>
  <c r="B21" i="5"/>
  <c r="S20" i="5"/>
  <c r="R20" i="5"/>
  <c r="Q20" i="5"/>
  <c r="P20" i="5"/>
  <c r="N20" i="5"/>
  <c r="M20" i="5"/>
  <c r="K20" i="5"/>
  <c r="J20" i="5"/>
  <c r="I20" i="5"/>
  <c r="H20" i="5"/>
  <c r="B20" i="5"/>
  <c r="S19" i="5"/>
  <c r="R19" i="5"/>
  <c r="Q19" i="5"/>
  <c r="P19" i="5"/>
  <c r="N19" i="5"/>
  <c r="M19" i="5"/>
  <c r="J19" i="5"/>
  <c r="I19" i="5"/>
  <c r="H19" i="5"/>
  <c r="B19" i="5"/>
  <c r="S18" i="5"/>
  <c r="Q18" i="5"/>
  <c r="P18" i="5"/>
  <c r="M18" i="5"/>
  <c r="K18" i="5"/>
  <c r="I18" i="5"/>
  <c r="H18" i="5"/>
  <c r="B18" i="5"/>
  <c r="S17" i="5"/>
  <c r="R17" i="5"/>
  <c r="P17" i="5"/>
  <c r="N17" i="5"/>
  <c r="M17" i="5"/>
  <c r="K17" i="5"/>
  <c r="J17" i="5"/>
  <c r="H17" i="5"/>
  <c r="B17" i="5"/>
  <c r="S16" i="5"/>
  <c r="R16" i="5"/>
  <c r="Q16" i="5"/>
  <c r="P16" i="5"/>
  <c r="N16" i="5"/>
  <c r="M16" i="5"/>
  <c r="K16" i="5"/>
  <c r="J16" i="5"/>
  <c r="I16" i="5"/>
  <c r="H16" i="5"/>
  <c r="B16" i="5"/>
  <c r="S15" i="5"/>
  <c r="R15" i="5"/>
  <c r="Q15" i="5"/>
  <c r="O15" i="5"/>
  <c r="K43" i="5" s="1"/>
  <c r="N15" i="5"/>
  <c r="M15" i="5"/>
  <c r="K58" i="5" s="1"/>
  <c r="L15" i="5"/>
  <c r="K48" i="5" s="1"/>
  <c r="K15" i="5"/>
  <c r="H58" i="5" s="1"/>
  <c r="B15" i="5"/>
  <c r="H15" i="5" s="1"/>
  <c r="R14" i="5"/>
  <c r="Q14" i="5"/>
  <c r="P14" i="5"/>
  <c r="N14" i="5"/>
  <c r="K52" i="5" s="1"/>
  <c r="M14" i="5"/>
  <c r="K57" i="5" s="1"/>
  <c r="K14" i="5"/>
  <c r="J14" i="5"/>
  <c r="H52" i="5" s="1"/>
  <c r="I14" i="5"/>
  <c r="H47" i="5" s="1"/>
  <c r="B14" i="5"/>
  <c r="H14" i="5" s="1"/>
  <c r="S13" i="5"/>
  <c r="R13" i="5"/>
  <c r="Q13" i="5"/>
  <c r="P13" i="5"/>
  <c r="M13" i="5"/>
  <c r="K13" i="5"/>
  <c r="J13" i="5"/>
  <c r="H51" i="5" s="1"/>
  <c r="B13" i="5"/>
  <c r="H13" i="5" s="1"/>
  <c r="H41" i="5" s="1"/>
  <c r="S12" i="5"/>
  <c r="R12" i="5"/>
  <c r="P12" i="5"/>
  <c r="O12" i="5"/>
  <c r="K40" i="5" s="1"/>
  <c r="N12" i="5"/>
  <c r="K50" i="5" s="1"/>
  <c r="L12" i="5"/>
  <c r="K45" i="5" s="1"/>
  <c r="B12" i="5"/>
  <c r="H12" i="5" s="1"/>
  <c r="H40" i="5" s="1"/>
  <c r="S11" i="5"/>
  <c r="R11" i="5"/>
  <c r="Q11" i="5"/>
  <c r="O11" i="5"/>
  <c r="N11" i="5"/>
  <c r="K49" i="5" s="1"/>
  <c r="L11" i="5"/>
  <c r="K44" i="5" s="1"/>
  <c r="K11" i="5"/>
  <c r="H54" i="5" s="1"/>
  <c r="J11" i="5"/>
  <c r="H49" i="5" s="1"/>
  <c r="I11" i="5"/>
  <c r="B11" i="5"/>
  <c r="H11" i="5" s="1"/>
  <c r="H37" i="5" l="1"/>
  <c r="H39" i="5"/>
  <c r="K37" i="5"/>
  <c r="H44" i="4"/>
  <c r="I44" i="4"/>
  <c r="J44" i="4"/>
  <c r="K44" i="4"/>
  <c r="L44" i="4"/>
  <c r="M44" i="4"/>
  <c r="N44" i="4"/>
  <c r="O44" i="4"/>
  <c r="P44" i="4"/>
  <c r="Q44" i="4"/>
  <c r="R44" i="4"/>
  <c r="S44" i="4"/>
  <c r="H45" i="4"/>
  <c r="I45" i="4"/>
  <c r="J45" i="4"/>
  <c r="K45" i="4"/>
  <c r="L45" i="4"/>
  <c r="M45" i="4"/>
  <c r="N45" i="4"/>
  <c r="O45" i="4"/>
  <c r="P45" i="4"/>
  <c r="Q45" i="4"/>
  <c r="R45" i="4"/>
  <c r="S45" i="4"/>
  <c r="H46" i="4"/>
  <c r="I46" i="4"/>
  <c r="K46" i="4"/>
  <c r="L46" i="4"/>
  <c r="M46" i="4"/>
  <c r="N46" i="4"/>
  <c r="O46" i="4"/>
  <c r="P46" i="4"/>
  <c r="Q46" i="4"/>
  <c r="R46" i="4"/>
  <c r="S46" i="4"/>
  <c r="H47" i="4"/>
  <c r="I47" i="4"/>
  <c r="J47" i="4"/>
  <c r="K47" i="4"/>
  <c r="L47" i="4"/>
  <c r="M47" i="4"/>
  <c r="N47" i="4"/>
  <c r="O47" i="4"/>
  <c r="P47" i="4"/>
  <c r="Q47" i="4"/>
  <c r="R47" i="4"/>
  <c r="S47" i="4"/>
  <c r="H48" i="4"/>
  <c r="I48" i="4"/>
  <c r="J48" i="4"/>
  <c r="K48" i="4"/>
  <c r="L48" i="4"/>
  <c r="M48" i="4"/>
  <c r="N48" i="4"/>
  <c r="O48" i="4"/>
  <c r="P48" i="4"/>
  <c r="Q48" i="4"/>
  <c r="R48" i="4"/>
  <c r="S48" i="4"/>
  <c r="H49" i="4"/>
  <c r="I49" i="4"/>
  <c r="J49" i="4"/>
  <c r="K49" i="4"/>
  <c r="L49" i="4"/>
  <c r="M49" i="4"/>
  <c r="N49" i="4"/>
  <c r="O49" i="4"/>
  <c r="P49" i="4"/>
  <c r="Q49" i="4"/>
  <c r="R49" i="4"/>
  <c r="S49" i="4"/>
  <c r="H50" i="4"/>
  <c r="I50" i="4"/>
  <c r="J50" i="4"/>
  <c r="K50" i="4"/>
  <c r="L50" i="4"/>
  <c r="M50" i="4"/>
  <c r="N50" i="4"/>
  <c r="O50" i="4"/>
  <c r="P50" i="4"/>
  <c r="Q50" i="4"/>
  <c r="R50" i="4"/>
  <c r="S50" i="4"/>
  <c r="H51" i="4"/>
  <c r="I51" i="4"/>
  <c r="J51" i="4"/>
  <c r="K51" i="4"/>
  <c r="L51" i="4"/>
  <c r="M51" i="4"/>
  <c r="N51" i="4"/>
  <c r="O51" i="4"/>
  <c r="P51" i="4"/>
  <c r="Q51" i="4"/>
  <c r="R51" i="4"/>
  <c r="S51" i="4"/>
  <c r="H52" i="4"/>
  <c r="I52" i="4"/>
  <c r="J52" i="4"/>
  <c r="K52" i="4"/>
  <c r="L52" i="4"/>
  <c r="M52" i="4"/>
  <c r="N52" i="4"/>
  <c r="O52" i="4"/>
  <c r="P52" i="4"/>
  <c r="Q52" i="4"/>
  <c r="R52" i="4"/>
  <c r="S52" i="4"/>
  <c r="H53" i="4"/>
  <c r="I53" i="4"/>
  <c r="J53" i="4"/>
  <c r="K53" i="4"/>
  <c r="L53" i="4"/>
  <c r="M53" i="4"/>
  <c r="N53" i="4"/>
  <c r="O53" i="4"/>
  <c r="P53" i="4"/>
  <c r="Q53" i="4"/>
  <c r="R53" i="4"/>
  <c r="S53" i="4"/>
  <c r="H54" i="4"/>
  <c r="I54" i="4"/>
  <c r="J54" i="4"/>
  <c r="K54" i="4"/>
  <c r="L54" i="4"/>
  <c r="M54" i="4"/>
  <c r="N54" i="4"/>
  <c r="O54" i="4"/>
  <c r="P54" i="4"/>
  <c r="Q54" i="4"/>
  <c r="R54" i="4"/>
  <c r="S54" i="4"/>
  <c r="H55" i="4"/>
  <c r="I55" i="4"/>
  <c r="J55" i="4"/>
  <c r="K55" i="4"/>
  <c r="L55" i="4"/>
  <c r="M55" i="4"/>
  <c r="N55" i="4"/>
  <c r="O55" i="4"/>
  <c r="P55" i="4"/>
  <c r="Q55" i="4"/>
  <c r="R55" i="4"/>
  <c r="S55" i="4"/>
  <c r="H56" i="4"/>
  <c r="I56" i="4"/>
  <c r="J56" i="4"/>
  <c r="K56" i="4"/>
  <c r="L56" i="4"/>
  <c r="M56" i="4"/>
  <c r="N56" i="4"/>
  <c r="O56" i="4"/>
  <c r="P56" i="4"/>
  <c r="Q56" i="4"/>
  <c r="R56" i="4"/>
  <c r="S56" i="4"/>
  <c r="H57" i="4"/>
  <c r="I57" i="4"/>
  <c r="J57" i="4"/>
  <c r="K57" i="4"/>
  <c r="L57" i="4"/>
  <c r="M57" i="4"/>
  <c r="N57" i="4"/>
  <c r="O57" i="4"/>
  <c r="P57" i="4"/>
  <c r="Q57" i="4"/>
  <c r="R57" i="4"/>
  <c r="S57" i="4"/>
  <c r="H58" i="4"/>
  <c r="I58" i="4"/>
  <c r="J58" i="4"/>
  <c r="K58" i="4"/>
  <c r="L58" i="4"/>
  <c r="M58" i="4"/>
  <c r="N58" i="4"/>
  <c r="O58" i="4"/>
  <c r="P58" i="4"/>
  <c r="Q58" i="4"/>
  <c r="R58" i="4"/>
  <c r="S58" i="4"/>
  <c r="H59" i="4"/>
  <c r="I59" i="4"/>
  <c r="J59" i="4"/>
  <c r="K59" i="4"/>
  <c r="L59" i="4"/>
  <c r="M59" i="4"/>
  <c r="N59" i="4"/>
  <c r="O59" i="4"/>
  <c r="P59" i="4"/>
  <c r="Q59" i="4"/>
  <c r="R59" i="4"/>
  <c r="S59" i="4"/>
  <c r="H60" i="4"/>
  <c r="I60" i="4"/>
  <c r="J60" i="4"/>
  <c r="K60" i="4"/>
  <c r="L60" i="4"/>
  <c r="M60" i="4"/>
  <c r="N60" i="4"/>
  <c r="O60" i="4"/>
  <c r="P60" i="4"/>
  <c r="Q60" i="4"/>
  <c r="R60" i="4"/>
  <c r="S60" i="4"/>
  <c r="H61" i="4"/>
  <c r="I61" i="4"/>
  <c r="J61" i="4"/>
  <c r="K61" i="4"/>
  <c r="L61" i="4"/>
  <c r="M61" i="4"/>
  <c r="N61" i="4"/>
  <c r="O61" i="4"/>
  <c r="P61" i="4"/>
  <c r="Q61" i="4"/>
  <c r="R61" i="4"/>
  <c r="S61" i="4"/>
  <c r="H62" i="4"/>
  <c r="I62" i="4"/>
  <c r="J62" i="4"/>
  <c r="K62" i="4"/>
  <c r="L62" i="4"/>
  <c r="M62" i="4"/>
  <c r="N62" i="4"/>
  <c r="O62" i="4"/>
  <c r="P62" i="4"/>
  <c r="Q62" i="4"/>
  <c r="R62" i="4"/>
  <c r="S62" i="4"/>
  <c r="H63" i="4"/>
  <c r="I63" i="4"/>
  <c r="J63" i="4"/>
  <c r="K63" i="4"/>
  <c r="L63" i="4"/>
  <c r="M63" i="4"/>
  <c r="N63" i="4"/>
  <c r="O63" i="4"/>
  <c r="P63" i="4"/>
  <c r="Q63" i="4"/>
  <c r="R63" i="4"/>
  <c r="S63" i="4"/>
  <c r="H64" i="4"/>
  <c r="I64" i="4"/>
  <c r="J64" i="4"/>
  <c r="K64" i="4"/>
  <c r="L64" i="4"/>
  <c r="M64" i="4"/>
  <c r="N64" i="4"/>
  <c r="O64" i="4"/>
  <c r="P64" i="4"/>
  <c r="Q64" i="4"/>
  <c r="R64" i="4"/>
  <c r="S64" i="4"/>
  <c r="H65" i="4"/>
  <c r="I65" i="4"/>
  <c r="J65" i="4"/>
  <c r="K65" i="4"/>
  <c r="L65" i="4"/>
  <c r="M65" i="4"/>
  <c r="N65" i="4"/>
  <c r="O65" i="4"/>
  <c r="P65" i="4"/>
  <c r="Q65" i="4"/>
  <c r="R65" i="4"/>
  <c r="S65" i="4"/>
  <c r="H66" i="4"/>
  <c r="I66" i="4"/>
  <c r="J66" i="4"/>
  <c r="K66" i="4"/>
  <c r="L66" i="4"/>
  <c r="M66" i="4"/>
  <c r="N66" i="4"/>
  <c r="O66" i="4"/>
  <c r="P66" i="4"/>
  <c r="Q66" i="4"/>
  <c r="R66" i="4"/>
  <c r="S66" i="4"/>
  <c r="H67" i="4"/>
  <c r="I67" i="4"/>
  <c r="J67" i="4"/>
  <c r="K67" i="4"/>
  <c r="L67" i="4"/>
  <c r="M67" i="4"/>
  <c r="N67" i="4"/>
  <c r="O67" i="4"/>
  <c r="P67" i="4"/>
  <c r="Q67" i="4"/>
  <c r="R67" i="4"/>
  <c r="S67" i="4"/>
  <c r="I43" i="4"/>
  <c r="J43" i="4"/>
  <c r="K43" i="4"/>
  <c r="L43" i="4"/>
  <c r="M43" i="4"/>
  <c r="N43" i="4"/>
  <c r="O43" i="4"/>
  <c r="P43" i="4"/>
  <c r="Q43" i="4"/>
  <c r="R43" i="4"/>
  <c r="S43" i="4"/>
  <c r="H43" i="4"/>
  <c r="BQ19" i="4"/>
  <c r="BQ18" i="4"/>
  <c r="X13" i="4"/>
  <c r="Z13" i="4"/>
  <c r="AA13" i="4"/>
  <c r="AB13" i="4"/>
  <c r="AC13" i="4"/>
  <c r="AD13" i="4"/>
  <c r="AE13" i="4"/>
  <c r="AF13" i="4"/>
  <c r="AG13" i="4"/>
  <c r="AH13" i="4"/>
  <c r="X14" i="4"/>
  <c r="Y14" i="4"/>
  <c r="Z14" i="4"/>
  <c r="AA14" i="4"/>
  <c r="AB14" i="4"/>
  <c r="AC14" i="4"/>
  <c r="AD14" i="4"/>
  <c r="AE14" i="4"/>
  <c r="AF14" i="4"/>
  <c r="AG14" i="4"/>
  <c r="AH14" i="4"/>
  <c r="X15" i="4"/>
  <c r="Y15" i="4"/>
  <c r="Z15" i="4"/>
  <c r="AA15" i="4"/>
  <c r="AB15" i="4"/>
  <c r="AC15" i="4"/>
  <c r="AD15" i="4"/>
  <c r="AE15" i="4"/>
  <c r="AF15" i="4"/>
  <c r="AG15" i="4"/>
  <c r="AH15" i="4"/>
  <c r="X16" i="4"/>
  <c r="Y16" i="4"/>
  <c r="Z16" i="4"/>
  <c r="AA16" i="4"/>
  <c r="AB16" i="4"/>
  <c r="AC16" i="4"/>
  <c r="AD16" i="4"/>
  <c r="AE16" i="4"/>
  <c r="AF16" i="4"/>
  <c r="AG16" i="4"/>
  <c r="AH16" i="4"/>
  <c r="X17" i="4"/>
  <c r="Y17" i="4"/>
  <c r="Z17" i="4"/>
  <c r="AA17" i="4"/>
  <c r="AB17" i="4"/>
  <c r="AC17" i="4"/>
  <c r="AD17" i="4"/>
  <c r="AE17" i="4"/>
  <c r="AF17" i="4"/>
  <c r="AG17" i="4"/>
  <c r="AH17" i="4"/>
  <c r="W17" i="4"/>
  <c r="W16" i="4"/>
  <c r="W15" i="4"/>
  <c r="W14" i="4"/>
  <c r="W13" i="4"/>
  <c r="H34" i="4"/>
  <c r="I34" i="4"/>
  <c r="J34" i="4"/>
  <c r="K34" i="4"/>
  <c r="L34" i="4"/>
  <c r="M34" i="4"/>
  <c r="N34" i="4"/>
  <c r="O34" i="4"/>
  <c r="P34" i="4"/>
  <c r="Q34" i="4"/>
  <c r="R34" i="4"/>
  <c r="S34" i="4"/>
  <c r="H35" i="4"/>
  <c r="I35" i="4"/>
  <c r="J35" i="4"/>
  <c r="K35" i="4"/>
  <c r="L35" i="4"/>
  <c r="M35" i="4"/>
  <c r="N35" i="4"/>
  <c r="O35" i="4"/>
  <c r="P35" i="4"/>
  <c r="Q35" i="4"/>
  <c r="R35" i="4"/>
  <c r="S35" i="4"/>
  <c r="H36" i="4"/>
  <c r="I36" i="4"/>
  <c r="J36" i="4"/>
  <c r="K36" i="4"/>
  <c r="L36" i="4"/>
  <c r="M36" i="4"/>
  <c r="N36" i="4"/>
  <c r="O36" i="4"/>
  <c r="P36" i="4"/>
  <c r="Q36" i="4"/>
  <c r="R36" i="4"/>
  <c r="S36" i="4"/>
  <c r="H37" i="4"/>
  <c r="I37" i="4"/>
  <c r="J37" i="4"/>
  <c r="K37" i="4"/>
  <c r="L37" i="4"/>
  <c r="M37" i="4"/>
  <c r="N37" i="4"/>
  <c r="O37" i="4"/>
  <c r="P37" i="4"/>
  <c r="Q37" i="4"/>
  <c r="R37" i="4"/>
  <c r="S37" i="4"/>
  <c r="H29" i="4"/>
  <c r="I29" i="4"/>
  <c r="J29" i="4"/>
  <c r="K29" i="4"/>
  <c r="L29" i="4"/>
  <c r="M29" i="4"/>
  <c r="N29" i="4"/>
  <c r="O29" i="4"/>
  <c r="P29" i="4"/>
  <c r="Q29" i="4"/>
  <c r="R29" i="4"/>
  <c r="S29" i="4"/>
  <c r="H30" i="4"/>
  <c r="I30" i="4"/>
  <c r="J30" i="4"/>
  <c r="K30" i="4"/>
  <c r="L30" i="4"/>
  <c r="M30" i="4"/>
  <c r="N30" i="4"/>
  <c r="O30" i="4"/>
  <c r="P30" i="4"/>
  <c r="Q30" i="4"/>
  <c r="R30" i="4"/>
  <c r="S30" i="4"/>
  <c r="H31" i="4"/>
  <c r="I31" i="4"/>
  <c r="J31" i="4"/>
  <c r="K31" i="4"/>
  <c r="L31" i="4"/>
  <c r="M31" i="4"/>
  <c r="N31" i="4"/>
  <c r="O31" i="4"/>
  <c r="P31" i="4"/>
  <c r="Q31" i="4"/>
  <c r="R31" i="4"/>
  <c r="S31" i="4"/>
  <c r="H32" i="4"/>
  <c r="I32" i="4"/>
  <c r="J32" i="4"/>
  <c r="K32" i="4"/>
  <c r="L32" i="4"/>
  <c r="M32" i="4"/>
  <c r="N32" i="4"/>
  <c r="O32" i="4"/>
  <c r="P32" i="4"/>
  <c r="Q32" i="4"/>
  <c r="R32" i="4"/>
  <c r="S32" i="4"/>
  <c r="H24" i="4"/>
  <c r="I24" i="4"/>
  <c r="J24" i="4"/>
  <c r="K24" i="4"/>
  <c r="L24" i="4"/>
  <c r="M24" i="4"/>
  <c r="N24" i="4"/>
  <c r="O24" i="4"/>
  <c r="P24" i="4"/>
  <c r="Q24" i="4"/>
  <c r="R24" i="4"/>
  <c r="S24" i="4"/>
  <c r="H25" i="4"/>
  <c r="I25" i="4"/>
  <c r="J25" i="4"/>
  <c r="K25" i="4"/>
  <c r="L25" i="4"/>
  <c r="M25" i="4"/>
  <c r="N25" i="4"/>
  <c r="O25" i="4"/>
  <c r="P25" i="4"/>
  <c r="Q25" i="4"/>
  <c r="R25" i="4"/>
  <c r="S25" i="4"/>
  <c r="H26" i="4"/>
  <c r="I26" i="4"/>
  <c r="J26" i="4"/>
  <c r="K26" i="4"/>
  <c r="L26" i="4"/>
  <c r="M26" i="4"/>
  <c r="N26" i="4"/>
  <c r="O26" i="4"/>
  <c r="P26" i="4"/>
  <c r="Q26" i="4"/>
  <c r="R26" i="4"/>
  <c r="S26" i="4"/>
  <c r="H27" i="4"/>
  <c r="I27" i="4"/>
  <c r="J27" i="4"/>
  <c r="K27" i="4"/>
  <c r="L27" i="4"/>
  <c r="M27" i="4"/>
  <c r="N27" i="4"/>
  <c r="O27" i="4"/>
  <c r="P27" i="4"/>
  <c r="Q27" i="4"/>
  <c r="R27" i="4"/>
  <c r="S27" i="4"/>
  <c r="H19" i="4"/>
  <c r="I19" i="4"/>
  <c r="J19" i="4"/>
  <c r="K19" i="4"/>
  <c r="L19" i="4"/>
  <c r="M19" i="4"/>
  <c r="N19" i="4"/>
  <c r="O19" i="4"/>
  <c r="P19" i="4"/>
  <c r="Q19" i="4"/>
  <c r="R19" i="4"/>
  <c r="S19" i="4"/>
  <c r="H20" i="4"/>
  <c r="I20" i="4"/>
  <c r="J20" i="4"/>
  <c r="K20" i="4"/>
  <c r="L20" i="4"/>
  <c r="M20" i="4"/>
  <c r="N20" i="4"/>
  <c r="O20" i="4"/>
  <c r="P20" i="4"/>
  <c r="Q20" i="4"/>
  <c r="R20" i="4"/>
  <c r="S20" i="4"/>
  <c r="H21" i="4"/>
  <c r="I21" i="4"/>
  <c r="J21" i="4"/>
  <c r="K21" i="4"/>
  <c r="L21" i="4"/>
  <c r="M21" i="4"/>
  <c r="N21" i="4"/>
  <c r="O21" i="4"/>
  <c r="P21" i="4"/>
  <c r="Q21" i="4"/>
  <c r="R21" i="4"/>
  <c r="S21" i="4"/>
  <c r="H22" i="4"/>
  <c r="I22" i="4"/>
  <c r="J22" i="4"/>
  <c r="K22" i="4"/>
  <c r="L22" i="4"/>
  <c r="M22" i="4"/>
  <c r="N22" i="4"/>
  <c r="O22" i="4"/>
  <c r="P22" i="4"/>
  <c r="Q22" i="4"/>
  <c r="R22" i="4"/>
  <c r="S22" i="4"/>
  <c r="H14" i="4"/>
  <c r="I14" i="4"/>
  <c r="J14" i="4"/>
  <c r="K14" i="4"/>
  <c r="L14" i="4"/>
  <c r="M14" i="4"/>
  <c r="N14" i="4"/>
  <c r="O14" i="4"/>
  <c r="P14" i="4"/>
  <c r="Q14" i="4"/>
  <c r="R14" i="4"/>
  <c r="S14" i="4"/>
  <c r="H15" i="4"/>
  <c r="I15" i="4"/>
  <c r="J15" i="4"/>
  <c r="K15" i="4"/>
  <c r="L15" i="4"/>
  <c r="M15" i="4"/>
  <c r="N15" i="4"/>
  <c r="O15" i="4"/>
  <c r="P15" i="4"/>
  <c r="Q15" i="4"/>
  <c r="R15" i="4"/>
  <c r="S15" i="4"/>
  <c r="H16" i="4"/>
  <c r="I16" i="4"/>
  <c r="K16" i="4"/>
  <c r="L16" i="4"/>
  <c r="M16" i="4"/>
  <c r="N16" i="4"/>
  <c r="O16" i="4"/>
  <c r="P16" i="4"/>
  <c r="Q16" i="4"/>
  <c r="R16" i="4"/>
  <c r="S16" i="4"/>
  <c r="H17" i="4"/>
  <c r="I17" i="4"/>
  <c r="J17" i="4"/>
  <c r="K17" i="4"/>
  <c r="L17" i="4"/>
  <c r="M17" i="4"/>
  <c r="N17" i="4"/>
  <c r="O17" i="4"/>
  <c r="P17" i="4"/>
  <c r="Q17" i="4"/>
  <c r="R17" i="4"/>
  <c r="S17" i="4"/>
  <c r="S33" i="4"/>
  <c r="R33" i="4"/>
  <c r="Q33" i="4"/>
  <c r="P33" i="4"/>
  <c r="O33" i="4"/>
  <c r="N33" i="4"/>
  <c r="M33" i="4"/>
  <c r="L33" i="4"/>
  <c r="K33" i="4"/>
  <c r="J33" i="4"/>
  <c r="I33" i="4"/>
  <c r="S28" i="4"/>
  <c r="R28" i="4"/>
  <c r="Q28" i="4"/>
  <c r="P28" i="4"/>
  <c r="O28" i="4"/>
  <c r="N28" i="4"/>
  <c r="M28" i="4"/>
  <c r="L28" i="4"/>
  <c r="K28" i="4"/>
  <c r="J28" i="4"/>
  <c r="I28" i="4"/>
  <c r="S23" i="4"/>
  <c r="R23" i="4"/>
  <c r="Q23" i="4"/>
  <c r="P23" i="4"/>
  <c r="O23" i="4"/>
  <c r="N23" i="4"/>
  <c r="M23" i="4"/>
  <c r="L23" i="4"/>
  <c r="K23" i="4"/>
  <c r="J23" i="4"/>
  <c r="I23" i="4"/>
  <c r="S18" i="4"/>
  <c r="R18" i="4"/>
  <c r="Q18" i="4"/>
  <c r="P18" i="4"/>
  <c r="O18" i="4"/>
  <c r="N18" i="4"/>
  <c r="M18" i="4"/>
  <c r="L18" i="4"/>
  <c r="K18" i="4"/>
  <c r="J18" i="4"/>
  <c r="I18" i="4"/>
  <c r="H33" i="4"/>
  <c r="H28" i="4"/>
  <c r="H2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I13" i="4" s="1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J13" i="4" s="1"/>
  <c r="C35" i="4"/>
  <c r="B36" i="4"/>
  <c r="C36" i="4"/>
  <c r="B37" i="4"/>
  <c r="C37" i="4"/>
  <c r="B38" i="4"/>
  <c r="J16" i="4" s="1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K13" i="4" s="1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L13" i="4" s="1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M13" i="4" s="1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N13" i="4" s="1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O13" i="4" s="1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P13" i="4" s="1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Q13" i="4" s="1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R13" i="4" s="1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S13" i="4" s="1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H18" i="4" s="1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C13" i="4"/>
  <c r="B13" i="4"/>
  <c r="H13" i="4" s="1"/>
  <c r="CH612" i="3"/>
  <c r="CH611" i="3"/>
  <c r="CH610" i="3"/>
  <c r="CH609" i="3"/>
  <c r="CH608" i="3"/>
  <c r="CH607" i="3"/>
  <c r="CH606" i="3"/>
  <c r="CH605" i="3"/>
  <c r="CH604" i="3"/>
  <c r="CH603" i="3"/>
  <c r="CH602" i="3"/>
  <c r="CH601" i="3"/>
  <c r="CH600" i="3"/>
  <c r="CH599" i="3"/>
  <c r="CH598" i="3"/>
  <c r="CH597" i="3"/>
  <c r="CH596" i="3"/>
  <c r="CH595" i="3"/>
  <c r="CH594" i="3"/>
  <c r="CH593" i="3"/>
  <c r="CH592" i="3"/>
  <c r="CH591" i="3"/>
  <c r="CH590" i="3"/>
  <c r="CH589" i="3"/>
  <c r="CH588" i="3"/>
  <c r="CH587" i="3"/>
  <c r="CH586" i="3"/>
  <c r="CH585" i="3"/>
  <c r="CH584" i="3"/>
  <c r="CH583" i="3"/>
  <c r="BQ612" i="3"/>
  <c r="BQ611" i="3"/>
  <c r="BQ610" i="3"/>
  <c r="BQ609" i="3"/>
  <c r="BQ608" i="3"/>
  <c r="BQ607" i="3"/>
  <c r="BQ606" i="3"/>
  <c r="BQ605" i="3"/>
  <c r="BQ604" i="3"/>
  <c r="BQ603" i="3"/>
  <c r="BQ602" i="3"/>
  <c r="BQ601" i="3"/>
  <c r="BQ600" i="3"/>
  <c r="BQ599" i="3"/>
  <c r="BQ598" i="3"/>
  <c r="BQ597" i="3"/>
  <c r="BQ596" i="3"/>
  <c r="BQ595" i="3"/>
  <c r="BQ594" i="3"/>
  <c r="BQ593" i="3"/>
  <c r="BQ592" i="3"/>
  <c r="BQ591" i="3"/>
  <c r="BQ590" i="3"/>
  <c r="BQ589" i="3"/>
  <c r="BQ588" i="3"/>
  <c r="BQ587" i="3"/>
  <c r="BQ586" i="3"/>
  <c r="BQ585" i="3"/>
  <c r="BQ584" i="3"/>
  <c r="BQ583" i="3"/>
  <c r="AZ612" i="3"/>
  <c r="AZ611" i="3"/>
  <c r="AZ610" i="3"/>
  <c r="AZ609" i="3"/>
  <c r="AZ608" i="3"/>
  <c r="AZ607" i="3"/>
  <c r="AZ606" i="3"/>
  <c r="AZ605" i="3"/>
  <c r="AZ604" i="3"/>
  <c r="AZ603" i="3"/>
  <c r="AZ602" i="3"/>
  <c r="AZ601" i="3"/>
  <c r="AZ600" i="3"/>
  <c r="AZ599" i="3"/>
  <c r="AZ598" i="3"/>
  <c r="AZ597" i="3"/>
  <c r="AZ596" i="3"/>
  <c r="AZ595" i="3"/>
  <c r="AZ594" i="3"/>
  <c r="AZ593" i="3"/>
  <c r="AZ592" i="3"/>
  <c r="AZ591" i="3"/>
  <c r="AZ590" i="3"/>
  <c r="AZ589" i="3"/>
  <c r="AZ588" i="3"/>
  <c r="AZ587" i="3"/>
  <c r="AZ586" i="3"/>
  <c r="AZ585" i="3"/>
  <c r="AZ584" i="3"/>
  <c r="AZ583" i="3"/>
  <c r="AI612" i="3"/>
  <c r="AI611" i="3"/>
  <c r="AI610" i="3"/>
  <c r="AI609" i="3"/>
  <c r="AI608" i="3"/>
  <c r="AI607" i="3"/>
  <c r="AI606" i="3"/>
  <c r="AI605" i="3"/>
  <c r="AI604" i="3"/>
  <c r="AI603" i="3"/>
  <c r="AI602" i="3"/>
  <c r="AI601" i="3"/>
  <c r="AI600" i="3"/>
  <c r="AI599" i="3"/>
  <c r="AI598" i="3"/>
  <c r="AI597" i="3"/>
  <c r="AI596" i="3"/>
  <c r="AI595" i="3"/>
  <c r="AI594" i="3"/>
  <c r="AI593" i="3"/>
  <c r="AI592" i="3"/>
  <c r="AI591" i="3"/>
  <c r="AI590" i="3"/>
  <c r="AI589" i="3"/>
  <c r="AI588" i="3"/>
  <c r="AI587" i="3"/>
  <c r="AI586" i="3"/>
  <c r="AI585" i="3"/>
  <c r="AI584" i="3"/>
  <c r="AI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583" i="3"/>
  <c r="DV43" i="3"/>
  <c r="DV44" i="3"/>
  <c r="DU44" i="3"/>
  <c r="DU43" i="3"/>
  <c r="BS646" i="3"/>
  <c r="BS645" i="3"/>
  <c r="BS644" i="3"/>
  <c r="BS643" i="3"/>
  <c r="BS642" i="3"/>
  <c r="BS641" i="3"/>
  <c r="BT615" i="3"/>
  <c r="BT614" i="3"/>
  <c r="BS614" i="3"/>
  <c r="BT613" i="3"/>
  <c r="BS613" i="3"/>
  <c r="CF612" i="3"/>
  <c r="BS615" i="3" s="1"/>
  <c r="BT612" i="3"/>
  <c r="CF611" i="3"/>
  <c r="BT611" i="3"/>
  <c r="BS611" i="3"/>
  <c r="CF610" i="3"/>
  <c r="BT610" i="3"/>
  <c r="CF609" i="3"/>
  <c r="BS612" i="3" s="1"/>
  <c r="BT609" i="3"/>
  <c r="BS609" i="3"/>
  <c r="CF608" i="3"/>
  <c r="BT608" i="3"/>
  <c r="CF607" i="3"/>
  <c r="BS610" i="3" s="1"/>
  <c r="BT607" i="3"/>
  <c r="BS607" i="3"/>
  <c r="CF606" i="3"/>
  <c r="BT606" i="3"/>
  <c r="CF605" i="3"/>
  <c r="BS608" i="3" s="1"/>
  <c r="BT605" i="3"/>
  <c r="BS605" i="3"/>
  <c r="CF604" i="3"/>
  <c r="BT604" i="3"/>
  <c r="CF603" i="3"/>
  <c r="BS606" i="3" s="1"/>
  <c r="BT603" i="3"/>
  <c r="BS603" i="3"/>
  <c r="CF602" i="3"/>
  <c r="BT602" i="3"/>
  <c r="CF601" i="3"/>
  <c r="BS604" i="3" s="1"/>
  <c r="BT601" i="3"/>
  <c r="BS601" i="3"/>
  <c r="CF600" i="3"/>
  <c r="BT600" i="3"/>
  <c r="CF599" i="3"/>
  <c r="BS602" i="3" s="1"/>
  <c r="BT599" i="3"/>
  <c r="CF598" i="3"/>
  <c r="BT598" i="3"/>
  <c r="CF597" i="3"/>
  <c r="BS600" i="3" s="1"/>
  <c r="BT597" i="3"/>
  <c r="CF596" i="3"/>
  <c r="BS599" i="3" s="1"/>
  <c r="BT596" i="3"/>
  <c r="CF595" i="3"/>
  <c r="BS598" i="3" s="1"/>
  <c r="BT595" i="3"/>
  <c r="BS595" i="3"/>
  <c r="CF594" i="3"/>
  <c r="BS597" i="3" s="1"/>
  <c r="BT594" i="3"/>
  <c r="CG593" i="3"/>
  <c r="CF593" i="3"/>
  <c r="BS596" i="3" s="1"/>
  <c r="BT593" i="3"/>
  <c r="CF592" i="3"/>
  <c r="BT592" i="3"/>
  <c r="CF591" i="3"/>
  <c r="BS594" i="3" s="1"/>
  <c r="BT591" i="3"/>
  <c r="BS591" i="3"/>
  <c r="CF590" i="3"/>
  <c r="BS593" i="3" s="1"/>
  <c r="BX590" i="3"/>
  <c r="BT590" i="3"/>
  <c r="CF589" i="3"/>
  <c r="BS592" i="3" s="1"/>
  <c r="BT589" i="3"/>
  <c r="CF588" i="3"/>
  <c r="CC588" i="3"/>
  <c r="CG612" i="3" s="1"/>
  <c r="CB588" i="3"/>
  <c r="CG607" i="3" s="1"/>
  <c r="CA588" i="3"/>
  <c r="CG602" i="3" s="1"/>
  <c r="BZ588" i="3"/>
  <c r="CG597" i="3" s="1"/>
  <c r="BY588" i="3"/>
  <c r="CG592" i="3" s="1"/>
  <c r="BX588" i="3"/>
  <c r="CG587" i="3" s="1"/>
  <c r="BT588" i="3"/>
  <c r="CF587" i="3"/>
  <c r="BS590" i="3" s="1"/>
  <c r="CC587" i="3"/>
  <c r="CG611" i="3" s="1"/>
  <c r="CB587" i="3"/>
  <c r="CG606" i="3" s="1"/>
  <c r="CA587" i="3"/>
  <c r="CG601" i="3" s="1"/>
  <c r="BZ587" i="3"/>
  <c r="CG596" i="3" s="1"/>
  <c r="BY587" i="3"/>
  <c r="CG591" i="3" s="1"/>
  <c r="BX587" i="3"/>
  <c r="CG586" i="3" s="1"/>
  <c r="BT587" i="3"/>
  <c r="CF586" i="3"/>
  <c r="BS589" i="3" s="1"/>
  <c r="CC586" i="3"/>
  <c r="CG610" i="3" s="1"/>
  <c r="CB586" i="3"/>
  <c r="CG605" i="3" s="1"/>
  <c r="CA586" i="3"/>
  <c r="CG600" i="3" s="1"/>
  <c r="BZ586" i="3"/>
  <c r="BZ589" i="3" s="1"/>
  <c r="BY586" i="3"/>
  <c r="CG590" i="3" s="1"/>
  <c r="BX586" i="3"/>
  <c r="BT586" i="3"/>
  <c r="CG585" i="3"/>
  <c r="CF585" i="3"/>
  <c r="BS588" i="3" s="1"/>
  <c r="CC585" i="3"/>
  <c r="CG609" i="3" s="1"/>
  <c r="CB585" i="3"/>
  <c r="CG604" i="3" s="1"/>
  <c r="CA585" i="3"/>
  <c r="CG599" i="3" s="1"/>
  <c r="BZ585" i="3"/>
  <c r="CG594" i="3" s="1"/>
  <c r="BY585" i="3"/>
  <c r="CG589" i="3" s="1"/>
  <c r="BX585" i="3"/>
  <c r="CG584" i="3"/>
  <c r="CF584" i="3"/>
  <c r="BS587" i="3" s="1"/>
  <c r="CC584" i="3"/>
  <c r="CG608" i="3" s="1"/>
  <c r="CB584" i="3"/>
  <c r="CB589" i="3" s="1"/>
  <c r="CA584" i="3"/>
  <c r="CG598" i="3" s="1"/>
  <c r="BZ584" i="3"/>
  <c r="BY584" i="3"/>
  <c r="BX584" i="3"/>
  <c r="CG583" i="3"/>
  <c r="CF583" i="3"/>
  <c r="BS586" i="3" s="1"/>
  <c r="BL584" i="3"/>
  <c r="BP608" i="3" s="1"/>
  <c r="BB646" i="3"/>
  <c r="BB645" i="3"/>
  <c r="BB644" i="3"/>
  <c r="BB643" i="3"/>
  <c r="BB642" i="3"/>
  <c r="BB641" i="3"/>
  <c r="BC615" i="3"/>
  <c r="BB615" i="3"/>
  <c r="BC614" i="3"/>
  <c r="BC613" i="3"/>
  <c r="BB613" i="3"/>
  <c r="BO612" i="3"/>
  <c r="BC612" i="3"/>
  <c r="BB612" i="3"/>
  <c r="BO611" i="3"/>
  <c r="BB614" i="3" s="1"/>
  <c r="BC611" i="3"/>
  <c r="BB611" i="3"/>
  <c r="BO610" i="3"/>
  <c r="BC610" i="3"/>
  <c r="BO609" i="3"/>
  <c r="BC609" i="3"/>
  <c r="BO608" i="3"/>
  <c r="BC608" i="3"/>
  <c r="BO607" i="3"/>
  <c r="BB610" i="3" s="1"/>
  <c r="BC607" i="3"/>
  <c r="BB607" i="3"/>
  <c r="BO606" i="3"/>
  <c r="BB609" i="3" s="1"/>
  <c r="BC606" i="3"/>
  <c r="BO605" i="3"/>
  <c r="BB608" i="3" s="1"/>
  <c r="BC605" i="3"/>
  <c r="BB605" i="3"/>
  <c r="BO604" i="3"/>
  <c r="BC604" i="3"/>
  <c r="BB604" i="3"/>
  <c r="BO603" i="3"/>
  <c r="BB606" i="3" s="1"/>
  <c r="BC603" i="3"/>
  <c r="BB603" i="3"/>
  <c r="BO602" i="3"/>
  <c r="BC602" i="3"/>
  <c r="BB602" i="3"/>
  <c r="BO601" i="3"/>
  <c r="BC601" i="3"/>
  <c r="BB601" i="3"/>
  <c r="BO600" i="3"/>
  <c r="BC600" i="3"/>
  <c r="BB600" i="3"/>
  <c r="BO599" i="3"/>
  <c r="BC599" i="3"/>
  <c r="BO598" i="3"/>
  <c r="BC598" i="3"/>
  <c r="BO597" i="3"/>
  <c r="BC597" i="3"/>
  <c r="BO596" i="3"/>
  <c r="BB599" i="3" s="1"/>
  <c r="BC596" i="3"/>
  <c r="BB596" i="3"/>
  <c r="BO595" i="3"/>
  <c r="BB598" i="3" s="1"/>
  <c r="BC595" i="3"/>
  <c r="BO594" i="3"/>
  <c r="BB597" i="3" s="1"/>
  <c r="BC594" i="3"/>
  <c r="BO593" i="3"/>
  <c r="BC593" i="3"/>
  <c r="BB593" i="3"/>
  <c r="BO592" i="3"/>
  <c r="BB595" i="3" s="1"/>
  <c r="BC592" i="3"/>
  <c r="BO591" i="3"/>
  <c r="BB594" i="3" s="1"/>
  <c r="BC591" i="3"/>
  <c r="BO590" i="3"/>
  <c r="BC590" i="3"/>
  <c r="BO589" i="3"/>
  <c r="BB592" i="3" s="1"/>
  <c r="BC589" i="3"/>
  <c r="BO588" i="3"/>
  <c r="BB591" i="3" s="1"/>
  <c r="BL588" i="3"/>
  <c r="BP612" i="3" s="1"/>
  <c r="BK588" i="3"/>
  <c r="BP607" i="3" s="1"/>
  <c r="BJ588" i="3"/>
  <c r="BP602" i="3" s="1"/>
  <c r="BI588" i="3"/>
  <c r="BP597" i="3" s="1"/>
  <c r="BH588" i="3"/>
  <c r="BP592" i="3" s="1"/>
  <c r="BG588" i="3"/>
  <c r="BP587" i="3" s="1"/>
  <c r="BC588" i="3"/>
  <c r="BO587" i="3"/>
  <c r="BB590" i="3" s="1"/>
  <c r="BL587" i="3"/>
  <c r="BP611" i="3" s="1"/>
  <c r="BK587" i="3"/>
  <c r="BP606" i="3" s="1"/>
  <c r="BJ587" i="3"/>
  <c r="BP601" i="3" s="1"/>
  <c r="BI587" i="3"/>
  <c r="BH587" i="3"/>
  <c r="BP591" i="3" s="1"/>
  <c r="BG587" i="3"/>
  <c r="BP586" i="3" s="1"/>
  <c r="BC587" i="3"/>
  <c r="BO586" i="3"/>
  <c r="BB589" i="3" s="1"/>
  <c r="BL586" i="3"/>
  <c r="BK586" i="3"/>
  <c r="BP605" i="3" s="1"/>
  <c r="BJ586" i="3"/>
  <c r="BP600" i="3" s="1"/>
  <c r="BI586" i="3"/>
  <c r="BP595" i="3" s="1"/>
  <c r="BH586" i="3"/>
  <c r="BP590" i="3" s="1"/>
  <c r="BG586" i="3"/>
  <c r="BP585" i="3" s="1"/>
  <c r="BC586" i="3"/>
  <c r="BO585" i="3"/>
  <c r="BB588" i="3" s="1"/>
  <c r="BL585" i="3"/>
  <c r="BP609" i="3" s="1"/>
  <c r="BK585" i="3"/>
  <c r="BP604" i="3" s="1"/>
  <c r="BJ585" i="3"/>
  <c r="BP599" i="3" s="1"/>
  <c r="BI585" i="3"/>
  <c r="BP594" i="3" s="1"/>
  <c r="BH585" i="3"/>
  <c r="BP589" i="3" s="1"/>
  <c r="BG585" i="3"/>
  <c r="BP584" i="3" s="1"/>
  <c r="BO584" i="3"/>
  <c r="BB587" i="3" s="1"/>
  <c r="BK584" i="3"/>
  <c r="BP603" i="3" s="1"/>
  <c r="BJ584" i="3"/>
  <c r="BP598" i="3" s="1"/>
  <c r="BI584" i="3"/>
  <c r="BI590" i="3" s="1"/>
  <c r="BH584" i="3"/>
  <c r="BP588" i="3" s="1"/>
  <c r="BG584" i="3"/>
  <c r="BP583" i="3" s="1"/>
  <c r="BO583" i="3"/>
  <c r="BB586" i="3" s="1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X612" i="3"/>
  <c r="AX611" i="3"/>
  <c r="AX610" i="3"/>
  <c r="AX609" i="3"/>
  <c r="AX608" i="3"/>
  <c r="AX607" i="3"/>
  <c r="AX606" i="3"/>
  <c r="AX605" i="3"/>
  <c r="AX604" i="3"/>
  <c r="AX603" i="3"/>
  <c r="AX602" i="3"/>
  <c r="AX601" i="3"/>
  <c r="AX600" i="3"/>
  <c r="AX599" i="3"/>
  <c r="AX598" i="3"/>
  <c r="AX597" i="3"/>
  <c r="AX596" i="3"/>
  <c r="AX595" i="3"/>
  <c r="AX594" i="3"/>
  <c r="AX593" i="3"/>
  <c r="AX592" i="3"/>
  <c r="AX591" i="3"/>
  <c r="AX590" i="3"/>
  <c r="AX589" i="3"/>
  <c r="AX588" i="3"/>
  <c r="AX587" i="3"/>
  <c r="AX586" i="3"/>
  <c r="AX585" i="3"/>
  <c r="AX584" i="3"/>
  <c r="AX583" i="3"/>
  <c r="AG612" i="3"/>
  <c r="AG611" i="3"/>
  <c r="AG610" i="3"/>
  <c r="AG609" i="3"/>
  <c r="AG608" i="3"/>
  <c r="AG607" i="3"/>
  <c r="AG606" i="3"/>
  <c r="AG605" i="3"/>
  <c r="AG604" i="3"/>
  <c r="AG603" i="3"/>
  <c r="AG602" i="3"/>
  <c r="AG601" i="3"/>
  <c r="AG600" i="3"/>
  <c r="AG599" i="3"/>
  <c r="AG598" i="3"/>
  <c r="AG597" i="3"/>
  <c r="AG596" i="3"/>
  <c r="AG595" i="3"/>
  <c r="AG594" i="3"/>
  <c r="AG593" i="3"/>
  <c r="AG592" i="3"/>
  <c r="AG591" i="3"/>
  <c r="AG590" i="3"/>
  <c r="AG589" i="3"/>
  <c r="AG588" i="3"/>
  <c r="AG587" i="3"/>
  <c r="AG586" i="3"/>
  <c r="AG585" i="3"/>
  <c r="AG584" i="3"/>
  <c r="AG583" i="3"/>
  <c r="AK646" i="3"/>
  <c r="AK645" i="3"/>
  <c r="AK644" i="3"/>
  <c r="AK643" i="3"/>
  <c r="AK642" i="3"/>
  <c r="AK641" i="3"/>
  <c r="AL615" i="3"/>
  <c r="AL614" i="3"/>
  <c r="AL613" i="3"/>
  <c r="AL612" i="3"/>
  <c r="AL611" i="3"/>
  <c r="AL610" i="3"/>
  <c r="AY609" i="3"/>
  <c r="AL609" i="3"/>
  <c r="AL608" i="3"/>
  <c r="AL607" i="3"/>
  <c r="AL606" i="3"/>
  <c r="AL605" i="3"/>
  <c r="AL604" i="3"/>
  <c r="AL603" i="3"/>
  <c r="AL602" i="3"/>
  <c r="AL601" i="3"/>
  <c r="AL600" i="3"/>
  <c r="AL599" i="3"/>
  <c r="AL598" i="3"/>
  <c r="AL597" i="3"/>
  <c r="AL596" i="3"/>
  <c r="AL595" i="3"/>
  <c r="AL594" i="3"/>
  <c r="AL593" i="3"/>
  <c r="AL592" i="3"/>
  <c r="AL591" i="3"/>
  <c r="AL590" i="3"/>
  <c r="AL589" i="3"/>
  <c r="AU588" i="3"/>
  <c r="AY612" i="3" s="1"/>
  <c r="AT588" i="3"/>
  <c r="AY607" i="3" s="1"/>
  <c r="AS588" i="3"/>
  <c r="AY602" i="3" s="1"/>
  <c r="AR588" i="3"/>
  <c r="AY597" i="3" s="1"/>
  <c r="AQ588" i="3"/>
  <c r="AY592" i="3" s="1"/>
  <c r="AP588" i="3"/>
  <c r="AY587" i="3" s="1"/>
  <c r="AL588" i="3"/>
  <c r="AU587" i="3"/>
  <c r="AY611" i="3" s="1"/>
  <c r="AT587" i="3"/>
  <c r="AY606" i="3" s="1"/>
  <c r="AS587" i="3"/>
  <c r="AY601" i="3" s="1"/>
  <c r="AR587" i="3"/>
  <c r="AY596" i="3" s="1"/>
  <c r="AQ587" i="3"/>
  <c r="AY591" i="3" s="1"/>
  <c r="AP587" i="3"/>
  <c r="AY586" i="3" s="1"/>
  <c r="AL587" i="3"/>
  <c r="AU586" i="3"/>
  <c r="AY610" i="3" s="1"/>
  <c r="AT586" i="3"/>
  <c r="AY605" i="3" s="1"/>
  <c r="AS586" i="3"/>
  <c r="AY600" i="3" s="1"/>
  <c r="AR586" i="3"/>
  <c r="AY595" i="3" s="1"/>
  <c r="AQ586" i="3"/>
  <c r="AY590" i="3" s="1"/>
  <c r="AP586" i="3"/>
  <c r="AY585" i="3" s="1"/>
  <c r="AL586" i="3"/>
  <c r="AU585" i="3"/>
  <c r="AT585" i="3"/>
  <c r="AY604" i="3" s="1"/>
  <c r="AS585" i="3"/>
  <c r="AY599" i="3" s="1"/>
  <c r="AR585" i="3"/>
  <c r="AY594" i="3" s="1"/>
  <c r="AQ585" i="3"/>
  <c r="AY589" i="3" s="1"/>
  <c r="AP585" i="3"/>
  <c r="AY584" i="3"/>
  <c r="AU584" i="3"/>
  <c r="AT584" i="3"/>
  <c r="AY603" i="3" s="1"/>
  <c r="AS584" i="3"/>
  <c r="AR584" i="3"/>
  <c r="AQ584" i="3"/>
  <c r="AY588" i="3" s="1"/>
  <c r="AP584" i="3"/>
  <c r="AP589" i="3" s="1"/>
  <c r="Y584" i="3"/>
  <c r="AH583" i="3" s="1"/>
  <c r="Z584" i="3"/>
  <c r="AH588" i="3" s="1"/>
  <c r="AA584" i="3"/>
  <c r="AB584" i="3"/>
  <c r="AC584" i="3"/>
  <c r="AH603" i="3" s="1"/>
  <c r="AD584" i="3"/>
  <c r="Y585" i="3"/>
  <c r="AH584" i="3" s="1"/>
  <c r="Z585" i="3"/>
  <c r="AH589" i="3" s="1"/>
  <c r="AA585" i="3"/>
  <c r="AH594" i="3" s="1"/>
  <c r="AB585" i="3"/>
  <c r="AC585" i="3"/>
  <c r="AD585" i="3"/>
  <c r="U586" i="3"/>
  <c r="Y586" i="3"/>
  <c r="AH585" i="3" s="1"/>
  <c r="Z586" i="3"/>
  <c r="AH590" i="3" s="1"/>
  <c r="AA586" i="3"/>
  <c r="AH595" i="3" s="1"/>
  <c r="AB586" i="3"/>
  <c r="AH600" i="3" s="1"/>
  <c r="AC586" i="3"/>
  <c r="AD586" i="3"/>
  <c r="U587" i="3"/>
  <c r="Y587" i="3"/>
  <c r="AH586" i="3" s="1"/>
  <c r="Z587" i="3"/>
  <c r="AH591" i="3" s="1"/>
  <c r="AA587" i="3"/>
  <c r="AB587" i="3"/>
  <c r="AC587" i="3"/>
  <c r="AH606" i="3" s="1"/>
  <c r="AD587" i="3"/>
  <c r="U588" i="3"/>
  <c r="Y588" i="3"/>
  <c r="AH587" i="3" s="1"/>
  <c r="Z588" i="3"/>
  <c r="AA588" i="3"/>
  <c r="AH597" i="3" s="1"/>
  <c r="AB588" i="3"/>
  <c r="AC588" i="3"/>
  <c r="AD588" i="3"/>
  <c r="AH612" i="3" s="1"/>
  <c r="U589" i="3"/>
  <c r="U590" i="3"/>
  <c r="U591" i="3"/>
  <c r="U592" i="3"/>
  <c r="AH592" i="3"/>
  <c r="U593" i="3"/>
  <c r="AH593" i="3"/>
  <c r="U594" i="3"/>
  <c r="U595" i="3"/>
  <c r="U596" i="3"/>
  <c r="AH596" i="3"/>
  <c r="U597" i="3"/>
  <c r="U598" i="3"/>
  <c r="U599" i="3"/>
  <c r="AH599" i="3"/>
  <c r="U600" i="3"/>
  <c r="U601" i="3"/>
  <c r="AH601" i="3"/>
  <c r="U602" i="3"/>
  <c r="AH602" i="3"/>
  <c r="U603" i="3"/>
  <c r="U604" i="3"/>
  <c r="U605" i="3"/>
  <c r="AH605" i="3"/>
  <c r="U606" i="3"/>
  <c r="U607" i="3"/>
  <c r="AH607" i="3"/>
  <c r="U608" i="3"/>
  <c r="AH608" i="3"/>
  <c r="U609" i="3"/>
  <c r="AH609" i="3"/>
  <c r="U610" i="3"/>
  <c r="AH610" i="3"/>
  <c r="U611" i="3"/>
  <c r="AH611" i="3"/>
  <c r="U612" i="3"/>
  <c r="U613" i="3"/>
  <c r="U614" i="3"/>
  <c r="U615" i="3"/>
  <c r="B597" i="3"/>
  <c r="B598" i="3"/>
  <c r="B599" i="3"/>
  <c r="B600" i="3"/>
  <c r="B601" i="3"/>
  <c r="B602" i="3"/>
  <c r="B608" i="3"/>
  <c r="B609" i="3"/>
  <c r="B610" i="3"/>
  <c r="B611" i="3"/>
  <c r="B612" i="3"/>
  <c r="B613" i="3"/>
  <c r="P599" i="3"/>
  <c r="P595" i="3"/>
  <c r="P591" i="3"/>
  <c r="P592" i="3"/>
  <c r="P607" i="3"/>
  <c r="P586" i="3"/>
  <c r="P587" i="3"/>
  <c r="I589" i="3"/>
  <c r="L590" i="3"/>
  <c r="G585" i="3"/>
  <c r="P584" i="3" s="1"/>
  <c r="C587" i="3"/>
  <c r="G586" i="3"/>
  <c r="P585" i="3" s="1"/>
  <c r="C588" i="3"/>
  <c r="G587" i="3"/>
  <c r="C589" i="3"/>
  <c r="D586" i="3" s="1"/>
  <c r="G588" i="3"/>
  <c r="C590" i="3"/>
  <c r="H584" i="3"/>
  <c r="P588" i="3" s="1"/>
  <c r="C591" i="3"/>
  <c r="H585" i="3"/>
  <c r="H590" i="3" s="1"/>
  <c r="C592" i="3"/>
  <c r="H586" i="3"/>
  <c r="P590" i="3" s="1"/>
  <c r="C593" i="3"/>
  <c r="H587" i="3"/>
  <c r="C594" i="3"/>
  <c r="H588" i="3"/>
  <c r="C595" i="3"/>
  <c r="I584" i="3"/>
  <c r="P593" i="3" s="1"/>
  <c r="C596" i="3"/>
  <c r="I585" i="3"/>
  <c r="P594" i="3" s="1"/>
  <c r="C597" i="3"/>
  <c r="I586" i="3"/>
  <c r="C598" i="3"/>
  <c r="I587" i="3"/>
  <c r="P596" i="3" s="1"/>
  <c r="C599" i="3"/>
  <c r="I588" i="3"/>
  <c r="P597" i="3" s="1"/>
  <c r="C600" i="3"/>
  <c r="J584" i="3"/>
  <c r="J589" i="3" s="1"/>
  <c r="C601" i="3"/>
  <c r="J585" i="3"/>
  <c r="C602" i="3"/>
  <c r="J586" i="3"/>
  <c r="P600" i="3" s="1"/>
  <c r="C603" i="3"/>
  <c r="J587" i="3"/>
  <c r="P601" i="3" s="1"/>
  <c r="C604" i="3"/>
  <c r="J588" i="3"/>
  <c r="P602" i="3" s="1"/>
  <c r="C605" i="3"/>
  <c r="K584" i="3"/>
  <c r="K589" i="3" s="1"/>
  <c r="C606" i="3"/>
  <c r="K585" i="3"/>
  <c r="P604" i="3" s="1"/>
  <c r="C607" i="3"/>
  <c r="K586" i="3"/>
  <c r="P605" i="3" s="1"/>
  <c r="C608" i="3"/>
  <c r="K587" i="3"/>
  <c r="P606" i="3" s="1"/>
  <c r="C609" i="3"/>
  <c r="K588" i="3"/>
  <c r="C610" i="3"/>
  <c r="B641" i="3"/>
  <c r="B642" i="3"/>
  <c r="B643" i="3"/>
  <c r="B644" i="3"/>
  <c r="B645" i="3"/>
  <c r="B646" i="3"/>
  <c r="L584" i="3"/>
  <c r="L589" i="3" s="1"/>
  <c r="C611" i="3"/>
  <c r="L585" i="3"/>
  <c r="P609" i="3" s="1"/>
  <c r="C612" i="3"/>
  <c r="L586" i="3"/>
  <c r="P610" i="3" s="1"/>
  <c r="C613" i="3"/>
  <c r="L587" i="3"/>
  <c r="P611" i="3" s="1"/>
  <c r="C614" i="3"/>
  <c r="L588" i="3"/>
  <c r="P612" i="3" s="1"/>
  <c r="C615" i="3"/>
  <c r="C586" i="3"/>
  <c r="D587" i="3" s="1"/>
  <c r="G584" i="3"/>
  <c r="G590" i="3" s="1"/>
  <c r="J46" i="4" l="1"/>
  <c r="Y13" i="4"/>
  <c r="BU586" i="3"/>
  <c r="BU587" i="3"/>
  <c r="BY589" i="3"/>
  <c r="BX589" i="3"/>
  <c r="CA589" i="3"/>
  <c r="BY590" i="3"/>
  <c r="BZ590" i="3"/>
  <c r="CG588" i="3"/>
  <c r="CC589" i="3"/>
  <c r="CA590" i="3"/>
  <c r="CG595" i="3"/>
  <c r="CG603" i="3"/>
  <c r="CB590" i="3"/>
  <c r="CC590" i="3"/>
  <c r="BP593" i="3"/>
  <c r="BD587" i="3"/>
  <c r="BK590" i="3"/>
  <c r="BI589" i="3"/>
  <c r="BL589" i="3"/>
  <c r="BL590" i="3"/>
  <c r="BD586" i="3"/>
  <c r="BG589" i="3"/>
  <c r="BH589" i="3"/>
  <c r="BP596" i="3"/>
  <c r="BP610" i="3"/>
  <c r="BG590" i="3"/>
  <c r="BJ589" i="3"/>
  <c r="BH590" i="3"/>
  <c r="BK589" i="3"/>
  <c r="BJ590" i="3"/>
  <c r="AS590" i="3"/>
  <c r="AY583" i="3"/>
  <c r="AR590" i="3"/>
  <c r="K590" i="3"/>
  <c r="H589" i="3"/>
  <c r="AM587" i="3"/>
  <c r="J590" i="3"/>
  <c r="P589" i="3"/>
  <c r="I590" i="3"/>
  <c r="P608" i="3"/>
  <c r="AQ589" i="3"/>
  <c r="P603" i="3"/>
  <c r="P598" i="3"/>
  <c r="AD589" i="3"/>
  <c r="G589" i="3"/>
  <c r="P583" i="3"/>
  <c r="AB589" i="3"/>
  <c r="AU590" i="3"/>
  <c r="AP590" i="3"/>
  <c r="AY593" i="3"/>
  <c r="V587" i="3"/>
  <c r="AD590" i="3"/>
  <c r="AA590" i="3"/>
  <c r="AH598" i="3"/>
  <c r="Y590" i="3"/>
  <c r="V586" i="3"/>
  <c r="Y589" i="3"/>
  <c r="AA589" i="3"/>
  <c r="AC589" i="3"/>
  <c r="AH604" i="3"/>
  <c r="AR589" i="3"/>
  <c r="AQ590" i="3"/>
  <c r="AY598" i="3"/>
  <c r="AM586" i="3"/>
  <c r="AS589" i="3"/>
  <c r="AT589" i="3"/>
  <c r="AU589" i="3"/>
  <c r="AT590" i="3"/>
  <c r="AY608" i="3"/>
  <c r="AC590" i="3"/>
  <c r="AB590" i="3"/>
  <c r="Z590" i="3"/>
  <c r="Z589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W74" i="3"/>
  <c r="BW73" i="3"/>
  <c r="BW72" i="3"/>
  <c r="BW71" i="3"/>
  <c r="BW70" i="3"/>
  <c r="BW69" i="3"/>
  <c r="BW68" i="3"/>
  <c r="BW67" i="3"/>
  <c r="BW66" i="3"/>
  <c r="BW65" i="3"/>
  <c r="BW64" i="3"/>
  <c r="BW63" i="3"/>
  <c r="BW62" i="3"/>
  <c r="BW61" i="3"/>
  <c r="BW60" i="3"/>
  <c r="BW59" i="3"/>
  <c r="BW58" i="3"/>
  <c r="BW57" i="3"/>
  <c r="BW56" i="3"/>
  <c r="BW55" i="3"/>
  <c r="BW54" i="3"/>
  <c r="BW53" i="3"/>
  <c r="BW52" i="3"/>
  <c r="BW51" i="3"/>
  <c r="BW50" i="3"/>
  <c r="BW49" i="3"/>
  <c r="BW48" i="3"/>
  <c r="BW47" i="3"/>
  <c r="BW46" i="3"/>
  <c r="BW45" i="3"/>
  <c r="BW44" i="3"/>
  <c r="BW43" i="3"/>
  <c r="BW42" i="3"/>
  <c r="BW41" i="3"/>
  <c r="BW40" i="3"/>
  <c r="BW39" i="3"/>
  <c r="BW38" i="3"/>
  <c r="BW37" i="3"/>
  <c r="BW36" i="3"/>
  <c r="BW35" i="3"/>
  <c r="BW34" i="3"/>
  <c r="BW33" i="3"/>
  <c r="BW32" i="3"/>
  <c r="BW31" i="3"/>
  <c r="BW30" i="3"/>
  <c r="BW29" i="3"/>
  <c r="BW28" i="3"/>
  <c r="BW27" i="3"/>
  <c r="BW26" i="3"/>
  <c r="BW25" i="3"/>
  <c r="BW24" i="3"/>
  <c r="BW23" i="3"/>
  <c r="BW22" i="3"/>
  <c r="BW21" i="3"/>
  <c r="BW20" i="3"/>
  <c r="BW19" i="3"/>
  <c r="BW18" i="3"/>
  <c r="BW17" i="3"/>
  <c r="BW16" i="3"/>
  <c r="BW15" i="3"/>
  <c r="BW14" i="3"/>
  <c r="BW13" i="3"/>
  <c r="BW12" i="3"/>
  <c r="BW11" i="3"/>
  <c r="BW10" i="3"/>
  <c r="BE12" i="3"/>
  <c r="BE11" i="3"/>
  <c r="BE10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U54" i="3"/>
  <c r="U59" i="3"/>
  <c r="U64" i="3"/>
  <c r="U69" i="3"/>
  <c r="U74" i="3"/>
  <c r="U16" i="3"/>
  <c r="U21" i="3"/>
  <c r="U26" i="3"/>
  <c r="U31" i="3"/>
  <c r="U36" i="3"/>
  <c r="U41" i="3"/>
  <c r="U46" i="3"/>
  <c r="U51" i="3"/>
  <c r="U56" i="3"/>
  <c r="U61" i="3"/>
  <c r="U66" i="3"/>
  <c r="U71" i="3"/>
  <c r="U17" i="3"/>
  <c r="U22" i="3"/>
  <c r="U27" i="3"/>
  <c r="U32" i="3"/>
  <c r="U37" i="3"/>
  <c r="U42" i="3"/>
  <c r="U47" i="3"/>
  <c r="U52" i="3"/>
  <c r="U57" i="3"/>
  <c r="U62" i="3"/>
  <c r="U67" i="3"/>
  <c r="U72" i="3"/>
  <c r="U18" i="3"/>
  <c r="U23" i="3"/>
  <c r="U28" i="3"/>
  <c r="U33" i="3"/>
  <c r="U38" i="3"/>
  <c r="U43" i="3"/>
  <c r="U48" i="3"/>
  <c r="U53" i="3"/>
  <c r="U58" i="3"/>
  <c r="U63" i="3"/>
  <c r="U68" i="3"/>
  <c r="U73" i="3"/>
  <c r="U19" i="3"/>
  <c r="U24" i="3"/>
  <c r="U29" i="3"/>
  <c r="U34" i="3"/>
  <c r="U39" i="3"/>
  <c r="U44" i="3"/>
  <c r="U49" i="3"/>
  <c r="U55" i="3"/>
  <c r="U40" i="3"/>
  <c r="U35" i="3"/>
  <c r="U30" i="3"/>
  <c r="U25" i="3"/>
  <c r="U20" i="3"/>
  <c r="U15" i="3"/>
  <c r="U70" i="3"/>
  <c r="U65" i="3"/>
  <c r="U60" i="3"/>
  <c r="U50" i="3"/>
  <c r="U45" i="3"/>
  <c r="U10" i="3"/>
  <c r="U11" i="3"/>
  <c r="U12" i="3"/>
  <c r="U13" i="3"/>
  <c r="U14" i="3"/>
  <c r="B11" i="3"/>
  <c r="F12" i="3" s="1"/>
  <c r="V11" i="3" s="1"/>
  <c r="BZ11" i="3" s="1"/>
  <c r="C11" i="3"/>
  <c r="B12" i="3"/>
  <c r="F13" i="3" s="1"/>
  <c r="V12" i="3" s="1"/>
  <c r="BZ12" i="3" s="1"/>
  <c r="C12" i="3"/>
  <c r="B13" i="3"/>
  <c r="F14" i="3" s="1"/>
  <c r="V13" i="3" s="1"/>
  <c r="BZ13" i="3" s="1"/>
  <c r="C13" i="3"/>
  <c r="B14" i="3"/>
  <c r="F15" i="3" s="1"/>
  <c r="V14" i="3" s="1"/>
  <c r="BZ14" i="3" s="1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G11" i="3" s="1"/>
  <c r="V15" i="3" s="1"/>
  <c r="BZ15" i="3" s="1"/>
  <c r="C21" i="3"/>
  <c r="B22" i="3"/>
  <c r="G12" i="3" s="1"/>
  <c r="V16" i="3" s="1"/>
  <c r="BZ16" i="3" s="1"/>
  <c r="C22" i="3"/>
  <c r="B23" i="3"/>
  <c r="G13" i="3" s="1"/>
  <c r="V17" i="3" s="1"/>
  <c r="BZ17" i="3" s="1"/>
  <c r="C23" i="3"/>
  <c r="B24" i="3"/>
  <c r="G14" i="3" s="1"/>
  <c r="V18" i="3" s="1"/>
  <c r="BZ18" i="3" s="1"/>
  <c r="C24" i="3"/>
  <c r="B25" i="3"/>
  <c r="G15" i="3" s="1"/>
  <c r="V19" i="3" s="1"/>
  <c r="BZ19" i="3" s="1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H11" i="3" s="1"/>
  <c r="V20" i="3" s="1"/>
  <c r="BZ20" i="3" s="1"/>
  <c r="C32" i="3"/>
  <c r="B33" i="3"/>
  <c r="H12" i="3" s="1"/>
  <c r="V21" i="3" s="1"/>
  <c r="BZ21" i="3" s="1"/>
  <c r="C33" i="3"/>
  <c r="B34" i="3"/>
  <c r="H13" i="3" s="1"/>
  <c r="V22" i="3" s="1"/>
  <c r="BZ22" i="3" s="1"/>
  <c r="C34" i="3"/>
  <c r="B35" i="3"/>
  <c r="H14" i="3" s="1"/>
  <c r="V23" i="3" s="1"/>
  <c r="BZ23" i="3" s="1"/>
  <c r="C35" i="3"/>
  <c r="B36" i="3"/>
  <c r="H15" i="3" s="1"/>
  <c r="V24" i="3" s="1"/>
  <c r="BZ24" i="3" s="1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I11" i="3" s="1"/>
  <c r="V25" i="3" s="1"/>
  <c r="BZ25" i="3" s="1"/>
  <c r="C43" i="3"/>
  <c r="B44" i="3"/>
  <c r="I12" i="3" s="1"/>
  <c r="V26" i="3" s="1"/>
  <c r="BZ26" i="3" s="1"/>
  <c r="C44" i="3"/>
  <c r="B45" i="3"/>
  <c r="I13" i="3" s="1"/>
  <c r="V27" i="3" s="1"/>
  <c r="BZ27" i="3" s="1"/>
  <c r="C45" i="3"/>
  <c r="B46" i="3"/>
  <c r="I14" i="3" s="1"/>
  <c r="V28" i="3" s="1"/>
  <c r="BZ28" i="3" s="1"/>
  <c r="C46" i="3"/>
  <c r="B47" i="3"/>
  <c r="I15" i="3" s="1"/>
  <c r="V29" i="3" s="1"/>
  <c r="BZ29" i="3" s="1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J11" i="3" s="1"/>
  <c r="V30" i="3" s="1"/>
  <c r="BZ30" i="3" s="1"/>
  <c r="C54" i="3"/>
  <c r="B55" i="3"/>
  <c r="J12" i="3" s="1"/>
  <c r="V31" i="3" s="1"/>
  <c r="BZ31" i="3" s="1"/>
  <c r="C55" i="3"/>
  <c r="B56" i="3"/>
  <c r="J13" i="3" s="1"/>
  <c r="V32" i="3" s="1"/>
  <c r="BZ32" i="3" s="1"/>
  <c r="C56" i="3"/>
  <c r="B57" i="3"/>
  <c r="J14" i="3" s="1"/>
  <c r="V33" i="3" s="1"/>
  <c r="BZ33" i="3" s="1"/>
  <c r="C57" i="3"/>
  <c r="B58" i="3"/>
  <c r="J15" i="3" s="1"/>
  <c r="V34" i="3" s="1"/>
  <c r="BZ34" i="3" s="1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K11" i="3" s="1"/>
  <c r="V35" i="3" s="1"/>
  <c r="BZ35" i="3" s="1"/>
  <c r="C65" i="3"/>
  <c r="B66" i="3"/>
  <c r="K12" i="3" s="1"/>
  <c r="V36" i="3" s="1"/>
  <c r="BZ36" i="3" s="1"/>
  <c r="C66" i="3"/>
  <c r="B67" i="3"/>
  <c r="K13" i="3" s="1"/>
  <c r="V37" i="3" s="1"/>
  <c r="BZ37" i="3" s="1"/>
  <c r="C67" i="3"/>
  <c r="B68" i="3"/>
  <c r="K14" i="3" s="1"/>
  <c r="V38" i="3" s="1"/>
  <c r="BZ38" i="3" s="1"/>
  <c r="C68" i="3"/>
  <c r="B69" i="3"/>
  <c r="K15" i="3" s="1"/>
  <c r="V39" i="3" s="1"/>
  <c r="BZ39" i="3" s="1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L11" i="3" s="1"/>
  <c r="V40" i="3" s="1"/>
  <c r="BZ40" i="3" s="1"/>
  <c r="C76" i="3"/>
  <c r="B77" i="3"/>
  <c r="L12" i="3" s="1"/>
  <c r="V41" i="3" s="1"/>
  <c r="BZ41" i="3" s="1"/>
  <c r="C77" i="3"/>
  <c r="B78" i="3"/>
  <c r="L13" i="3" s="1"/>
  <c r="V42" i="3" s="1"/>
  <c r="BZ42" i="3" s="1"/>
  <c r="C78" i="3"/>
  <c r="B79" i="3"/>
  <c r="L14" i="3" s="1"/>
  <c r="V43" i="3" s="1"/>
  <c r="BZ43" i="3" s="1"/>
  <c r="C79" i="3"/>
  <c r="B80" i="3"/>
  <c r="L15" i="3" s="1"/>
  <c r="V44" i="3" s="1"/>
  <c r="BZ44" i="3" s="1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M11" i="3" s="1"/>
  <c r="V45" i="3" s="1"/>
  <c r="BZ45" i="3" s="1"/>
  <c r="C87" i="3"/>
  <c r="B88" i="3"/>
  <c r="M12" i="3" s="1"/>
  <c r="V46" i="3" s="1"/>
  <c r="BZ46" i="3" s="1"/>
  <c r="C88" i="3"/>
  <c r="B89" i="3"/>
  <c r="M13" i="3" s="1"/>
  <c r="V47" i="3" s="1"/>
  <c r="BZ47" i="3" s="1"/>
  <c r="C89" i="3"/>
  <c r="B90" i="3"/>
  <c r="M14" i="3" s="1"/>
  <c r="V48" i="3" s="1"/>
  <c r="BZ48" i="3" s="1"/>
  <c r="C90" i="3"/>
  <c r="B91" i="3"/>
  <c r="M15" i="3" s="1"/>
  <c r="V49" i="3" s="1"/>
  <c r="BZ49" i="3" s="1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N11" i="3" s="1"/>
  <c r="V50" i="3" s="1"/>
  <c r="BZ50" i="3" s="1"/>
  <c r="C98" i="3"/>
  <c r="B99" i="3"/>
  <c r="N12" i="3" s="1"/>
  <c r="V51" i="3" s="1"/>
  <c r="BZ51" i="3" s="1"/>
  <c r="C99" i="3"/>
  <c r="B100" i="3"/>
  <c r="N13" i="3" s="1"/>
  <c r="V52" i="3" s="1"/>
  <c r="BZ52" i="3" s="1"/>
  <c r="C100" i="3"/>
  <c r="B101" i="3"/>
  <c r="N14" i="3" s="1"/>
  <c r="V53" i="3" s="1"/>
  <c r="BZ53" i="3" s="1"/>
  <c r="C101" i="3"/>
  <c r="B102" i="3"/>
  <c r="N15" i="3" s="1"/>
  <c r="V54" i="3" s="1"/>
  <c r="BZ54" i="3" s="1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O11" i="3" s="1"/>
  <c r="V55" i="3" s="1"/>
  <c r="BZ55" i="3" s="1"/>
  <c r="C109" i="3"/>
  <c r="B110" i="3"/>
  <c r="O12" i="3" s="1"/>
  <c r="V56" i="3" s="1"/>
  <c r="BZ56" i="3" s="1"/>
  <c r="C110" i="3"/>
  <c r="B111" i="3"/>
  <c r="O13" i="3" s="1"/>
  <c r="V57" i="3" s="1"/>
  <c r="BZ57" i="3" s="1"/>
  <c r="C111" i="3"/>
  <c r="B112" i="3"/>
  <c r="O14" i="3" s="1"/>
  <c r="V58" i="3" s="1"/>
  <c r="BZ58" i="3" s="1"/>
  <c r="C112" i="3"/>
  <c r="B113" i="3"/>
  <c r="O15" i="3" s="1"/>
  <c r="V59" i="3" s="1"/>
  <c r="BZ59" i="3" s="1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P11" i="3" s="1"/>
  <c r="V60" i="3" s="1"/>
  <c r="BZ60" i="3" s="1"/>
  <c r="C120" i="3"/>
  <c r="B121" i="3"/>
  <c r="P12" i="3" s="1"/>
  <c r="V61" i="3" s="1"/>
  <c r="BZ61" i="3" s="1"/>
  <c r="C121" i="3"/>
  <c r="B122" i="3"/>
  <c r="P13" i="3" s="1"/>
  <c r="V62" i="3" s="1"/>
  <c r="BZ62" i="3" s="1"/>
  <c r="C122" i="3"/>
  <c r="B123" i="3"/>
  <c r="P14" i="3" s="1"/>
  <c r="V63" i="3" s="1"/>
  <c r="BZ63" i="3" s="1"/>
  <c r="C123" i="3"/>
  <c r="B124" i="3"/>
  <c r="P15" i="3" s="1"/>
  <c r="V64" i="3" s="1"/>
  <c r="BZ64" i="3" s="1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Q11" i="3" s="1"/>
  <c r="V65" i="3" s="1"/>
  <c r="BZ65" i="3" s="1"/>
  <c r="C131" i="3"/>
  <c r="B132" i="3"/>
  <c r="Q12" i="3" s="1"/>
  <c r="V66" i="3" s="1"/>
  <c r="BZ66" i="3" s="1"/>
  <c r="C132" i="3"/>
  <c r="B133" i="3"/>
  <c r="Q13" i="3" s="1"/>
  <c r="V67" i="3" s="1"/>
  <c r="BZ67" i="3" s="1"/>
  <c r="C133" i="3"/>
  <c r="B134" i="3"/>
  <c r="Q14" i="3" s="1"/>
  <c r="V68" i="3" s="1"/>
  <c r="BZ68" i="3" s="1"/>
  <c r="C134" i="3"/>
  <c r="B135" i="3"/>
  <c r="Q15" i="3" s="1"/>
  <c r="V69" i="3" s="1"/>
  <c r="BZ69" i="3" s="1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R11" i="3" s="1"/>
  <c r="V70" i="3" s="1"/>
  <c r="BZ70" i="3" s="1"/>
  <c r="C142" i="3"/>
  <c r="B143" i="3"/>
  <c r="R12" i="3" s="1"/>
  <c r="V71" i="3" s="1"/>
  <c r="BZ71" i="3" s="1"/>
  <c r="C143" i="3"/>
  <c r="B144" i="3"/>
  <c r="R13" i="3" s="1"/>
  <c r="V72" i="3" s="1"/>
  <c r="BZ72" i="3" s="1"/>
  <c r="C144" i="3"/>
  <c r="B145" i="3"/>
  <c r="R14" i="3" s="1"/>
  <c r="V73" i="3" s="1"/>
  <c r="BZ73" i="3" s="1"/>
  <c r="C145" i="3"/>
  <c r="B146" i="3"/>
  <c r="R15" i="3" s="1"/>
  <c r="V74" i="3" s="1"/>
  <c r="BZ74" i="3" s="1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Y11" i="3" s="1"/>
  <c r="AN10" i="3" s="1"/>
  <c r="BZ75" i="3" s="1"/>
  <c r="C153" i="3"/>
  <c r="B154" i="3"/>
  <c r="Y12" i="3" s="1"/>
  <c r="AN11" i="3" s="1"/>
  <c r="BZ76" i="3" s="1"/>
  <c r="C154" i="3"/>
  <c r="B155" i="3"/>
  <c r="Y13" i="3" s="1"/>
  <c r="AN12" i="3" s="1"/>
  <c r="BZ77" i="3" s="1"/>
  <c r="C155" i="3"/>
  <c r="B156" i="3"/>
  <c r="Y14" i="3" s="1"/>
  <c r="AN13" i="3" s="1"/>
  <c r="BZ78" i="3" s="1"/>
  <c r="C156" i="3"/>
  <c r="B157" i="3"/>
  <c r="Y15" i="3" s="1"/>
  <c r="AN14" i="3" s="1"/>
  <c r="BZ79" i="3" s="1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Z11" i="3" s="1"/>
  <c r="AN15" i="3" s="1"/>
  <c r="BZ80" i="3" s="1"/>
  <c r="C164" i="3"/>
  <c r="B165" i="3"/>
  <c r="Z12" i="3" s="1"/>
  <c r="AN16" i="3" s="1"/>
  <c r="BZ81" i="3" s="1"/>
  <c r="C165" i="3"/>
  <c r="B166" i="3"/>
  <c r="Z13" i="3" s="1"/>
  <c r="AN17" i="3" s="1"/>
  <c r="BZ82" i="3" s="1"/>
  <c r="C166" i="3"/>
  <c r="B167" i="3"/>
  <c r="Z14" i="3" s="1"/>
  <c r="AN18" i="3" s="1"/>
  <c r="BZ83" i="3" s="1"/>
  <c r="C167" i="3"/>
  <c r="B168" i="3"/>
  <c r="Z15" i="3" s="1"/>
  <c r="AN19" i="3" s="1"/>
  <c r="BZ84" i="3" s="1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AA11" i="3" s="1"/>
  <c r="AN20" i="3" s="1"/>
  <c r="BZ85" i="3" s="1"/>
  <c r="C175" i="3"/>
  <c r="B176" i="3"/>
  <c r="AA12" i="3" s="1"/>
  <c r="AN21" i="3" s="1"/>
  <c r="BZ86" i="3" s="1"/>
  <c r="C176" i="3"/>
  <c r="B177" i="3"/>
  <c r="AA13" i="3" s="1"/>
  <c r="AN22" i="3" s="1"/>
  <c r="BZ87" i="3" s="1"/>
  <c r="C177" i="3"/>
  <c r="B178" i="3"/>
  <c r="AA14" i="3" s="1"/>
  <c r="AN23" i="3" s="1"/>
  <c r="BZ88" i="3" s="1"/>
  <c r="C178" i="3"/>
  <c r="B179" i="3"/>
  <c r="AA15" i="3" s="1"/>
  <c r="AN24" i="3" s="1"/>
  <c r="BZ89" i="3" s="1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AB11" i="3" s="1"/>
  <c r="AN25" i="3" s="1"/>
  <c r="BZ90" i="3" s="1"/>
  <c r="C186" i="3"/>
  <c r="B187" i="3"/>
  <c r="AB12" i="3" s="1"/>
  <c r="AN26" i="3" s="1"/>
  <c r="BZ91" i="3" s="1"/>
  <c r="C187" i="3"/>
  <c r="B188" i="3"/>
  <c r="AB13" i="3" s="1"/>
  <c r="AN27" i="3" s="1"/>
  <c r="BZ92" i="3" s="1"/>
  <c r="C188" i="3"/>
  <c r="B189" i="3"/>
  <c r="AB14" i="3" s="1"/>
  <c r="AN28" i="3" s="1"/>
  <c r="BZ93" i="3" s="1"/>
  <c r="C189" i="3"/>
  <c r="B190" i="3"/>
  <c r="AB15" i="3" s="1"/>
  <c r="AN29" i="3" s="1"/>
  <c r="BZ94" i="3" s="1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AC11" i="3" s="1"/>
  <c r="AN30" i="3" s="1"/>
  <c r="BZ95" i="3" s="1"/>
  <c r="C197" i="3"/>
  <c r="B198" i="3"/>
  <c r="AC12" i="3" s="1"/>
  <c r="AN31" i="3" s="1"/>
  <c r="BZ96" i="3" s="1"/>
  <c r="C198" i="3"/>
  <c r="B199" i="3"/>
  <c r="AC13" i="3" s="1"/>
  <c r="AN32" i="3" s="1"/>
  <c r="BZ97" i="3" s="1"/>
  <c r="C199" i="3"/>
  <c r="B200" i="3"/>
  <c r="AC14" i="3" s="1"/>
  <c r="AN33" i="3" s="1"/>
  <c r="BZ98" i="3" s="1"/>
  <c r="C200" i="3"/>
  <c r="B201" i="3"/>
  <c r="AC15" i="3" s="1"/>
  <c r="AN34" i="3" s="1"/>
  <c r="BZ99" i="3" s="1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AD11" i="3" s="1"/>
  <c r="AN35" i="3" s="1"/>
  <c r="BZ100" i="3" s="1"/>
  <c r="C208" i="3"/>
  <c r="B209" i="3"/>
  <c r="AD12" i="3" s="1"/>
  <c r="AN36" i="3" s="1"/>
  <c r="BZ101" i="3" s="1"/>
  <c r="C209" i="3"/>
  <c r="B210" i="3"/>
  <c r="AD13" i="3" s="1"/>
  <c r="AN37" i="3" s="1"/>
  <c r="BZ102" i="3" s="1"/>
  <c r="C210" i="3"/>
  <c r="B211" i="3"/>
  <c r="AD14" i="3" s="1"/>
  <c r="AN38" i="3" s="1"/>
  <c r="BZ103" i="3" s="1"/>
  <c r="C211" i="3"/>
  <c r="B212" i="3"/>
  <c r="AD15" i="3" s="1"/>
  <c r="AN39" i="3" s="1"/>
  <c r="BZ104" i="3" s="1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AE11" i="3" s="1"/>
  <c r="AN40" i="3" s="1"/>
  <c r="BZ105" i="3" s="1"/>
  <c r="C219" i="3"/>
  <c r="B220" i="3"/>
  <c r="AE12" i="3" s="1"/>
  <c r="AN41" i="3" s="1"/>
  <c r="BZ106" i="3" s="1"/>
  <c r="C220" i="3"/>
  <c r="B221" i="3"/>
  <c r="AE13" i="3" s="1"/>
  <c r="AN42" i="3" s="1"/>
  <c r="BZ107" i="3" s="1"/>
  <c r="C221" i="3"/>
  <c r="B222" i="3"/>
  <c r="AE14" i="3" s="1"/>
  <c r="AN43" i="3" s="1"/>
  <c r="BZ108" i="3" s="1"/>
  <c r="C222" i="3"/>
  <c r="B223" i="3"/>
  <c r="AE15" i="3" s="1"/>
  <c r="AN44" i="3" s="1"/>
  <c r="BZ109" i="3" s="1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AF11" i="3" s="1"/>
  <c r="AN45" i="3" s="1"/>
  <c r="BZ110" i="3" s="1"/>
  <c r="C230" i="3"/>
  <c r="B231" i="3"/>
  <c r="AF12" i="3" s="1"/>
  <c r="AN46" i="3" s="1"/>
  <c r="BZ111" i="3" s="1"/>
  <c r="C231" i="3"/>
  <c r="B232" i="3"/>
  <c r="AF13" i="3" s="1"/>
  <c r="AN47" i="3" s="1"/>
  <c r="BZ112" i="3" s="1"/>
  <c r="C232" i="3"/>
  <c r="B233" i="3"/>
  <c r="AF14" i="3" s="1"/>
  <c r="AN48" i="3" s="1"/>
  <c r="BZ113" i="3" s="1"/>
  <c r="C233" i="3"/>
  <c r="B234" i="3"/>
  <c r="AF15" i="3" s="1"/>
  <c r="AN49" i="3" s="1"/>
  <c r="BZ114" i="3" s="1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AG11" i="3" s="1"/>
  <c r="AN50" i="3" s="1"/>
  <c r="BZ115" i="3" s="1"/>
  <c r="C241" i="3"/>
  <c r="B242" i="3"/>
  <c r="AG12" i="3" s="1"/>
  <c r="AN51" i="3" s="1"/>
  <c r="BZ116" i="3" s="1"/>
  <c r="C242" i="3"/>
  <c r="B243" i="3"/>
  <c r="AG13" i="3" s="1"/>
  <c r="AN52" i="3" s="1"/>
  <c r="BZ117" i="3" s="1"/>
  <c r="C243" i="3"/>
  <c r="B244" i="3"/>
  <c r="AG14" i="3" s="1"/>
  <c r="AN53" i="3" s="1"/>
  <c r="BZ118" i="3" s="1"/>
  <c r="C244" i="3"/>
  <c r="B245" i="3"/>
  <c r="AG15" i="3" s="1"/>
  <c r="AN54" i="3" s="1"/>
  <c r="BZ119" i="3" s="1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AH11" i="3" s="1"/>
  <c r="AN55" i="3" s="1"/>
  <c r="BZ120" i="3" s="1"/>
  <c r="C252" i="3"/>
  <c r="B253" i="3"/>
  <c r="AH12" i="3" s="1"/>
  <c r="AN56" i="3" s="1"/>
  <c r="BZ121" i="3" s="1"/>
  <c r="C253" i="3"/>
  <c r="B254" i="3"/>
  <c r="AH13" i="3" s="1"/>
  <c r="AN57" i="3" s="1"/>
  <c r="BZ122" i="3" s="1"/>
  <c r="C254" i="3"/>
  <c r="B255" i="3"/>
  <c r="AH14" i="3" s="1"/>
  <c r="AN58" i="3" s="1"/>
  <c r="BZ123" i="3" s="1"/>
  <c r="C255" i="3"/>
  <c r="B256" i="3"/>
  <c r="AH15" i="3" s="1"/>
  <c r="AN59" i="3" s="1"/>
  <c r="BZ124" i="3" s="1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AI11" i="3" s="1"/>
  <c r="AN60" i="3" s="1"/>
  <c r="BZ125" i="3" s="1"/>
  <c r="C263" i="3"/>
  <c r="B264" i="3"/>
  <c r="AI12" i="3" s="1"/>
  <c r="AN61" i="3" s="1"/>
  <c r="BZ126" i="3" s="1"/>
  <c r="C264" i="3"/>
  <c r="B265" i="3"/>
  <c r="AI13" i="3" s="1"/>
  <c r="AN62" i="3" s="1"/>
  <c r="BZ127" i="3" s="1"/>
  <c r="C265" i="3"/>
  <c r="B266" i="3"/>
  <c r="AI14" i="3" s="1"/>
  <c r="AN63" i="3" s="1"/>
  <c r="BZ128" i="3" s="1"/>
  <c r="C266" i="3"/>
  <c r="B267" i="3"/>
  <c r="AI15" i="3" s="1"/>
  <c r="AN64" i="3" s="1"/>
  <c r="BZ129" i="3" s="1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AJ11" i="3" s="1"/>
  <c r="AN65" i="3" s="1"/>
  <c r="BZ130" i="3" s="1"/>
  <c r="C274" i="3"/>
  <c r="B275" i="3"/>
  <c r="AJ12" i="3" s="1"/>
  <c r="AN66" i="3" s="1"/>
  <c r="BZ131" i="3" s="1"/>
  <c r="C275" i="3"/>
  <c r="B276" i="3"/>
  <c r="AJ13" i="3" s="1"/>
  <c r="AN67" i="3" s="1"/>
  <c r="BZ132" i="3" s="1"/>
  <c r="C276" i="3"/>
  <c r="B277" i="3"/>
  <c r="AJ14" i="3" s="1"/>
  <c r="AN68" i="3" s="1"/>
  <c r="BZ133" i="3" s="1"/>
  <c r="C277" i="3"/>
  <c r="B278" i="3"/>
  <c r="AJ15" i="3" s="1"/>
  <c r="AN69" i="3" s="1"/>
  <c r="BZ134" i="3" s="1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AK11" i="3" s="1"/>
  <c r="AN70" i="3" s="1"/>
  <c r="BZ135" i="3" s="1"/>
  <c r="C285" i="3"/>
  <c r="B286" i="3"/>
  <c r="AK12" i="3" s="1"/>
  <c r="AN71" i="3" s="1"/>
  <c r="BZ136" i="3" s="1"/>
  <c r="C286" i="3"/>
  <c r="B287" i="3"/>
  <c r="AK13" i="3" s="1"/>
  <c r="AN72" i="3" s="1"/>
  <c r="BZ137" i="3" s="1"/>
  <c r="C287" i="3"/>
  <c r="B288" i="3"/>
  <c r="AK14" i="3" s="1"/>
  <c r="AN73" i="3" s="1"/>
  <c r="BZ138" i="3" s="1"/>
  <c r="C288" i="3"/>
  <c r="B289" i="3"/>
  <c r="AK15" i="3" s="1"/>
  <c r="AN74" i="3" s="1"/>
  <c r="BZ139" i="3" s="1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AQ11" i="3" s="1"/>
  <c r="C296" i="3"/>
  <c r="B297" i="3"/>
  <c r="AQ12" i="3" s="1"/>
  <c r="BF11" i="3" s="1"/>
  <c r="BZ141" i="3" s="1"/>
  <c r="C297" i="3"/>
  <c r="B298" i="3"/>
  <c r="AQ13" i="3" s="1"/>
  <c r="BF12" i="3" s="1"/>
  <c r="BZ142" i="3" s="1"/>
  <c r="C298" i="3"/>
  <c r="B299" i="3"/>
  <c r="AQ14" i="3" s="1"/>
  <c r="BF13" i="3" s="1"/>
  <c r="BZ143" i="3" s="1"/>
  <c r="C299" i="3"/>
  <c r="B300" i="3"/>
  <c r="AQ15" i="3" s="1"/>
  <c r="BF14" i="3" s="1"/>
  <c r="BZ144" i="3" s="1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AR11" i="3" s="1"/>
  <c r="BF15" i="3" s="1"/>
  <c r="BZ145" i="3" s="1"/>
  <c r="C307" i="3"/>
  <c r="B308" i="3"/>
  <c r="AR12" i="3" s="1"/>
  <c r="BF16" i="3" s="1"/>
  <c r="BZ146" i="3" s="1"/>
  <c r="C308" i="3"/>
  <c r="B309" i="3"/>
  <c r="AR13" i="3" s="1"/>
  <c r="BF17" i="3" s="1"/>
  <c r="BZ147" i="3" s="1"/>
  <c r="C309" i="3"/>
  <c r="B310" i="3"/>
  <c r="AR14" i="3" s="1"/>
  <c r="BF18" i="3" s="1"/>
  <c r="BZ148" i="3" s="1"/>
  <c r="C310" i="3"/>
  <c r="B311" i="3"/>
  <c r="AR15" i="3" s="1"/>
  <c r="BF19" i="3" s="1"/>
  <c r="BZ149" i="3" s="1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AS11" i="3" s="1"/>
  <c r="BF20" i="3" s="1"/>
  <c r="BZ150" i="3" s="1"/>
  <c r="C318" i="3"/>
  <c r="B319" i="3"/>
  <c r="AS12" i="3" s="1"/>
  <c r="BF21" i="3" s="1"/>
  <c r="BZ151" i="3" s="1"/>
  <c r="C319" i="3"/>
  <c r="B320" i="3"/>
  <c r="AS13" i="3" s="1"/>
  <c r="BF22" i="3" s="1"/>
  <c r="BZ152" i="3" s="1"/>
  <c r="C320" i="3"/>
  <c r="B321" i="3"/>
  <c r="AS14" i="3" s="1"/>
  <c r="BF23" i="3" s="1"/>
  <c r="BZ153" i="3" s="1"/>
  <c r="C321" i="3"/>
  <c r="B322" i="3"/>
  <c r="AS15" i="3" s="1"/>
  <c r="BF24" i="3" s="1"/>
  <c r="BZ154" i="3" s="1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AT11" i="3" s="1"/>
  <c r="C329" i="3"/>
  <c r="B330" i="3"/>
  <c r="AT12" i="3" s="1"/>
  <c r="BF26" i="3" s="1"/>
  <c r="BZ156" i="3" s="1"/>
  <c r="C330" i="3"/>
  <c r="B331" i="3"/>
  <c r="AT13" i="3" s="1"/>
  <c r="BF27" i="3" s="1"/>
  <c r="BZ157" i="3" s="1"/>
  <c r="C331" i="3"/>
  <c r="B332" i="3"/>
  <c r="AT14" i="3" s="1"/>
  <c r="BF28" i="3" s="1"/>
  <c r="BZ158" i="3" s="1"/>
  <c r="C332" i="3"/>
  <c r="B333" i="3"/>
  <c r="AT15" i="3" s="1"/>
  <c r="BF29" i="3" s="1"/>
  <c r="BZ159" i="3" s="1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AU11" i="3" s="1"/>
  <c r="C340" i="3"/>
  <c r="B341" i="3"/>
  <c r="AU12" i="3" s="1"/>
  <c r="C341" i="3"/>
  <c r="B342" i="3"/>
  <c r="AU13" i="3" s="1"/>
  <c r="BF32" i="3" s="1"/>
  <c r="BZ162" i="3" s="1"/>
  <c r="C342" i="3"/>
  <c r="B343" i="3"/>
  <c r="AU14" i="3" s="1"/>
  <c r="BF33" i="3" s="1"/>
  <c r="BZ163" i="3" s="1"/>
  <c r="C343" i="3"/>
  <c r="B344" i="3"/>
  <c r="AU15" i="3" s="1"/>
  <c r="BF34" i="3" s="1"/>
  <c r="BZ164" i="3" s="1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AV11" i="3" s="1"/>
  <c r="C351" i="3"/>
  <c r="B352" i="3"/>
  <c r="AV12" i="3" s="1"/>
  <c r="BF36" i="3" s="1"/>
  <c r="BZ166" i="3" s="1"/>
  <c r="C352" i="3"/>
  <c r="B353" i="3"/>
  <c r="AV13" i="3" s="1"/>
  <c r="BF37" i="3" s="1"/>
  <c r="BZ167" i="3" s="1"/>
  <c r="C353" i="3"/>
  <c r="B354" i="3"/>
  <c r="AV14" i="3" s="1"/>
  <c r="BF38" i="3" s="1"/>
  <c r="BZ168" i="3" s="1"/>
  <c r="C354" i="3"/>
  <c r="B355" i="3"/>
  <c r="AV15" i="3" s="1"/>
  <c r="BF39" i="3" s="1"/>
  <c r="BZ169" i="3" s="1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AW11" i="3" s="1"/>
  <c r="C362" i="3"/>
  <c r="B363" i="3"/>
  <c r="AW12" i="3" s="1"/>
  <c r="BF41" i="3" s="1"/>
  <c r="BZ171" i="3" s="1"/>
  <c r="C363" i="3"/>
  <c r="B364" i="3"/>
  <c r="AW13" i="3" s="1"/>
  <c r="BF42" i="3" s="1"/>
  <c r="BZ172" i="3" s="1"/>
  <c r="C364" i="3"/>
  <c r="B365" i="3"/>
  <c r="AW14" i="3" s="1"/>
  <c r="BF43" i="3" s="1"/>
  <c r="BZ173" i="3" s="1"/>
  <c r="C365" i="3"/>
  <c r="B366" i="3"/>
  <c r="AW15" i="3" s="1"/>
  <c r="BF44" i="3" s="1"/>
  <c r="BZ174" i="3" s="1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AX11" i="3" s="1"/>
  <c r="C373" i="3"/>
  <c r="B374" i="3"/>
  <c r="AX12" i="3" s="1"/>
  <c r="BF46" i="3" s="1"/>
  <c r="BZ176" i="3" s="1"/>
  <c r="C374" i="3"/>
  <c r="B375" i="3"/>
  <c r="AX13" i="3" s="1"/>
  <c r="BF47" i="3" s="1"/>
  <c r="BZ177" i="3" s="1"/>
  <c r="C375" i="3"/>
  <c r="B376" i="3"/>
  <c r="AX14" i="3" s="1"/>
  <c r="BF48" i="3" s="1"/>
  <c r="BZ178" i="3" s="1"/>
  <c r="C376" i="3"/>
  <c r="B377" i="3"/>
  <c r="AX15" i="3" s="1"/>
  <c r="BF49" i="3" s="1"/>
  <c r="BZ179" i="3" s="1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AY11" i="3" s="1"/>
  <c r="C384" i="3"/>
  <c r="B385" i="3"/>
  <c r="AY12" i="3" s="1"/>
  <c r="BF51" i="3" s="1"/>
  <c r="BZ181" i="3" s="1"/>
  <c r="C385" i="3"/>
  <c r="B386" i="3"/>
  <c r="AY13" i="3" s="1"/>
  <c r="BF52" i="3" s="1"/>
  <c r="BZ182" i="3" s="1"/>
  <c r="C386" i="3"/>
  <c r="B387" i="3"/>
  <c r="AY14" i="3" s="1"/>
  <c r="BF53" i="3" s="1"/>
  <c r="BZ183" i="3" s="1"/>
  <c r="C387" i="3"/>
  <c r="B388" i="3"/>
  <c r="AY15" i="3" s="1"/>
  <c r="BF54" i="3" s="1"/>
  <c r="BZ184" i="3" s="1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AZ11" i="3" s="1"/>
  <c r="C395" i="3"/>
  <c r="B396" i="3"/>
  <c r="AZ12" i="3" s="1"/>
  <c r="BF56" i="3" s="1"/>
  <c r="BZ186" i="3" s="1"/>
  <c r="C396" i="3"/>
  <c r="B397" i="3"/>
  <c r="AZ13" i="3" s="1"/>
  <c r="BF57" i="3" s="1"/>
  <c r="BZ187" i="3" s="1"/>
  <c r="C397" i="3"/>
  <c r="B398" i="3"/>
  <c r="AZ14" i="3" s="1"/>
  <c r="BF58" i="3" s="1"/>
  <c r="BZ188" i="3" s="1"/>
  <c r="C398" i="3"/>
  <c r="B399" i="3"/>
  <c r="AZ15" i="3" s="1"/>
  <c r="BF59" i="3" s="1"/>
  <c r="BZ189" i="3" s="1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BA11" i="3" s="1"/>
  <c r="C406" i="3"/>
  <c r="B407" i="3"/>
  <c r="BA12" i="3" s="1"/>
  <c r="BF61" i="3" s="1"/>
  <c r="BZ191" i="3" s="1"/>
  <c r="C407" i="3"/>
  <c r="B408" i="3"/>
  <c r="BA13" i="3" s="1"/>
  <c r="BF62" i="3" s="1"/>
  <c r="BZ192" i="3" s="1"/>
  <c r="C408" i="3"/>
  <c r="B409" i="3"/>
  <c r="BA14" i="3" s="1"/>
  <c r="BF63" i="3" s="1"/>
  <c r="BZ193" i="3" s="1"/>
  <c r="C409" i="3"/>
  <c r="B410" i="3"/>
  <c r="BA15" i="3" s="1"/>
  <c r="BF64" i="3" s="1"/>
  <c r="BZ194" i="3" s="1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BB11" i="3" s="1"/>
  <c r="C417" i="3"/>
  <c r="B418" i="3"/>
  <c r="BB12" i="3" s="1"/>
  <c r="BF66" i="3" s="1"/>
  <c r="BZ196" i="3" s="1"/>
  <c r="C418" i="3"/>
  <c r="B419" i="3"/>
  <c r="BB13" i="3" s="1"/>
  <c r="BF67" i="3" s="1"/>
  <c r="BZ197" i="3" s="1"/>
  <c r="C419" i="3"/>
  <c r="B420" i="3"/>
  <c r="BB14" i="3" s="1"/>
  <c r="BF68" i="3" s="1"/>
  <c r="BZ198" i="3" s="1"/>
  <c r="C420" i="3"/>
  <c r="B421" i="3"/>
  <c r="BB15" i="3" s="1"/>
  <c r="BF69" i="3" s="1"/>
  <c r="BZ199" i="3" s="1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BC11" i="3" s="1"/>
  <c r="C428" i="3"/>
  <c r="B429" i="3"/>
  <c r="BC12" i="3" s="1"/>
  <c r="C429" i="3"/>
  <c r="B430" i="3"/>
  <c r="BC13" i="3" s="1"/>
  <c r="BF72" i="3" s="1"/>
  <c r="BZ202" i="3" s="1"/>
  <c r="C430" i="3"/>
  <c r="B431" i="3"/>
  <c r="BC14" i="3" s="1"/>
  <c r="BF73" i="3" s="1"/>
  <c r="BZ203" i="3" s="1"/>
  <c r="C431" i="3"/>
  <c r="B432" i="3"/>
  <c r="BC15" i="3" s="1"/>
  <c r="BF74" i="3" s="1"/>
  <c r="BZ204" i="3" s="1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BI11" i="3" s="1"/>
  <c r="C439" i="3"/>
  <c r="B440" i="3"/>
  <c r="BI12" i="3" s="1"/>
  <c r="C440" i="3"/>
  <c r="B441" i="3"/>
  <c r="BI13" i="3" s="1"/>
  <c r="C441" i="3"/>
  <c r="B442" i="3"/>
  <c r="BI14" i="3" s="1"/>
  <c r="C442" i="3"/>
  <c r="B443" i="3"/>
  <c r="BI15" i="3" s="1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BJ11" i="3" s="1"/>
  <c r="BX15" i="3" s="1"/>
  <c r="BZ210" i="3" s="1"/>
  <c r="C450" i="3"/>
  <c r="B451" i="3"/>
  <c r="C451" i="3"/>
  <c r="B452" i="3"/>
  <c r="BJ13" i="3" s="1"/>
  <c r="BX17" i="3" s="1"/>
  <c r="BZ212" i="3" s="1"/>
  <c r="C452" i="3"/>
  <c r="B453" i="3"/>
  <c r="BJ14" i="3" s="1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BK11" i="3" s="1"/>
  <c r="BX20" i="3" s="1"/>
  <c r="BZ215" i="3" s="1"/>
  <c r="C461" i="3"/>
  <c r="B462" i="3"/>
  <c r="BK12" i="3" s="1"/>
  <c r="C462" i="3"/>
  <c r="B463" i="3"/>
  <c r="BK13" i="3" s="1"/>
  <c r="C463" i="3"/>
  <c r="B464" i="3"/>
  <c r="BK14" i="3" s="1"/>
  <c r="C464" i="3"/>
  <c r="B465" i="3"/>
  <c r="BK15" i="3" s="1"/>
  <c r="C465" i="3"/>
  <c r="B466" i="3"/>
  <c r="C466" i="3"/>
  <c r="B468" i="3"/>
  <c r="C468" i="3"/>
  <c r="B469" i="3"/>
  <c r="C469" i="3"/>
  <c r="B470" i="3"/>
  <c r="C470" i="3"/>
  <c r="B471" i="3"/>
  <c r="C471" i="3"/>
  <c r="B472" i="3"/>
  <c r="BL11" i="3" s="1"/>
  <c r="C472" i="3"/>
  <c r="B473" i="3"/>
  <c r="BL12" i="3" s="1"/>
  <c r="C473" i="3"/>
  <c r="B474" i="3"/>
  <c r="BL13" i="3" s="1"/>
  <c r="C474" i="3"/>
  <c r="B475" i="3"/>
  <c r="C475" i="3"/>
  <c r="B476" i="3"/>
  <c r="BL15" i="3" s="1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BM11" i="3" s="1"/>
  <c r="C483" i="3"/>
  <c r="B484" i="3"/>
  <c r="C484" i="3"/>
  <c r="B485" i="3"/>
  <c r="BM13" i="3" s="1"/>
  <c r="C485" i="3"/>
  <c r="B486" i="3"/>
  <c r="C486" i="3"/>
  <c r="B487" i="3"/>
  <c r="BM15" i="3" s="1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BN11" i="3" s="1"/>
  <c r="C494" i="3"/>
  <c r="B495" i="3"/>
  <c r="BN12" i="3" s="1"/>
  <c r="C495" i="3"/>
  <c r="B496" i="3"/>
  <c r="BN13" i="3" s="1"/>
  <c r="C496" i="3"/>
  <c r="B497" i="3"/>
  <c r="BN14" i="3" s="1"/>
  <c r="C497" i="3"/>
  <c r="B498" i="3"/>
  <c r="BN15" i="3" s="1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BO11" i="3" s="1"/>
  <c r="C505" i="3"/>
  <c r="B506" i="3"/>
  <c r="BO12" i="3" s="1"/>
  <c r="C506" i="3"/>
  <c r="B507" i="3"/>
  <c r="BO13" i="3" s="1"/>
  <c r="C507" i="3"/>
  <c r="B508" i="3"/>
  <c r="BO14" i="3" s="1"/>
  <c r="C508" i="3"/>
  <c r="B509" i="3"/>
  <c r="BO15" i="3" s="1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BP11" i="3" s="1"/>
  <c r="C516" i="3"/>
  <c r="B517" i="3"/>
  <c r="BP12" i="3" s="1"/>
  <c r="C517" i="3"/>
  <c r="B518" i="3"/>
  <c r="BP13" i="3" s="1"/>
  <c r="C518" i="3"/>
  <c r="B519" i="3"/>
  <c r="BP14" i="3" s="1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BQ11" i="3" s="1"/>
  <c r="BX50" i="3" s="1"/>
  <c r="BZ245" i="3" s="1"/>
  <c r="C527" i="3"/>
  <c r="B528" i="3"/>
  <c r="BQ12" i="3" s="1"/>
  <c r="BX51" i="3" s="1"/>
  <c r="BZ246" i="3" s="1"/>
  <c r="C528" i="3"/>
  <c r="B529" i="3"/>
  <c r="BQ13" i="3" s="1"/>
  <c r="BX52" i="3" s="1"/>
  <c r="BZ247" i="3" s="1"/>
  <c r="C529" i="3"/>
  <c r="B530" i="3"/>
  <c r="BQ14" i="3" s="1"/>
  <c r="BX53" i="3" s="1"/>
  <c r="BZ248" i="3" s="1"/>
  <c r="C530" i="3"/>
  <c r="B531" i="3"/>
  <c r="BQ15" i="3" s="1"/>
  <c r="BX54" i="3" s="1"/>
  <c r="BZ249" i="3" s="1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BR11" i="3" s="1"/>
  <c r="C538" i="3"/>
  <c r="B539" i="3"/>
  <c r="BR12" i="3" s="1"/>
  <c r="BX56" i="3" s="1"/>
  <c r="BZ251" i="3" s="1"/>
  <c r="C539" i="3"/>
  <c r="B540" i="3"/>
  <c r="BR13" i="3" s="1"/>
  <c r="BX57" i="3" s="1"/>
  <c r="BZ252" i="3" s="1"/>
  <c r="C540" i="3"/>
  <c r="B541" i="3"/>
  <c r="BR14" i="3" s="1"/>
  <c r="BX58" i="3" s="1"/>
  <c r="BZ253" i="3" s="1"/>
  <c r="C541" i="3"/>
  <c r="B542" i="3"/>
  <c r="BR15" i="3" s="1"/>
  <c r="BX59" i="3" s="1"/>
  <c r="BZ254" i="3" s="1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BS11" i="3" s="1"/>
  <c r="C549" i="3"/>
  <c r="B550" i="3"/>
  <c r="BS12" i="3" s="1"/>
  <c r="BX61" i="3" s="1"/>
  <c r="BZ256" i="3" s="1"/>
  <c r="C550" i="3"/>
  <c r="B551" i="3"/>
  <c r="BS13" i="3" s="1"/>
  <c r="BX62" i="3" s="1"/>
  <c r="BZ257" i="3" s="1"/>
  <c r="C551" i="3"/>
  <c r="B552" i="3"/>
  <c r="BS14" i="3" s="1"/>
  <c r="BX63" i="3" s="1"/>
  <c r="BZ258" i="3" s="1"/>
  <c r="C552" i="3"/>
  <c r="B553" i="3"/>
  <c r="BS15" i="3" s="1"/>
  <c r="BX64" i="3" s="1"/>
  <c r="BZ259" i="3" s="1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BT11" i="3" s="1"/>
  <c r="BX65" i="3" s="1"/>
  <c r="BZ260" i="3" s="1"/>
  <c r="C560" i="3"/>
  <c r="B561" i="3"/>
  <c r="BT12" i="3" s="1"/>
  <c r="BX66" i="3" s="1"/>
  <c r="BZ261" i="3" s="1"/>
  <c r="C561" i="3"/>
  <c r="B562" i="3"/>
  <c r="BT13" i="3" s="1"/>
  <c r="BX67" i="3" s="1"/>
  <c r="BZ262" i="3" s="1"/>
  <c r="C562" i="3"/>
  <c r="B563" i="3"/>
  <c r="BT14" i="3" s="1"/>
  <c r="C563" i="3"/>
  <c r="B564" i="3"/>
  <c r="BT15" i="3" s="1"/>
  <c r="BX69" i="3" s="1"/>
  <c r="BZ264" i="3" s="1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BU11" i="3" s="1"/>
  <c r="BX70" i="3" s="1"/>
  <c r="BZ265" i="3" s="1"/>
  <c r="C571" i="3"/>
  <c r="B572" i="3"/>
  <c r="BU12" i="3" s="1"/>
  <c r="C572" i="3"/>
  <c r="B573" i="3"/>
  <c r="BU13" i="3" s="1"/>
  <c r="BX72" i="3" s="1"/>
  <c r="BZ267" i="3" s="1"/>
  <c r="C573" i="3"/>
  <c r="B574" i="3"/>
  <c r="BU14" i="3" s="1"/>
  <c r="C574" i="3"/>
  <c r="B575" i="3"/>
  <c r="BU15" i="3" s="1"/>
  <c r="BX74" i="3" s="1"/>
  <c r="BZ269" i="3" s="1"/>
  <c r="C575" i="3"/>
  <c r="C10" i="3"/>
  <c r="B10" i="3"/>
  <c r="F11" i="3" s="1"/>
  <c r="V10" i="3" s="1"/>
  <c r="BZ10" i="3" s="1"/>
  <c r="DB80" i="2"/>
  <c r="DB79" i="2"/>
  <c r="DB78" i="2"/>
  <c r="DB77" i="2"/>
  <c r="DB76" i="2"/>
  <c r="DB75" i="2"/>
  <c r="DB74" i="2"/>
  <c r="DB73" i="2"/>
  <c r="DB72" i="2"/>
  <c r="DB71" i="2"/>
  <c r="DB70" i="2"/>
  <c r="DB69" i="2"/>
  <c r="DB68" i="2"/>
  <c r="DB67" i="2"/>
  <c r="DB66" i="2"/>
  <c r="DB65" i="2"/>
  <c r="DB64" i="2"/>
  <c r="DB63" i="2"/>
  <c r="DB62" i="2"/>
  <c r="DB61" i="2"/>
  <c r="DB60" i="2"/>
  <c r="CX60" i="2"/>
  <c r="CZ60" i="2" s="1"/>
  <c r="DB59" i="2"/>
  <c r="DB58" i="2"/>
  <c r="CF58" i="2"/>
  <c r="DB57" i="2"/>
  <c r="CF57" i="2"/>
  <c r="DB56" i="2"/>
  <c r="CF56" i="2"/>
  <c r="DB55" i="2"/>
  <c r="CF55" i="2"/>
  <c r="DB54" i="2"/>
  <c r="CF54" i="2"/>
  <c r="DB53" i="2"/>
  <c r="CF53" i="2"/>
  <c r="DB52" i="2"/>
  <c r="DB51" i="2"/>
  <c r="DB50" i="2"/>
  <c r="DB49" i="2"/>
  <c r="DB48" i="2"/>
  <c r="DB47" i="2"/>
  <c r="CF47" i="2"/>
  <c r="DB46" i="2"/>
  <c r="CF46" i="2"/>
  <c r="DB45" i="2"/>
  <c r="CF45" i="2"/>
  <c r="DB44" i="2"/>
  <c r="CF44" i="2"/>
  <c r="DB43" i="2"/>
  <c r="CF43" i="2"/>
  <c r="DB42" i="2"/>
  <c r="CF42" i="2"/>
  <c r="DB41" i="2"/>
  <c r="DB40" i="2"/>
  <c r="DB39" i="2"/>
  <c r="DB38" i="2"/>
  <c r="DB37" i="2"/>
  <c r="DH36" i="2"/>
  <c r="DB36" i="2"/>
  <c r="CF36" i="2"/>
  <c r="DH35" i="2"/>
  <c r="DB35" i="2"/>
  <c r="CF35" i="2"/>
  <c r="DH34" i="2"/>
  <c r="DB34" i="2"/>
  <c r="CF34" i="2"/>
  <c r="DH33" i="2"/>
  <c r="DB33" i="2"/>
  <c r="CF33" i="2"/>
  <c r="DH32" i="2"/>
  <c r="DB32" i="2"/>
  <c r="CF32" i="2"/>
  <c r="DH31" i="2"/>
  <c r="DB31" i="2"/>
  <c r="CT31" i="2"/>
  <c r="CX80" i="2" s="1"/>
  <c r="CZ80" i="2" s="1"/>
  <c r="CS31" i="2"/>
  <c r="CX75" i="2" s="1"/>
  <c r="CZ75" i="2" s="1"/>
  <c r="CR31" i="2"/>
  <c r="CX70" i="2" s="1"/>
  <c r="CZ70" i="2" s="1"/>
  <c r="CQ31" i="2"/>
  <c r="CX65" i="2" s="1"/>
  <c r="CZ65" i="2" s="1"/>
  <c r="CP31" i="2"/>
  <c r="CO31" i="2"/>
  <c r="CZ55" i="2" s="1"/>
  <c r="CN31" i="2"/>
  <c r="CZ50" i="2" s="1"/>
  <c r="CM31" i="2"/>
  <c r="CZ45" i="2" s="1"/>
  <c r="CL31" i="2"/>
  <c r="CZ40" i="2" s="1"/>
  <c r="CK31" i="2"/>
  <c r="CZ35" i="2" s="1"/>
  <c r="CJ31" i="2"/>
  <c r="CZ30" i="2" s="1"/>
  <c r="CF31" i="2"/>
  <c r="DH30" i="2"/>
  <c r="DB30" i="2"/>
  <c r="CT30" i="2"/>
  <c r="CX79" i="2" s="1"/>
  <c r="CZ79" i="2" s="1"/>
  <c r="CS30" i="2"/>
  <c r="CX74" i="2" s="1"/>
  <c r="CZ74" i="2" s="1"/>
  <c r="CR30" i="2"/>
  <c r="CX69" i="2" s="1"/>
  <c r="CZ69" i="2" s="1"/>
  <c r="CQ30" i="2"/>
  <c r="CX64" i="2" s="1"/>
  <c r="CZ64" i="2" s="1"/>
  <c r="CP30" i="2"/>
  <c r="CX59" i="2" s="1"/>
  <c r="CZ59" i="2" s="1"/>
  <c r="CO30" i="2"/>
  <c r="CZ54" i="2" s="1"/>
  <c r="CN30" i="2"/>
  <c r="CZ49" i="2" s="1"/>
  <c r="CM30" i="2"/>
  <c r="CZ44" i="2" s="1"/>
  <c r="CL30" i="2"/>
  <c r="CZ39" i="2" s="1"/>
  <c r="CK30" i="2"/>
  <c r="CZ34" i="2" s="1"/>
  <c r="CJ30" i="2"/>
  <c r="CZ29" i="2" s="1"/>
  <c r="DH29" i="2"/>
  <c r="DB29" i="2"/>
  <c r="CT29" i="2"/>
  <c r="CX78" i="2" s="1"/>
  <c r="CZ78" i="2" s="1"/>
  <c r="CS29" i="2"/>
  <c r="CX73" i="2" s="1"/>
  <c r="CZ73" i="2" s="1"/>
  <c r="CR29" i="2"/>
  <c r="CX68" i="2" s="1"/>
  <c r="CZ68" i="2" s="1"/>
  <c r="CQ29" i="2"/>
  <c r="CX63" i="2" s="1"/>
  <c r="CZ63" i="2" s="1"/>
  <c r="CP29" i="2"/>
  <c r="CX58" i="2" s="1"/>
  <c r="CZ58" i="2" s="1"/>
  <c r="CO29" i="2"/>
  <c r="CZ53" i="2" s="1"/>
  <c r="CN29" i="2"/>
  <c r="CZ48" i="2" s="1"/>
  <c r="CM29" i="2"/>
  <c r="CZ43" i="2" s="1"/>
  <c r="CL29" i="2"/>
  <c r="CZ38" i="2" s="1"/>
  <c r="CK29" i="2"/>
  <c r="CZ33" i="2" s="1"/>
  <c r="CJ29" i="2"/>
  <c r="CZ28" i="2" s="1"/>
  <c r="DH28" i="2"/>
  <c r="DB28" i="2"/>
  <c r="CT28" i="2"/>
  <c r="CX77" i="2" s="1"/>
  <c r="CZ77" i="2" s="1"/>
  <c r="CS28" i="2"/>
  <c r="CX72" i="2" s="1"/>
  <c r="CZ72" i="2" s="1"/>
  <c r="CR28" i="2"/>
  <c r="CX67" i="2" s="1"/>
  <c r="CZ67" i="2" s="1"/>
  <c r="CQ28" i="2"/>
  <c r="CX62" i="2" s="1"/>
  <c r="CZ62" i="2" s="1"/>
  <c r="CP28" i="2"/>
  <c r="CX57" i="2" s="1"/>
  <c r="CZ57" i="2" s="1"/>
  <c r="CO28" i="2"/>
  <c r="CZ52" i="2" s="1"/>
  <c r="CN28" i="2"/>
  <c r="CZ47" i="2" s="1"/>
  <c r="CM28" i="2"/>
  <c r="CZ42" i="2" s="1"/>
  <c r="CL28" i="2"/>
  <c r="CZ37" i="2" s="1"/>
  <c r="CK28" i="2"/>
  <c r="CZ32" i="2" s="1"/>
  <c r="CJ28" i="2"/>
  <c r="CZ27" i="2" s="1"/>
  <c r="DH27" i="2"/>
  <c r="DB27" i="2"/>
  <c r="CT27" i="2"/>
  <c r="CX76" i="2" s="1"/>
  <c r="CZ76" i="2" s="1"/>
  <c r="CS27" i="2"/>
  <c r="CX71" i="2" s="1"/>
  <c r="CZ71" i="2" s="1"/>
  <c r="CR27" i="2"/>
  <c r="CX66" i="2" s="1"/>
  <c r="CZ66" i="2" s="1"/>
  <c r="CQ27" i="2"/>
  <c r="CQ34" i="2" s="1"/>
  <c r="CP27" i="2"/>
  <c r="CX56" i="2" s="1"/>
  <c r="CZ56" i="2" s="1"/>
  <c r="CO27" i="2"/>
  <c r="CZ51" i="2" s="1"/>
  <c r="CN27" i="2"/>
  <c r="CM27" i="2"/>
  <c r="CZ41" i="2" s="1"/>
  <c r="CL27" i="2"/>
  <c r="CZ36" i="2" s="1"/>
  <c r="CK27" i="2"/>
  <c r="CJ27" i="2"/>
  <c r="CZ26" i="2" s="1"/>
  <c r="DH26" i="2"/>
  <c r="DB26" i="2"/>
  <c r="BS27" i="2"/>
  <c r="BS28" i="2"/>
  <c r="BS29" i="2"/>
  <c r="BS30" i="2"/>
  <c r="BS31" i="2"/>
  <c r="BS32" i="2"/>
  <c r="BS33" i="2"/>
  <c r="BS34" i="2"/>
  <c r="BS35" i="2"/>
  <c r="BS36" i="2"/>
  <c r="BS26" i="2"/>
  <c r="BT16" i="3" l="1"/>
  <c r="BX68" i="3"/>
  <c r="BZ263" i="3" s="1"/>
  <c r="BN16" i="3"/>
  <c r="BS16" i="3"/>
  <c r="BX60" i="3"/>
  <c r="BZ255" i="3" s="1"/>
  <c r="BU16" i="3"/>
  <c r="BO16" i="3"/>
  <c r="BI16" i="3"/>
  <c r="BX30" i="3"/>
  <c r="BZ225" i="3" s="1"/>
  <c r="AZ16" i="3"/>
  <c r="AV16" i="3"/>
  <c r="BX48" i="3"/>
  <c r="BZ243" i="3" s="1"/>
  <c r="BJ12" i="3"/>
  <c r="BJ16" i="3" s="1"/>
  <c r="BX27" i="3"/>
  <c r="BZ222" i="3" s="1"/>
  <c r="BX21" i="3"/>
  <c r="BZ216" i="3" s="1"/>
  <c r="BX19" i="3"/>
  <c r="BZ214" i="3" s="1"/>
  <c r="BX13" i="3"/>
  <c r="BZ208" i="3" s="1"/>
  <c r="BJ15" i="3"/>
  <c r="BX47" i="3"/>
  <c r="BZ242" i="3" s="1"/>
  <c r="BX39" i="3"/>
  <c r="BZ234" i="3" s="1"/>
  <c r="BX32" i="3"/>
  <c r="BZ227" i="3" s="1"/>
  <c r="BX24" i="3"/>
  <c r="BZ219" i="3" s="1"/>
  <c r="BP15" i="3"/>
  <c r="BX49" i="3" s="1"/>
  <c r="BZ244" i="3" s="1"/>
  <c r="BM14" i="3"/>
  <c r="BX33" i="3" s="1"/>
  <c r="BZ228" i="3" s="1"/>
  <c r="BL14" i="3"/>
  <c r="BL16" i="3" s="1"/>
  <c r="BX37" i="3"/>
  <c r="BZ232" i="3" s="1"/>
  <c r="BX29" i="3"/>
  <c r="BZ224" i="3" s="1"/>
  <c r="BX25" i="3"/>
  <c r="BZ220" i="3" s="1"/>
  <c r="BX11" i="3"/>
  <c r="BZ206" i="3" s="1"/>
  <c r="BK16" i="3"/>
  <c r="BM12" i="3"/>
  <c r="BX36" i="3"/>
  <c r="BZ231" i="3" s="1"/>
  <c r="BX28" i="3"/>
  <c r="BZ223" i="3" s="1"/>
  <c r="BQ16" i="3"/>
  <c r="BR16" i="3"/>
  <c r="BX44" i="3"/>
  <c r="BZ239" i="3" s="1"/>
  <c r="BX12" i="3"/>
  <c r="BZ207" i="3" s="1"/>
  <c r="BX41" i="3"/>
  <c r="BZ236" i="3" s="1"/>
  <c r="BX73" i="3"/>
  <c r="BZ268" i="3" s="1"/>
  <c r="BX46" i="3"/>
  <c r="BZ241" i="3" s="1"/>
  <c r="BX38" i="3"/>
  <c r="BZ233" i="3" s="1"/>
  <c r="BX26" i="3"/>
  <c r="BZ221" i="3" s="1"/>
  <c r="BX18" i="3"/>
  <c r="BZ213" i="3" s="1"/>
  <c r="BX23" i="3"/>
  <c r="BZ218" i="3" s="1"/>
  <c r="BX42" i="3"/>
  <c r="BZ237" i="3" s="1"/>
  <c r="BX34" i="3"/>
  <c r="BZ229" i="3" s="1"/>
  <c r="BX22" i="3"/>
  <c r="BZ217" i="3" s="1"/>
  <c r="BX14" i="3"/>
  <c r="BZ209" i="3" s="1"/>
  <c r="BI17" i="3"/>
  <c r="BX45" i="3"/>
  <c r="BZ240" i="3" s="1"/>
  <c r="BX35" i="3"/>
  <c r="BZ230" i="3" s="1"/>
  <c r="BX43" i="3"/>
  <c r="BZ238" i="3" s="1"/>
  <c r="BC16" i="3"/>
  <c r="AY16" i="3"/>
  <c r="BF50" i="3"/>
  <c r="BZ180" i="3" s="1"/>
  <c r="AU16" i="3"/>
  <c r="AQ16" i="3"/>
  <c r="AW16" i="3"/>
  <c r="BA16" i="3"/>
  <c r="BB16" i="3"/>
  <c r="AX16" i="3"/>
  <c r="AT16" i="3"/>
  <c r="AZ17" i="3"/>
  <c r="AS16" i="3"/>
  <c r="BF60" i="3"/>
  <c r="BZ190" i="3" s="1"/>
  <c r="AR16" i="3"/>
  <c r="AQ17" i="3"/>
  <c r="AW17" i="3"/>
  <c r="BF45" i="3"/>
  <c r="BZ175" i="3" s="1"/>
  <c r="AX17" i="3"/>
  <c r="BF65" i="3"/>
  <c r="BZ195" i="3" s="1"/>
  <c r="BF30" i="3"/>
  <c r="BZ160" i="3" s="1"/>
  <c r="BF70" i="3"/>
  <c r="BZ200" i="3" s="1"/>
  <c r="AV17" i="3"/>
  <c r="BF40" i="3"/>
  <c r="BZ170" i="3" s="1"/>
  <c r="BR17" i="3"/>
  <c r="AC16" i="3"/>
  <c r="AK16" i="3"/>
  <c r="AG16" i="3"/>
  <c r="BC17" i="3"/>
  <c r="AU17" i="3"/>
  <c r="BF25" i="3"/>
  <c r="BZ155" i="3" s="1"/>
  <c r="BK17" i="3"/>
  <c r="BS17" i="3"/>
  <c r="BX55" i="3"/>
  <c r="BZ250" i="3" s="1"/>
  <c r="BX71" i="3"/>
  <c r="BZ266" i="3" s="1"/>
  <c r="BT17" i="3"/>
  <c r="BU17" i="3"/>
  <c r="BX40" i="3"/>
  <c r="BZ235" i="3" s="1"/>
  <c r="BX10" i="3"/>
  <c r="BZ205" i="3" s="1"/>
  <c r="BN17" i="3"/>
  <c r="BO17" i="3"/>
  <c r="BQ17" i="3"/>
  <c r="AR17" i="3"/>
  <c r="AS17" i="3"/>
  <c r="BA17" i="3"/>
  <c r="BF31" i="3"/>
  <c r="BZ161" i="3" s="1"/>
  <c r="BF35" i="3"/>
  <c r="BZ165" i="3" s="1"/>
  <c r="BF55" i="3"/>
  <c r="BZ185" i="3" s="1"/>
  <c r="BF71" i="3"/>
  <c r="BZ201" i="3" s="1"/>
  <c r="AT17" i="3"/>
  <c r="BB17" i="3"/>
  <c r="BF10" i="3"/>
  <c r="BZ140" i="3" s="1"/>
  <c r="AY17" i="3"/>
  <c r="AH16" i="3"/>
  <c r="AD16" i="3"/>
  <c r="AI16" i="3"/>
  <c r="AA16" i="3"/>
  <c r="AE16" i="3"/>
  <c r="Z16" i="3"/>
  <c r="AC17" i="3"/>
  <c r="AJ16" i="3"/>
  <c r="AF16" i="3"/>
  <c r="AB16" i="3"/>
  <c r="Y16" i="3"/>
  <c r="AA17" i="3"/>
  <c r="AJ17" i="3"/>
  <c r="AB17" i="3"/>
  <c r="AK17" i="3"/>
  <c r="AI17" i="3"/>
  <c r="AG17" i="3"/>
  <c r="Y17" i="3"/>
  <c r="AD17" i="3"/>
  <c r="AE17" i="3"/>
  <c r="AF17" i="3"/>
  <c r="Z17" i="3"/>
  <c r="AH17" i="3"/>
  <c r="J17" i="3"/>
  <c r="J16" i="3"/>
  <c r="N16" i="3"/>
  <c r="O16" i="3"/>
  <c r="O17" i="3"/>
  <c r="K17" i="3"/>
  <c r="K16" i="3"/>
  <c r="G16" i="3"/>
  <c r="G17" i="3"/>
  <c r="R17" i="3"/>
  <c r="R16" i="3"/>
  <c r="P16" i="3"/>
  <c r="P17" i="3"/>
  <c r="L17" i="3"/>
  <c r="L16" i="3"/>
  <c r="H16" i="3"/>
  <c r="H17" i="3"/>
  <c r="F17" i="3"/>
  <c r="F16" i="3"/>
  <c r="Q16" i="3"/>
  <c r="Q17" i="3"/>
  <c r="M17" i="3"/>
  <c r="M16" i="3"/>
  <c r="I16" i="3"/>
  <c r="I17" i="3"/>
  <c r="N17" i="3"/>
  <c r="CK33" i="2"/>
  <c r="CK35" i="2" s="1"/>
  <c r="CN34" i="2"/>
  <c r="CP34" i="2"/>
  <c r="CZ46" i="2"/>
  <c r="CQ33" i="2"/>
  <c r="CQ35" i="2" s="1"/>
  <c r="CJ34" i="2"/>
  <c r="CJ33" i="2"/>
  <c r="CJ35" i="2" s="1"/>
  <c r="CR33" i="2"/>
  <c r="CR35" i="2" s="1"/>
  <c r="CL34" i="2"/>
  <c r="CL33" i="2"/>
  <c r="CL35" i="2" s="1"/>
  <c r="CT33" i="2"/>
  <c r="CT35" i="2" s="1"/>
  <c r="CR34" i="2"/>
  <c r="CZ31" i="2"/>
  <c r="CS33" i="2"/>
  <c r="CS35" i="2" s="1"/>
  <c r="CM33" i="2"/>
  <c r="CM35" i="2" s="1"/>
  <c r="CK34" i="2"/>
  <c r="CS34" i="2"/>
  <c r="CN33" i="2"/>
  <c r="CN35" i="2" s="1"/>
  <c r="CT34" i="2"/>
  <c r="CO33" i="2"/>
  <c r="CO35" i="2" s="1"/>
  <c r="CM34" i="2"/>
  <c r="CP33" i="2"/>
  <c r="CP35" i="2" s="1"/>
  <c r="CX61" i="2"/>
  <c r="CZ61" i="2" s="1"/>
  <c r="CO34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26" i="2"/>
  <c r="BI78" i="2"/>
  <c r="BK78" i="2" s="1"/>
  <c r="BK36" i="2"/>
  <c r="BK34" i="2"/>
  <c r="AU29" i="2"/>
  <c r="BK28" i="2" s="1"/>
  <c r="AU30" i="2"/>
  <c r="BK29" i="2" s="1"/>
  <c r="AU31" i="2"/>
  <c r="BK30" i="2" s="1"/>
  <c r="AQ31" i="2"/>
  <c r="AQ32" i="2"/>
  <c r="AQ33" i="2"/>
  <c r="AQ34" i="2"/>
  <c r="AQ35" i="2"/>
  <c r="AQ36" i="2"/>
  <c r="AV27" i="2"/>
  <c r="AV28" i="2"/>
  <c r="BK32" i="2" s="1"/>
  <c r="AV29" i="2"/>
  <c r="BK33" i="2" s="1"/>
  <c r="AV30" i="2"/>
  <c r="AV31" i="2"/>
  <c r="BK35" i="2" s="1"/>
  <c r="AQ42" i="2"/>
  <c r="AQ43" i="2"/>
  <c r="AQ44" i="2"/>
  <c r="AQ45" i="2"/>
  <c r="AQ46" i="2"/>
  <c r="AQ47" i="2"/>
  <c r="AW27" i="2"/>
  <c r="AW28" i="2"/>
  <c r="AW29" i="2"/>
  <c r="BK38" i="2" s="1"/>
  <c r="AW30" i="2"/>
  <c r="BK39" i="2" s="1"/>
  <c r="AW31" i="2"/>
  <c r="BK40" i="2" s="1"/>
  <c r="AQ53" i="2"/>
  <c r="AQ54" i="2"/>
  <c r="AQ55" i="2"/>
  <c r="AQ56" i="2"/>
  <c r="AQ57" i="2"/>
  <c r="AQ58" i="2"/>
  <c r="AX27" i="2"/>
  <c r="AX28" i="2"/>
  <c r="BK42" i="2" s="1"/>
  <c r="AX29" i="2"/>
  <c r="BK43" i="2" s="1"/>
  <c r="AX30" i="2"/>
  <c r="BK44" i="2" s="1"/>
  <c r="AX31" i="2"/>
  <c r="BK45" i="2" s="1"/>
  <c r="AY27" i="2"/>
  <c r="AY28" i="2"/>
  <c r="AY29" i="2"/>
  <c r="BK48" i="2" s="1"/>
  <c r="AY30" i="2"/>
  <c r="BK49" i="2" s="1"/>
  <c r="AY31" i="2"/>
  <c r="BK50" i="2" s="1"/>
  <c r="AZ27" i="2"/>
  <c r="BK51" i="2" s="1"/>
  <c r="AZ28" i="2"/>
  <c r="BK52" i="2" s="1"/>
  <c r="AZ29" i="2"/>
  <c r="BK53" i="2" s="1"/>
  <c r="AZ30" i="2"/>
  <c r="BK54" i="2" s="1"/>
  <c r="AZ31" i="2"/>
  <c r="BA27" i="2"/>
  <c r="BI56" i="2" s="1"/>
  <c r="BK56" i="2" s="1"/>
  <c r="BA28" i="2"/>
  <c r="BI57" i="2" s="1"/>
  <c r="BK57" i="2" s="1"/>
  <c r="BA29" i="2"/>
  <c r="BI58" i="2" s="1"/>
  <c r="BK58" i="2" s="1"/>
  <c r="BA30" i="2"/>
  <c r="BI59" i="2" s="1"/>
  <c r="BK59" i="2" s="1"/>
  <c r="BA31" i="2"/>
  <c r="BI60" i="2" s="1"/>
  <c r="BK60" i="2" s="1"/>
  <c r="BB27" i="2"/>
  <c r="BB33" i="2" s="1"/>
  <c r="BB35" i="2" s="1"/>
  <c r="BB28" i="2"/>
  <c r="BI62" i="2" s="1"/>
  <c r="BK62" i="2" s="1"/>
  <c r="BB29" i="2"/>
  <c r="BI63" i="2" s="1"/>
  <c r="BK63" i="2" s="1"/>
  <c r="BB30" i="2"/>
  <c r="BI64" i="2" s="1"/>
  <c r="BK64" i="2" s="1"/>
  <c r="BB31" i="2"/>
  <c r="BI65" i="2" s="1"/>
  <c r="BK65" i="2" s="1"/>
  <c r="BC27" i="2"/>
  <c r="BC28" i="2"/>
  <c r="BI67" i="2" s="1"/>
  <c r="BK67" i="2" s="1"/>
  <c r="BC29" i="2"/>
  <c r="BI68" i="2" s="1"/>
  <c r="BK68" i="2" s="1"/>
  <c r="BC30" i="2"/>
  <c r="BI69" i="2" s="1"/>
  <c r="BK69" i="2" s="1"/>
  <c r="BC31" i="2"/>
  <c r="BI70" i="2" s="1"/>
  <c r="BK70" i="2" s="1"/>
  <c r="BD27" i="2"/>
  <c r="BD28" i="2"/>
  <c r="BI72" i="2" s="1"/>
  <c r="BK72" i="2" s="1"/>
  <c r="BD29" i="2"/>
  <c r="BI73" i="2" s="1"/>
  <c r="BK73" i="2" s="1"/>
  <c r="BD30" i="2"/>
  <c r="BI74" i="2" s="1"/>
  <c r="BK74" i="2" s="1"/>
  <c r="BD31" i="2"/>
  <c r="BI75" i="2" s="1"/>
  <c r="BK75" i="2" s="1"/>
  <c r="BE27" i="2"/>
  <c r="BI76" i="2" s="1"/>
  <c r="BK76" i="2" s="1"/>
  <c r="BE28" i="2"/>
  <c r="BI77" i="2" s="1"/>
  <c r="BK77" i="2" s="1"/>
  <c r="BE29" i="2"/>
  <c r="BE30" i="2"/>
  <c r="BI79" i="2" s="1"/>
  <c r="BK79" i="2" s="1"/>
  <c r="BE31" i="2"/>
  <c r="BI80" i="2" s="1"/>
  <c r="BK80" i="2" s="1"/>
  <c r="AU28" i="2"/>
  <c r="BK27" i="2" s="1"/>
  <c r="AU27" i="2"/>
  <c r="AU33" i="2" s="1"/>
  <c r="AU35" i="2" s="1"/>
  <c r="AK96" i="2"/>
  <c r="AK97" i="2"/>
  <c r="AK98" i="2"/>
  <c r="AK99" i="2"/>
  <c r="AK100" i="2"/>
  <c r="AK91" i="2"/>
  <c r="AK92" i="2"/>
  <c r="AK93" i="2"/>
  <c r="AK94" i="2"/>
  <c r="AK95" i="2"/>
  <c r="AK86" i="2"/>
  <c r="AK87" i="2"/>
  <c r="AK88" i="2"/>
  <c r="AK89" i="2"/>
  <c r="AK90" i="2"/>
  <c r="AK81" i="2"/>
  <c r="AK82" i="2"/>
  <c r="AK83" i="2"/>
  <c r="AK84" i="2"/>
  <c r="AK85" i="2"/>
  <c r="AK74" i="2"/>
  <c r="AK31" i="2"/>
  <c r="AK29" i="2"/>
  <c r="Q33" i="2"/>
  <c r="R33" i="2"/>
  <c r="S33" i="2"/>
  <c r="T33" i="2"/>
  <c r="Q34" i="2"/>
  <c r="R34" i="2"/>
  <c r="S34" i="2"/>
  <c r="T34" i="2"/>
  <c r="F28" i="2"/>
  <c r="AK27" i="2" s="1"/>
  <c r="F29" i="2"/>
  <c r="AK28" i="2" s="1"/>
  <c r="F30" i="2"/>
  <c r="F31" i="2"/>
  <c r="AK30" i="2" s="1"/>
  <c r="C31" i="2"/>
  <c r="C32" i="2"/>
  <c r="C33" i="2"/>
  <c r="C34" i="2"/>
  <c r="C35" i="2"/>
  <c r="C36" i="2"/>
  <c r="G27" i="2"/>
  <c r="G28" i="2"/>
  <c r="AK32" i="2" s="1"/>
  <c r="G29" i="2"/>
  <c r="AK33" i="2" s="1"/>
  <c r="G30" i="2"/>
  <c r="AK34" i="2" s="1"/>
  <c r="G31" i="2"/>
  <c r="AK35" i="2" s="1"/>
  <c r="C42" i="2"/>
  <c r="C43" i="2"/>
  <c r="C44" i="2"/>
  <c r="C45" i="2"/>
  <c r="C46" i="2"/>
  <c r="C47" i="2"/>
  <c r="H27" i="2"/>
  <c r="H33" i="2" s="1"/>
  <c r="H28" i="2"/>
  <c r="AK37" i="2" s="1"/>
  <c r="H29" i="2"/>
  <c r="AK38" i="2" s="1"/>
  <c r="H30" i="2"/>
  <c r="AK39" i="2" s="1"/>
  <c r="H31" i="2"/>
  <c r="C53" i="2"/>
  <c r="C54" i="2"/>
  <c r="C55" i="2"/>
  <c r="C56" i="2"/>
  <c r="C57" i="2"/>
  <c r="C58" i="2"/>
  <c r="I27" i="2"/>
  <c r="AK41" i="2" s="1"/>
  <c r="I28" i="2"/>
  <c r="I34" i="2" s="1"/>
  <c r="I29" i="2"/>
  <c r="AK43" i="2" s="1"/>
  <c r="I30" i="2"/>
  <c r="AK44" i="2" s="1"/>
  <c r="I31" i="2"/>
  <c r="AK45" i="2" s="1"/>
  <c r="C64" i="2"/>
  <c r="C65" i="2"/>
  <c r="C66" i="2"/>
  <c r="C67" i="2"/>
  <c r="C68" i="2"/>
  <c r="C69" i="2"/>
  <c r="J27" i="2"/>
  <c r="AK46" i="2" s="1"/>
  <c r="J28" i="2"/>
  <c r="AK47" i="2" s="1"/>
  <c r="J29" i="2"/>
  <c r="AK48" i="2" s="1"/>
  <c r="J30" i="2"/>
  <c r="AK49" i="2" s="1"/>
  <c r="J31" i="2"/>
  <c r="AK50" i="2" s="1"/>
  <c r="K27" i="2"/>
  <c r="AK51" i="2" s="1"/>
  <c r="K28" i="2"/>
  <c r="AK52" i="2" s="1"/>
  <c r="K29" i="2"/>
  <c r="AK53" i="2" s="1"/>
  <c r="K30" i="2"/>
  <c r="AK54" i="2" s="1"/>
  <c r="K31" i="2"/>
  <c r="AK55" i="2" s="1"/>
  <c r="L27" i="2"/>
  <c r="L34" i="2" s="1"/>
  <c r="L28" i="2"/>
  <c r="AK57" i="2" s="1"/>
  <c r="L29" i="2"/>
  <c r="AK58" i="2" s="1"/>
  <c r="L30" i="2"/>
  <c r="AK59" i="2" s="1"/>
  <c r="L31" i="2"/>
  <c r="AK60" i="2" s="1"/>
  <c r="M27" i="2"/>
  <c r="M28" i="2"/>
  <c r="AK62" i="2" s="1"/>
  <c r="M29" i="2"/>
  <c r="AK63" i="2" s="1"/>
  <c r="M30" i="2"/>
  <c r="AK64" i="2" s="1"/>
  <c r="M31" i="2"/>
  <c r="AK65" i="2" s="1"/>
  <c r="N27" i="2"/>
  <c r="AK66" i="2" s="1"/>
  <c r="N28" i="2"/>
  <c r="AK67" i="2" s="1"/>
  <c r="N29" i="2"/>
  <c r="N33" i="2" s="1"/>
  <c r="N30" i="2"/>
  <c r="AK69" i="2" s="1"/>
  <c r="N31" i="2"/>
  <c r="AK70" i="2" s="1"/>
  <c r="O27" i="2"/>
  <c r="O28" i="2"/>
  <c r="AK72" i="2" s="1"/>
  <c r="O29" i="2"/>
  <c r="AK73" i="2" s="1"/>
  <c r="O30" i="2"/>
  <c r="O31" i="2"/>
  <c r="AK75" i="2" s="1"/>
  <c r="P27" i="2"/>
  <c r="P28" i="2"/>
  <c r="AK77" i="2" s="1"/>
  <c r="P29" i="2"/>
  <c r="AK78" i="2" s="1"/>
  <c r="P30" i="2"/>
  <c r="AK79" i="2" s="1"/>
  <c r="P31" i="2"/>
  <c r="AK80" i="2" s="1"/>
  <c r="Q27" i="2"/>
  <c r="Q28" i="2"/>
  <c r="Q29" i="2"/>
  <c r="Q30" i="2"/>
  <c r="Q31" i="2"/>
  <c r="R27" i="2"/>
  <c r="R28" i="2"/>
  <c r="R29" i="2"/>
  <c r="R30" i="2"/>
  <c r="R31" i="2"/>
  <c r="S27" i="2"/>
  <c r="S28" i="2"/>
  <c r="S29" i="2"/>
  <c r="S30" i="2"/>
  <c r="S31" i="2"/>
  <c r="T27" i="2"/>
  <c r="T28" i="2"/>
  <c r="T29" i="2"/>
  <c r="T30" i="2"/>
  <c r="T31" i="2"/>
  <c r="F27" i="2"/>
  <c r="AK26" i="2" s="1"/>
  <c r="W27" i="2"/>
  <c r="W28" i="2"/>
  <c r="W29" i="2"/>
  <c r="W30" i="2"/>
  <c r="B31" i="2"/>
  <c r="B32" i="2"/>
  <c r="B33" i="2"/>
  <c r="B34" i="2"/>
  <c r="B35" i="2"/>
  <c r="B36" i="2"/>
  <c r="W31" i="2"/>
  <c r="W32" i="2"/>
  <c r="W33" i="2"/>
  <c r="W34" i="2"/>
  <c r="W35" i="2"/>
  <c r="B42" i="2"/>
  <c r="B43" i="2"/>
  <c r="B44" i="2"/>
  <c r="B45" i="2"/>
  <c r="B46" i="2"/>
  <c r="B47" i="2"/>
  <c r="W36" i="2"/>
  <c r="W37" i="2"/>
  <c r="W38" i="2"/>
  <c r="W39" i="2"/>
  <c r="W40" i="2"/>
  <c r="B53" i="2"/>
  <c r="B54" i="2"/>
  <c r="B55" i="2"/>
  <c r="B56" i="2"/>
  <c r="B57" i="2"/>
  <c r="B58" i="2"/>
  <c r="W41" i="2"/>
  <c r="W42" i="2"/>
  <c r="W43" i="2"/>
  <c r="W44" i="2"/>
  <c r="W45" i="2"/>
  <c r="B64" i="2"/>
  <c r="B65" i="2"/>
  <c r="B66" i="2"/>
  <c r="B67" i="2"/>
  <c r="B68" i="2"/>
  <c r="B69" i="2"/>
  <c r="W46" i="2"/>
  <c r="W47" i="2"/>
  <c r="W48" i="2"/>
  <c r="W49" i="2"/>
  <c r="W50" i="2"/>
  <c r="B75" i="2"/>
  <c r="B76" i="2"/>
  <c r="B77" i="2"/>
  <c r="B78" i="2"/>
  <c r="B79" i="2"/>
  <c r="B80" i="2"/>
  <c r="W51" i="2"/>
  <c r="W52" i="2"/>
  <c r="W53" i="2"/>
  <c r="W54" i="2"/>
  <c r="W55" i="2"/>
  <c r="B86" i="2"/>
  <c r="B87" i="2"/>
  <c r="B88" i="2"/>
  <c r="B89" i="2"/>
  <c r="B90" i="2"/>
  <c r="B91" i="2"/>
  <c r="W56" i="2"/>
  <c r="W57" i="2"/>
  <c r="W58" i="2"/>
  <c r="W59" i="2"/>
  <c r="W60" i="2"/>
  <c r="B97" i="2"/>
  <c r="B98" i="2"/>
  <c r="B99" i="2"/>
  <c r="B100" i="2"/>
  <c r="B101" i="2"/>
  <c r="B102" i="2"/>
  <c r="W61" i="2"/>
  <c r="W62" i="2"/>
  <c r="W63" i="2"/>
  <c r="W64" i="2"/>
  <c r="W65" i="2"/>
  <c r="B108" i="2"/>
  <c r="B109" i="2"/>
  <c r="B110" i="2"/>
  <c r="B111" i="2"/>
  <c r="B112" i="2"/>
  <c r="B113" i="2"/>
  <c r="W66" i="2"/>
  <c r="W67" i="2"/>
  <c r="W68" i="2"/>
  <c r="W69" i="2"/>
  <c r="W70" i="2"/>
  <c r="B119" i="2"/>
  <c r="B120" i="2"/>
  <c r="B121" i="2"/>
  <c r="B122" i="2"/>
  <c r="B123" i="2"/>
  <c r="B124" i="2"/>
  <c r="W71" i="2"/>
  <c r="W72" i="2"/>
  <c r="W73" i="2"/>
  <c r="W74" i="2"/>
  <c r="W75" i="2"/>
  <c r="B130" i="2"/>
  <c r="B131" i="2"/>
  <c r="B132" i="2"/>
  <c r="B133" i="2"/>
  <c r="B134" i="2"/>
  <c r="B135" i="2"/>
  <c r="W76" i="2"/>
  <c r="W77" i="2"/>
  <c r="W78" i="2"/>
  <c r="W79" i="2"/>
  <c r="W80" i="2"/>
  <c r="B141" i="2"/>
  <c r="B142" i="2"/>
  <c r="B143" i="2"/>
  <c r="B144" i="2"/>
  <c r="B145" i="2"/>
  <c r="B146" i="2"/>
  <c r="W81" i="2"/>
  <c r="W82" i="2"/>
  <c r="W83" i="2"/>
  <c r="W84" i="2"/>
  <c r="W85" i="2"/>
  <c r="B152" i="2"/>
  <c r="B153" i="2"/>
  <c r="B154" i="2"/>
  <c r="B155" i="2"/>
  <c r="B156" i="2"/>
  <c r="B157" i="2"/>
  <c r="W86" i="2"/>
  <c r="W87" i="2"/>
  <c r="W88" i="2"/>
  <c r="W89" i="2"/>
  <c r="W90" i="2"/>
  <c r="B163" i="2"/>
  <c r="B164" i="2"/>
  <c r="B165" i="2"/>
  <c r="B166" i="2"/>
  <c r="B167" i="2"/>
  <c r="B168" i="2"/>
  <c r="W91" i="2"/>
  <c r="W92" i="2"/>
  <c r="W93" i="2"/>
  <c r="W94" i="2"/>
  <c r="W95" i="2"/>
  <c r="B174" i="2"/>
  <c r="B175" i="2"/>
  <c r="B176" i="2"/>
  <c r="B177" i="2"/>
  <c r="B178" i="2"/>
  <c r="B179" i="2"/>
  <c r="W96" i="2"/>
  <c r="W97" i="2"/>
  <c r="W98" i="2"/>
  <c r="W99" i="2"/>
  <c r="W100" i="2"/>
  <c r="W26" i="2"/>
  <c r="BM17" i="3" l="1"/>
  <c r="BJ17" i="3"/>
  <c r="BP17" i="3"/>
  <c r="BX31" i="3"/>
  <c r="BZ226" i="3" s="1"/>
  <c r="CD10" i="3"/>
  <c r="BP16" i="3"/>
  <c r="CD12" i="3"/>
  <c r="CD11" i="3"/>
  <c r="BL17" i="3"/>
  <c r="BX16" i="3"/>
  <c r="BZ211" i="3" s="1"/>
  <c r="BM16" i="3"/>
  <c r="O34" i="2"/>
  <c r="AK36" i="2"/>
  <c r="M33" i="2"/>
  <c r="G34" i="2"/>
  <c r="P34" i="2"/>
  <c r="H34" i="2"/>
  <c r="X27" i="2"/>
  <c r="AX33" i="2"/>
  <c r="AX35" i="2" s="1"/>
  <c r="AX34" i="2"/>
  <c r="BK41" i="2"/>
  <c r="BC34" i="2"/>
  <c r="AU34" i="2"/>
  <c r="BD34" i="2"/>
  <c r="AZ33" i="2"/>
  <c r="AZ35" i="2" s="1"/>
  <c r="AY33" i="2"/>
  <c r="AY35" i="2" s="1"/>
  <c r="AW33" i="2"/>
  <c r="AW35" i="2" s="1"/>
  <c r="AY34" i="2"/>
  <c r="BK26" i="2"/>
  <c r="AV34" i="2"/>
  <c r="BI66" i="2"/>
  <c r="BK66" i="2" s="1"/>
  <c r="BB34" i="2"/>
  <c r="BD33" i="2"/>
  <c r="BD35" i="2" s="1"/>
  <c r="AV33" i="2"/>
  <c r="AV35" i="2" s="1"/>
  <c r="BK47" i="2"/>
  <c r="BI61" i="2"/>
  <c r="BK61" i="2" s="1"/>
  <c r="BE34" i="2"/>
  <c r="BA34" i="2"/>
  <c r="BC33" i="2"/>
  <c r="BC35" i="2" s="1"/>
  <c r="BK46" i="2"/>
  <c r="AZ34" i="2"/>
  <c r="BK31" i="2"/>
  <c r="BK55" i="2"/>
  <c r="BI71" i="2"/>
  <c r="BK71" i="2" s="1"/>
  <c r="BA33" i="2"/>
  <c r="BA35" i="2" s="1"/>
  <c r="AW34" i="2"/>
  <c r="BK37" i="2"/>
  <c r="BE33" i="2"/>
  <c r="BE35" i="2" s="1"/>
  <c r="M34" i="2"/>
  <c r="K33" i="2"/>
  <c r="AK40" i="2"/>
  <c r="AK42" i="2"/>
  <c r="AK56" i="2"/>
  <c r="AK68" i="2"/>
  <c r="AK76" i="2"/>
  <c r="N34" i="2"/>
  <c r="L33" i="2"/>
  <c r="AK71" i="2"/>
  <c r="J33" i="2"/>
  <c r="K34" i="2"/>
  <c r="I33" i="2"/>
  <c r="J34" i="2"/>
  <c r="P33" i="2"/>
  <c r="O33" i="2"/>
  <c r="G33" i="2"/>
  <c r="AK61" i="2"/>
  <c r="F34" i="2"/>
  <c r="F33" i="2"/>
  <c r="AS755" i="1"/>
  <c r="AS757" i="1"/>
  <c r="AS410" i="1"/>
  <c r="K27" i="1"/>
  <c r="AS754" i="1" s="1"/>
  <c r="K28" i="1"/>
  <c r="AS756" i="1" s="1"/>
  <c r="J28" i="1"/>
  <c r="AP755" i="1" s="1"/>
  <c r="J27" i="1"/>
  <c r="J6" i="1"/>
  <c r="K6" i="1"/>
  <c r="J7" i="1"/>
  <c r="K7" i="1"/>
  <c r="J4" i="1"/>
  <c r="K4" i="1"/>
  <c r="J5" i="1"/>
  <c r="K5" i="1"/>
  <c r="W764" i="1"/>
  <c r="W765" i="1"/>
  <c r="B753" i="1"/>
  <c r="B754" i="1"/>
  <c r="E754" i="1"/>
  <c r="AA754" i="1" s="1"/>
  <c r="F754" i="1"/>
  <c r="G754" i="1"/>
  <c r="H754" i="1"/>
  <c r="AD764" i="1" s="1"/>
  <c r="I754" i="1"/>
  <c r="J754" i="1"/>
  <c r="K754" i="1"/>
  <c r="K788" i="1" s="1"/>
  <c r="L754" i="1"/>
  <c r="M754" i="1"/>
  <c r="N754" i="1"/>
  <c r="O754" i="1"/>
  <c r="P754" i="1"/>
  <c r="Q754" i="1"/>
  <c r="R754" i="1"/>
  <c r="AD814" i="1" s="1"/>
  <c r="S754" i="1"/>
  <c r="S788" i="1" s="1"/>
  <c r="T754" i="1"/>
  <c r="U754" i="1"/>
  <c r="V754" i="1"/>
  <c r="W754" i="1"/>
  <c r="X754" i="1"/>
  <c r="AC754" i="1"/>
  <c r="AD754" i="1"/>
  <c r="B755" i="1"/>
  <c r="E755" i="1"/>
  <c r="AA755" i="1" s="1"/>
  <c r="F755" i="1"/>
  <c r="G755" i="1"/>
  <c r="H755" i="1"/>
  <c r="AD765" i="1" s="1"/>
  <c r="I755" i="1"/>
  <c r="J755" i="1"/>
  <c r="K755" i="1"/>
  <c r="AA785" i="1" s="1"/>
  <c r="L755" i="1"/>
  <c r="M755" i="1"/>
  <c r="N755" i="1"/>
  <c r="O755" i="1"/>
  <c r="P755" i="1"/>
  <c r="Q755" i="1"/>
  <c r="R755" i="1"/>
  <c r="S755" i="1"/>
  <c r="AA825" i="1" s="1"/>
  <c r="T755" i="1"/>
  <c r="U755" i="1"/>
  <c r="V755" i="1"/>
  <c r="W755" i="1"/>
  <c r="X755" i="1"/>
  <c r="AC755" i="1"/>
  <c r="B756" i="1"/>
  <c r="E756" i="1"/>
  <c r="AA756" i="1" s="1"/>
  <c r="F756" i="1"/>
  <c r="AD756" i="1" s="1"/>
  <c r="G756" i="1"/>
  <c r="H756" i="1"/>
  <c r="I756" i="1"/>
  <c r="J756" i="1"/>
  <c r="K756" i="1"/>
  <c r="L756" i="1"/>
  <c r="M756" i="1"/>
  <c r="M788" i="1" s="1"/>
  <c r="N756" i="1"/>
  <c r="AD796" i="1" s="1"/>
  <c r="O756" i="1"/>
  <c r="P756" i="1"/>
  <c r="Q756" i="1"/>
  <c r="R756" i="1"/>
  <c r="S756" i="1"/>
  <c r="T756" i="1"/>
  <c r="U756" i="1"/>
  <c r="U788" i="1" s="1"/>
  <c r="V756" i="1"/>
  <c r="W756" i="1"/>
  <c r="X756" i="1"/>
  <c r="AC756" i="1"/>
  <c r="B757" i="1"/>
  <c r="E757" i="1"/>
  <c r="F757" i="1"/>
  <c r="G757" i="1"/>
  <c r="G766" i="1" s="1"/>
  <c r="H757" i="1"/>
  <c r="I757" i="1"/>
  <c r="J757" i="1"/>
  <c r="AD777" i="1" s="1"/>
  <c r="K757" i="1"/>
  <c r="L757" i="1"/>
  <c r="AD787" i="1" s="1"/>
  <c r="M757" i="1"/>
  <c r="N757" i="1"/>
  <c r="O757" i="1"/>
  <c r="O766" i="1" s="1"/>
  <c r="P757" i="1"/>
  <c r="Q757" i="1"/>
  <c r="AA817" i="1" s="1"/>
  <c r="R757" i="1"/>
  <c r="AD817" i="1" s="1"/>
  <c r="S757" i="1"/>
  <c r="T757" i="1"/>
  <c r="AD827" i="1" s="1"/>
  <c r="U757" i="1"/>
  <c r="V757" i="1"/>
  <c r="W757" i="1"/>
  <c r="W766" i="1" s="1"/>
  <c r="X757" i="1"/>
  <c r="AA757" i="1"/>
  <c r="AC757" i="1"/>
  <c r="AD757" i="1"/>
  <c r="B758" i="1"/>
  <c r="E758" i="1"/>
  <c r="F758" i="1"/>
  <c r="G758" i="1"/>
  <c r="AA768" i="1" s="1"/>
  <c r="H758" i="1"/>
  <c r="I758" i="1"/>
  <c r="J758" i="1"/>
  <c r="K758" i="1"/>
  <c r="L758" i="1"/>
  <c r="M758" i="1"/>
  <c r="N758" i="1"/>
  <c r="O758" i="1"/>
  <c r="AA808" i="1" s="1"/>
  <c r="P758" i="1"/>
  <c r="AD808" i="1" s="1"/>
  <c r="Q758" i="1"/>
  <c r="R758" i="1"/>
  <c r="AD818" i="1" s="1"/>
  <c r="S758" i="1"/>
  <c r="T758" i="1"/>
  <c r="U758" i="1"/>
  <c r="V758" i="1"/>
  <c r="W758" i="1"/>
  <c r="AA848" i="1" s="1"/>
  <c r="X758" i="1"/>
  <c r="AD848" i="1" s="1"/>
  <c r="AA758" i="1"/>
  <c r="AC758" i="1"/>
  <c r="AD758" i="1"/>
  <c r="B759" i="1"/>
  <c r="E759" i="1"/>
  <c r="AA759" i="1" s="1"/>
  <c r="F759" i="1"/>
  <c r="AD759" i="1" s="1"/>
  <c r="G759" i="1"/>
  <c r="AA769" i="1" s="1"/>
  <c r="H759" i="1"/>
  <c r="AD769" i="1" s="1"/>
  <c r="I759" i="1"/>
  <c r="J759" i="1"/>
  <c r="K759" i="1"/>
  <c r="L759" i="1"/>
  <c r="M759" i="1"/>
  <c r="N759" i="1"/>
  <c r="AD799" i="1" s="1"/>
  <c r="O759" i="1"/>
  <c r="P759" i="1"/>
  <c r="Q759" i="1"/>
  <c r="R759" i="1"/>
  <c r="S759" i="1"/>
  <c r="T759" i="1"/>
  <c r="T789" i="1" s="1"/>
  <c r="U759" i="1"/>
  <c r="AA839" i="1" s="1"/>
  <c r="V759" i="1"/>
  <c r="W759" i="1"/>
  <c r="AA849" i="1" s="1"/>
  <c r="X759" i="1"/>
  <c r="AD849" i="1" s="1"/>
  <c r="AC759" i="1"/>
  <c r="B760" i="1"/>
  <c r="E760" i="1"/>
  <c r="AA760" i="1" s="1"/>
  <c r="F760" i="1"/>
  <c r="AD760" i="1" s="1"/>
  <c r="G760" i="1"/>
  <c r="H760" i="1"/>
  <c r="I760" i="1"/>
  <c r="AA780" i="1" s="1"/>
  <c r="J760" i="1"/>
  <c r="K760" i="1"/>
  <c r="L760" i="1"/>
  <c r="M760" i="1"/>
  <c r="N760" i="1"/>
  <c r="AD800" i="1" s="1"/>
  <c r="O760" i="1"/>
  <c r="P760" i="1"/>
  <c r="Q760" i="1"/>
  <c r="R760" i="1"/>
  <c r="S760" i="1"/>
  <c r="AA830" i="1" s="1"/>
  <c r="T760" i="1"/>
  <c r="AD830" i="1" s="1"/>
  <c r="U760" i="1"/>
  <c r="V760" i="1"/>
  <c r="AD840" i="1" s="1"/>
  <c r="W760" i="1"/>
  <c r="X760" i="1"/>
  <c r="AC760" i="1"/>
  <c r="B761" i="1"/>
  <c r="E761" i="1"/>
  <c r="AA761" i="1" s="1"/>
  <c r="F761" i="1"/>
  <c r="G761" i="1"/>
  <c r="H761" i="1"/>
  <c r="I761" i="1"/>
  <c r="AA781" i="1" s="1"/>
  <c r="J761" i="1"/>
  <c r="AD781" i="1" s="1"/>
  <c r="K761" i="1"/>
  <c r="AA791" i="1" s="1"/>
  <c r="L761" i="1"/>
  <c r="AD791" i="1" s="1"/>
  <c r="M761" i="1"/>
  <c r="N761" i="1"/>
  <c r="AD801" i="1" s="1"/>
  <c r="O761" i="1"/>
  <c r="P761" i="1"/>
  <c r="Q761" i="1"/>
  <c r="R761" i="1"/>
  <c r="S761" i="1"/>
  <c r="AA831" i="1" s="1"/>
  <c r="T761" i="1"/>
  <c r="AD831" i="1" s="1"/>
  <c r="U761" i="1"/>
  <c r="V761" i="1"/>
  <c r="W761" i="1"/>
  <c r="X761" i="1"/>
  <c r="AC761" i="1"/>
  <c r="AD761" i="1"/>
  <c r="B762" i="1"/>
  <c r="E762" i="1"/>
  <c r="AA762" i="1" s="1"/>
  <c r="F762" i="1"/>
  <c r="G762" i="1"/>
  <c r="AA772" i="1" s="1"/>
  <c r="H762" i="1"/>
  <c r="I762" i="1"/>
  <c r="AA782" i="1" s="1"/>
  <c r="J762" i="1"/>
  <c r="AD782" i="1" s="1"/>
  <c r="K762" i="1"/>
  <c r="L762" i="1"/>
  <c r="M762" i="1"/>
  <c r="N762" i="1"/>
  <c r="O762" i="1"/>
  <c r="AA812" i="1" s="1"/>
  <c r="P762" i="1"/>
  <c r="AD812" i="1" s="1"/>
  <c r="Q762" i="1"/>
  <c r="R762" i="1"/>
  <c r="AD822" i="1" s="1"/>
  <c r="S762" i="1"/>
  <c r="AA832" i="1" s="1"/>
  <c r="T762" i="1"/>
  <c r="U762" i="1"/>
  <c r="V762" i="1"/>
  <c r="W762" i="1"/>
  <c r="AA852" i="1" s="1"/>
  <c r="X762" i="1"/>
  <c r="AC762" i="1"/>
  <c r="AD762" i="1"/>
  <c r="B763" i="1"/>
  <c r="E763" i="1"/>
  <c r="AA763" i="1" s="1"/>
  <c r="F763" i="1"/>
  <c r="AD763" i="1" s="1"/>
  <c r="G763" i="1"/>
  <c r="H763" i="1"/>
  <c r="AD773" i="1" s="1"/>
  <c r="I763" i="1"/>
  <c r="J763" i="1"/>
  <c r="K763" i="1"/>
  <c r="AA793" i="1" s="1"/>
  <c r="L763" i="1"/>
  <c r="M763" i="1"/>
  <c r="AA803" i="1" s="1"/>
  <c r="N763" i="1"/>
  <c r="AD803" i="1" s="1"/>
  <c r="O763" i="1"/>
  <c r="P763" i="1"/>
  <c r="AD813" i="1" s="1"/>
  <c r="Q763" i="1"/>
  <c r="R763" i="1"/>
  <c r="S763" i="1"/>
  <c r="AA833" i="1" s="1"/>
  <c r="T763" i="1"/>
  <c r="U763" i="1"/>
  <c r="AA843" i="1" s="1"/>
  <c r="V763" i="1"/>
  <c r="AD843" i="1" s="1"/>
  <c r="W763" i="1"/>
  <c r="X763" i="1"/>
  <c r="X766" i="1" s="1"/>
  <c r="AC763" i="1"/>
  <c r="B764" i="1"/>
  <c r="AC764" i="1"/>
  <c r="B765" i="1"/>
  <c r="J765" i="1"/>
  <c r="AJ756" i="1" s="1"/>
  <c r="AA765" i="1"/>
  <c r="AC765" i="1"/>
  <c r="B766" i="1"/>
  <c r="J766" i="1"/>
  <c r="AA766" i="1"/>
  <c r="AC766" i="1"/>
  <c r="AD766" i="1"/>
  <c r="B767" i="1"/>
  <c r="J767" i="1"/>
  <c r="AC767" i="1"/>
  <c r="AD767" i="1"/>
  <c r="B768" i="1"/>
  <c r="AC768" i="1"/>
  <c r="AD768" i="1"/>
  <c r="B769" i="1"/>
  <c r="AC769" i="1"/>
  <c r="B770" i="1"/>
  <c r="AA770" i="1"/>
  <c r="AC770" i="1"/>
  <c r="AD770" i="1"/>
  <c r="B771" i="1"/>
  <c r="AA771" i="1"/>
  <c r="AC771" i="1"/>
  <c r="AD771" i="1"/>
  <c r="B772" i="1"/>
  <c r="AC772" i="1"/>
  <c r="AD772" i="1"/>
  <c r="B773" i="1"/>
  <c r="AA773" i="1"/>
  <c r="AC773" i="1"/>
  <c r="B774" i="1"/>
  <c r="AA774" i="1"/>
  <c r="AC774" i="1"/>
  <c r="AD774" i="1"/>
  <c r="B775" i="1"/>
  <c r="AA775" i="1"/>
  <c r="AC775" i="1"/>
  <c r="AD775" i="1"/>
  <c r="B776" i="1"/>
  <c r="AA776" i="1"/>
  <c r="AC776" i="1"/>
  <c r="AD776" i="1"/>
  <c r="B777" i="1"/>
  <c r="AC777" i="1"/>
  <c r="B778" i="1"/>
  <c r="AA778" i="1"/>
  <c r="AC778" i="1"/>
  <c r="AD778" i="1"/>
  <c r="B779" i="1"/>
  <c r="AA779" i="1"/>
  <c r="AC779" i="1"/>
  <c r="AD779" i="1"/>
  <c r="B780" i="1"/>
  <c r="AC780" i="1"/>
  <c r="AD780" i="1"/>
  <c r="B781" i="1"/>
  <c r="AC781" i="1"/>
  <c r="B782" i="1"/>
  <c r="AC782" i="1"/>
  <c r="B783" i="1"/>
  <c r="AA783" i="1"/>
  <c r="AC783" i="1"/>
  <c r="AD783" i="1"/>
  <c r="B784" i="1"/>
  <c r="AC784" i="1"/>
  <c r="AD784" i="1"/>
  <c r="B785" i="1"/>
  <c r="AC785" i="1"/>
  <c r="AD785" i="1"/>
  <c r="AC786" i="1"/>
  <c r="AA787" i="1"/>
  <c r="AC787" i="1"/>
  <c r="AA788" i="1"/>
  <c r="AC788" i="1"/>
  <c r="AD788" i="1"/>
  <c r="F789" i="1"/>
  <c r="L789" i="1"/>
  <c r="N789" i="1"/>
  <c r="AA789" i="1"/>
  <c r="AC789" i="1"/>
  <c r="AD789" i="1"/>
  <c r="AA790" i="1"/>
  <c r="AC790" i="1"/>
  <c r="AD790" i="1"/>
  <c r="AC791" i="1"/>
  <c r="AA792" i="1"/>
  <c r="AC792" i="1"/>
  <c r="AD792" i="1"/>
  <c r="AC793" i="1"/>
  <c r="AD793" i="1"/>
  <c r="AA794" i="1"/>
  <c r="AC794" i="1"/>
  <c r="AD794" i="1"/>
  <c r="AA795" i="1"/>
  <c r="AC795" i="1"/>
  <c r="AD795" i="1"/>
  <c r="B796" i="1"/>
  <c r="AC796" i="1"/>
  <c r="B797" i="1"/>
  <c r="AA797" i="1"/>
  <c r="AC797" i="1"/>
  <c r="AD797" i="1"/>
  <c r="B798" i="1"/>
  <c r="AA798" i="1"/>
  <c r="AC798" i="1"/>
  <c r="AD798" i="1"/>
  <c r="B799" i="1"/>
  <c r="AA799" i="1"/>
  <c r="AC799" i="1"/>
  <c r="B800" i="1"/>
  <c r="AA800" i="1"/>
  <c r="AC800" i="1"/>
  <c r="AA801" i="1"/>
  <c r="AC801" i="1"/>
  <c r="AA802" i="1"/>
  <c r="AC802" i="1"/>
  <c r="AD802" i="1"/>
  <c r="AC803" i="1"/>
  <c r="AA804" i="1"/>
  <c r="AC804" i="1"/>
  <c r="AD804" i="1"/>
  <c r="AA805" i="1"/>
  <c r="AC805" i="1"/>
  <c r="AA806" i="1"/>
  <c r="AC806" i="1"/>
  <c r="AD806" i="1"/>
  <c r="AC807" i="1"/>
  <c r="AD807" i="1"/>
  <c r="AC808" i="1"/>
  <c r="AA809" i="1"/>
  <c r="AC809" i="1"/>
  <c r="AD809" i="1"/>
  <c r="AA810" i="1"/>
  <c r="AC810" i="1"/>
  <c r="AD810" i="1"/>
  <c r="B811" i="1"/>
  <c r="AA811" i="1"/>
  <c r="AC811" i="1"/>
  <c r="AD811" i="1"/>
  <c r="B812" i="1"/>
  <c r="AC812" i="1"/>
  <c r="B813" i="1"/>
  <c r="AA813" i="1"/>
  <c r="AC813" i="1"/>
  <c r="B814" i="1"/>
  <c r="AA814" i="1"/>
  <c r="AC814" i="1"/>
  <c r="B815" i="1"/>
  <c r="AA815" i="1"/>
  <c r="AC815" i="1"/>
  <c r="AD815" i="1"/>
  <c r="B816" i="1"/>
  <c r="AA816" i="1"/>
  <c r="AC816" i="1"/>
  <c r="AD816" i="1"/>
  <c r="AC817" i="1"/>
  <c r="AA818" i="1"/>
  <c r="AC818" i="1"/>
  <c r="AA819" i="1"/>
  <c r="AC819" i="1"/>
  <c r="AD819" i="1"/>
  <c r="AA820" i="1"/>
  <c r="AC820" i="1"/>
  <c r="AD820" i="1"/>
  <c r="AA821" i="1"/>
  <c r="AC821" i="1"/>
  <c r="AD821" i="1"/>
  <c r="AA822" i="1"/>
  <c r="AC822" i="1"/>
  <c r="AA823" i="1"/>
  <c r="AC823" i="1"/>
  <c r="AD823" i="1"/>
  <c r="AA824" i="1"/>
  <c r="AC824" i="1"/>
  <c r="AD824" i="1"/>
  <c r="AC825" i="1"/>
  <c r="AD825" i="1"/>
  <c r="AA826" i="1"/>
  <c r="AC826" i="1"/>
  <c r="AA827" i="1"/>
  <c r="AC827" i="1"/>
  <c r="AA828" i="1"/>
  <c r="AC828" i="1"/>
  <c r="AD828" i="1"/>
  <c r="AA829" i="1"/>
  <c r="AC829" i="1"/>
  <c r="AD829" i="1"/>
  <c r="AC830" i="1"/>
  <c r="AC831" i="1"/>
  <c r="AC832" i="1"/>
  <c r="AD832" i="1"/>
  <c r="AC833" i="1"/>
  <c r="AD833" i="1"/>
  <c r="AA834" i="1"/>
  <c r="AC834" i="1"/>
  <c r="AD834" i="1"/>
  <c r="AA835" i="1"/>
  <c r="AC835" i="1"/>
  <c r="AD835" i="1"/>
  <c r="AA836" i="1"/>
  <c r="AC836" i="1"/>
  <c r="AD836" i="1"/>
  <c r="AA837" i="1"/>
  <c r="AC837" i="1"/>
  <c r="AD837" i="1"/>
  <c r="AA838" i="1"/>
  <c r="AC838" i="1"/>
  <c r="AD838" i="1"/>
  <c r="AC839" i="1"/>
  <c r="AD839" i="1"/>
  <c r="AA840" i="1"/>
  <c r="AC840" i="1"/>
  <c r="AA841" i="1"/>
  <c r="AC841" i="1"/>
  <c r="AD841" i="1"/>
  <c r="AA842" i="1"/>
  <c r="AC842" i="1"/>
  <c r="AD842" i="1"/>
  <c r="AC843" i="1"/>
  <c r="AC844" i="1"/>
  <c r="AD844" i="1"/>
  <c r="AA845" i="1"/>
  <c r="AC845" i="1"/>
  <c r="AD845" i="1"/>
  <c r="AA846" i="1"/>
  <c r="AC846" i="1"/>
  <c r="AD846" i="1"/>
  <c r="AA847" i="1"/>
  <c r="AC847" i="1"/>
  <c r="AD847" i="1"/>
  <c r="AC848" i="1"/>
  <c r="AC849" i="1"/>
  <c r="AA850" i="1"/>
  <c r="AC850" i="1"/>
  <c r="AD850" i="1"/>
  <c r="AA851" i="1"/>
  <c r="AC851" i="1"/>
  <c r="AD851" i="1"/>
  <c r="AC852" i="1"/>
  <c r="AD852" i="1"/>
  <c r="AA853" i="1"/>
  <c r="AC853" i="1"/>
  <c r="AD853" i="1"/>
  <c r="P403" i="1"/>
  <c r="AD453" i="1" s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B465" i="1"/>
  <c r="AC464" i="1"/>
  <c r="B464" i="1"/>
  <c r="AC463" i="1"/>
  <c r="B463" i="1"/>
  <c r="AC462" i="1"/>
  <c r="B462" i="1"/>
  <c r="AC461" i="1"/>
  <c r="B461" i="1"/>
  <c r="AC460" i="1"/>
  <c r="B460" i="1"/>
  <c r="AC459" i="1"/>
  <c r="AC458" i="1"/>
  <c r="AC457" i="1"/>
  <c r="AC456" i="1"/>
  <c r="AC455" i="1"/>
  <c r="AC454" i="1"/>
  <c r="AC453" i="1"/>
  <c r="AC452" i="1"/>
  <c r="AC451" i="1"/>
  <c r="AC450" i="1"/>
  <c r="AC449" i="1"/>
  <c r="B449" i="1"/>
  <c r="AC448" i="1"/>
  <c r="B448" i="1"/>
  <c r="AC447" i="1"/>
  <c r="B447" i="1"/>
  <c r="AC446" i="1"/>
  <c r="B446" i="1"/>
  <c r="AC445" i="1"/>
  <c r="B445" i="1"/>
  <c r="AC444" i="1"/>
  <c r="AC443" i="1"/>
  <c r="AC442" i="1"/>
  <c r="AC441" i="1"/>
  <c r="AC440" i="1"/>
  <c r="AC439" i="1"/>
  <c r="AC438" i="1"/>
  <c r="AC437" i="1"/>
  <c r="AC436" i="1"/>
  <c r="AC435" i="1"/>
  <c r="AC434" i="1"/>
  <c r="B434" i="1"/>
  <c r="AC433" i="1"/>
  <c r="B433" i="1"/>
  <c r="AC432" i="1"/>
  <c r="B432" i="1"/>
  <c r="AC431" i="1"/>
  <c r="B431" i="1"/>
  <c r="AC430" i="1"/>
  <c r="B430" i="1"/>
  <c r="AC429" i="1"/>
  <c r="B429" i="1"/>
  <c r="AC428" i="1"/>
  <c r="B428" i="1"/>
  <c r="AC427" i="1"/>
  <c r="B427" i="1"/>
  <c r="AC426" i="1"/>
  <c r="B426" i="1"/>
  <c r="AC425" i="1"/>
  <c r="B425" i="1"/>
  <c r="AC424" i="1"/>
  <c r="B424" i="1"/>
  <c r="AC423" i="1"/>
  <c r="B423" i="1"/>
  <c r="AC422" i="1"/>
  <c r="B422" i="1"/>
  <c r="AC421" i="1"/>
  <c r="B421" i="1"/>
  <c r="AC420" i="1"/>
  <c r="B420" i="1"/>
  <c r="AC419" i="1"/>
  <c r="B419" i="1"/>
  <c r="AC418" i="1"/>
  <c r="B418" i="1"/>
  <c r="AC417" i="1"/>
  <c r="B417" i="1"/>
  <c r="AC416" i="1"/>
  <c r="B416" i="1"/>
  <c r="AC415" i="1"/>
  <c r="B415" i="1"/>
  <c r="AC414" i="1"/>
  <c r="B414" i="1"/>
  <c r="AC413" i="1"/>
  <c r="B413" i="1"/>
  <c r="AC412" i="1"/>
  <c r="X412" i="1"/>
  <c r="AD502" i="1" s="1"/>
  <c r="W412" i="1"/>
  <c r="AA502" i="1" s="1"/>
  <c r="V412" i="1"/>
  <c r="AD492" i="1" s="1"/>
  <c r="U412" i="1"/>
  <c r="AA492" i="1" s="1"/>
  <c r="T412" i="1"/>
  <c r="AD482" i="1" s="1"/>
  <c r="S412" i="1"/>
  <c r="AA482" i="1" s="1"/>
  <c r="R412" i="1"/>
  <c r="AD472" i="1" s="1"/>
  <c r="Q412" i="1"/>
  <c r="AA472" i="1" s="1"/>
  <c r="P412" i="1"/>
  <c r="AD462" i="1" s="1"/>
  <c r="O412" i="1"/>
  <c r="AA462" i="1" s="1"/>
  <c r="N412" i="1"/>
  <c r="AD452" i="1" s="1"/>
  <c r="M412" i="1"/>
  <c r="AA452" i="1" s="1"/>
  <c r="L412" i="1"/>
  <c r="AD442" i="1" s="1"/>
  <c r="K412" i="1"/>
  <c r="AA442" i="1" s="1"/>
  <c r="J412" i="1"/>
  <c r="AD432" i="1" s="1"/>
  <c r="I412" i="1"/>
  <c r="AA432" i="1" s="1"/>
  <c r="H412" i="1"/>
  <c r="AD422" i="1" s="1"/>
  <c r="G412" i="1"/>
  <c r="AA422" i="1" s="1"/>
  <c r="F412" i="1"/>
  <c r="AD412" i="1" s="1"/>
  <c r="E412" i="1"/>
  <c r="AA412" i="1" s="1"/>
  <c r="B412" i="1"/>
  <c r="AC411" i="1"/>
  <c r="X411" i="1"/>
  <c r="AD501" i="1" s="1"/>
  <c r="W411" i="1"/>
  <c r="AA501" i="1" s="1"/>
  <c r="V411" i="1"/>
  <c r="AD491" i="1" s="1"/>
  <c r="U411" i="1"/>
  <c r="AA491" i="1" s="1"/>
  <c r="T411" i="1"/>
  <c r="AD481" i="1" s="1"/>
  <c r="S411" i="1"/>
  <c r="AA481" i="1" s="1"/>
  <c r="R411" i="1"/>
  <c r="AD471" i="1" s="1"/>
  <c r="Q411" i="1"/>
  <c r="AA471" i="1" s="1"/>
  <c r="P411" i="1"/>
  <c r="AD461" i="1" s="1"/>
  <c r="O411" i="1"/>
  <c r="AA461" i="1" s="1"/>
  <c r="N411" i="1"/>
  <c r="AD451" i="1" s="1"/>
  <c r="M411" i="1"/>
  <c r="AA451" i="1" s="1"/>
  <c r="L411" i="1"/>
  <c r="AD441" i="1" s="1"/>
  <c r="K411" i="1"/>
  <c r="AA441" i="1" s="1"/>
  <c r="J411" i="1"/>
  <c r="AD431" i="1" s="1"/>
  <c r="I411" i="1"/>
  <c r="AA431" i="1" s="1"/>
  <c r="H411" i="1"/>
  <c r="AD421" i="1" s="1"/>
  <c r="G411" i="1"/>
  <c r="AA421" i="1" s="1"/>
  <c r="F411" i="1"/>
  <c r="AD411" i="1" s="1"/>
  <c r="E411" i="1"/>
  <c r="AA411" i="1" s="1"/>
  <c r="B411" i="1"/>
  <c r="AC410" i="1"/>
  <c r="X410" i="1"/>
  <c r="AD500" i="1" s="1"/>
  <c r="W410" i="1"/>
  <c r="AA500" i="1" s="1"/>
  <c r="V410" i="1"/>
  <c r="AD490" i="1" s="1"/>
  <c r="U410" i="1"/>
  <c r="AA490" i="1" s="1"/>
  <c r="T410" i="1"/>
  <c r="AD480" i="1" s="1"/>
  <c r="S410" i="1"/>
  <c r="AA480" i="1" s="1"/>
  <c r="R410" i="1"/>
  <c r="AD470" i="1" s="1"/>
  <c r="Q410" i="1"/>
  <c r="AA470" i="1" s="1"/>
  <c r="P410" i="1"/>
  <c r="AD460" i="1" s="1"/>
  <c r="O410" i="1"/>
  <c r="AA460" i="1" s="1"/>
  <c r="N410" i="1"/>
  <c r="AD450" i="1" s="1"/>
  <c r="M410" i="1"/>
  <c r="AA450" i="1" s="1"/>
  <c r="L410" i="1"/>
  <c r="AD440" i="1" s="1"/>
  <c r="K410" i="1"/>
  <c r="AA440" i="1" s="1"/>
  <c r="J410" i="1"/>
  <c r="AD430" i="1" s="1"/>
  <c r="I410" i="1"/>
  <c r="AA430" i="1" s="1"/>
  <c r="H410" i="1"/>
  <c r="AD420" i="1" s="1"/>
  <c r="G410" i="1"/>
  <c r="AA420" i="1" s="1"/>
  <c r="F410" i="1"/>
  <c r="AD410" i="1" s="1"/>
  <c r="E410" i="1"/>
  <c r="AA410" i="1" s="1"/>
  <c r="B410" i="1"/>
  <c r="AC409" i="1"/>
  <c r="X409" i="1"/>
  <c r="AD499" i="1" s="1"/>
  <c r="W409" i="1"/>
  <c r="AA499" i="1" s="1"/>
  <c r="V409" i="1"/>
  <c r="AD489" i="1" s="1"/>
  <c r="U409" i="1"/>
  <c r="AA489" i="1" s="1"/>
  <c r="T409" i="1"/>
  <c r="AD479" i="1" s="1"/>
  <c r="S409" i="1"/>
  <c r="AA479" i="1" s="1"/>
  <c r="R409" i="1"/>
  <c r="AD469" i="1" s="1"/>
  <c r="Q409" i="1"/>
  <c r="AA469" i="1" s="1"/>
  <c r="P409" i="1"/>
  <c r="AD459" i="1" s="1"/>
  <c r="O409" i="1"/>
  <c r="AA459" i="1" s="1"/>
  <c r="N409" i="1"/>
  <c r="AD449" i="1" s="1"/>
  <c r="M409" i="1"/>
  <c r="AA449" i="1" s="1"/>
  <c r="L409" i="1"/>
  <c r="AD439" i="1" s="1"/>
  <c r="K409" i="1"/>
  <c r="AA439" i="1" s="1"/>
  <c r="J409" i="1"/>
  <c r="AD429" i="1" s="1"/>
  <c r="I409" i="1"/>
  <c r="AA429" i="1" s="1"/>
  <c r="H409" i="1"/>
  <c r="AD419" i="1" s="1"/>
  <c r="G409" i="1"/>
  <c r="AA419" i="1" s="1"/>
  <c r="F409" i="1"/>
  <c r="AD409" i="1" s="1"/>
  <c r="E409" i="1"/>
  <c r="AA409" i="1" s="1"/>
  <c r="B409" i="1"/>
  <c r="AC408" i="1"/>
  <c r="X408" i="1"/>
  <c r="AD498" i="1" s="1"/>
  <c r="W408" i="1"/>
  <c r="AA498" i="1" s="1"/>
  <c r="V408" i="1"/>
  <c r="AD488" i="1" s="1"/>
  <c r="U408" i="1"/>
  <c r="AA488" i="1" s="1"/>
  <c r="T408" i="1"/>
  <c r="AD478" i="1" s="1"/>
  <c r="S408" i="1"/>
  <c r="AA478" i="1" s="1"/>
  <c r="R408" i="1"/>
  <c r="AD468" i="1" s="1"/>
  <c r="Q408" i="1"/>
  <c r="AA468" i="1" s="1"/>
  <c r="P408" i="1"/>
  <c r="AD458" i="1" s="1"/>
  <c r="O408" i="1"/>
  <c r="AA458" i="1" s="1"/>
  <c r="N408" i="1"/>
  <c r="AD448" i="1" s="1"/>
  <c r="M408" i="1"/>
  <c r="AA448" i="1" s="1"/>
  <c r="L408" i="1"/>
  <c r="AD438" i="1" s="1"/>
  <c r="K408" i="1"/>
  <c r="AA438" i="1" s="1"/>
  <c r="J408" i="1"/>
  <c r="AD428" i="1" s="1"/>
  <c r="I408" i="1"/>
  <c r="AA428" i="1" s="1"/>
  <c r="H408" i="1"/>
  <c r="AD418" i="1" s="1"/>
  <c r="G408" i="1"/>
  <c r="AA418" i="1" s="1"/>
  <c r="F408" i="1"/>
  <c r="AD408" i="1" s="1"/>
  <c r="E408" i="1"/>
  <c r="AA408" i="1" s="1"/>
  <c r="B408" i="1"/>
  <c r="AC407" i="1"/>
  <c r="X407" i="1"/>
  <c r="AD497" i="1" s="1"/>
  <c r="W407" i="1"/>
  <c r="AA497" i="1" s="1"/>
  <c r="V407" i="1"/>
  <c r="AD487" i="1" s="1"/>
  <c r="U407" i="1"/>
  <c r="AA487" i="1" s="1"/>
  <c r="T407" i="1"/>
  <c r="AD477" i="1" s="1"/>
  <c r="S407" i="1"/>
  <c r="AA477" i="1" s="1"/>
  <c r="R407" i="1"/>
  <c r="AD467" i="1" s="1"/>
  <c r="Q407" i="1"/>
  <c r="AA467" i="1" s="1"/>
  <c r="P407" i="1"/>
  <c r="AD457" i="1" s="1"/>
  <c r="O407" i="1"/>
  <c r="AA457" i="1" s="1"/>
  <c r="N407" i="1"/>
  <c r="AD447" i="1" s="1"/>
  <c r="M407" i="1"/>
  <c r="AA447" i="1" s="1"/>
  <c r="L407" i="1"/>
  <c r="AD437" i="1" s="1"/>
  <c r="K407" i="1"/>
  <c r="AA437" i="1" s="1"/>
  <c r="J407" i="1"/>
  <c r="AD427" i="1" s="1"/>
  <c r="I407" i="1"/>
  <c r="AA427" i="1" s="1"/>
  <c r="H407" i="1"/>
  <c r="AD417" i="1" s="1"/>
  <c r="G407" i="1"/>
  <c r="AA417" i="1" s="1"/>
  <c r="F407" i="1"/>
  <c r="AD407" i="1" s="1"/>
  <c r="E407" i="1"/>
  <c r="AA407" i="1" s="1"/>
  <c r="B407" i="1"/>
  <c r="AC406" i="1"/>
  <c r="X406" i="1"/>
  <c r="AD496" i="1" s="1"/>
  <c r="W406" i="1"/>
  <c r="AA496" i="1" s="1"/>
  <c r="V406" i="1"/>
  <c r="AD486" i="1" s="1"/>
  <c r="U406" i="1"/>
  <c r="AA486" i="1" s="1"/>
  <c r="T406" i="1"/>
  <c r="AD476" i="1" s="1"/>
  <c r="S406" i="1"/>
  <c r="AA476" i="1" s="1"/>
  <c r="R406" i="1"/>
  <c r="AD466" i="1" s="1"/>
  <c r="Q406" i="1"/>
  <c r="AA466" i="1" s="1"/>
  <c r="P406" i="1"/>
  <c r="AD456" i="1" s="1"/>
  <c r="O406" i="1"/>
  <c r="AA456" i="1" s="1"/>
  <c r="N406" i="1"/>
  <c r="AD446" i="1" s="1"/>
  <c r="M406" i="1"/>
  <c r="AA446" i="1" s="1"/>
  <c r="L406" i="1"/>
  <c r="AD436" i="1" s="1"/>
  <c r="K406" i="1"/>
  <c r="AA436" i="1" s="1"/>
  <c r="J406" i="1"/>
  <c r="AD426" i="1" s="1"/>
  <c r="I406" i="1"/>
  <c r="AA426" i="1" s="1"/>
  <c r="H406" i="1"/>
  <c r="AD416" i="1" s="1"/>
  <c r="G406" i="1"/>
  <c r="AA416" i="1" s="1"/>
  <c r="F406" i="1"/>
  <c r="AD406" i="1" s="1"/>
  <c r="E406" i="1"/>
  <c r="AA406" i="1" s="1"/>
  <c r="B406" i="1"/>
  <c r="AC405" i="1"/>
  <c r="X405" i="1"/>
  <c r="AD495" i="1" s="1"/>
  <c r="W405" i="1"/>
  <c r="AA495" i="1" s="1"/>
  <c r="V405" i="1"/>
  <c r="AD485" i="1" s="1"/>
  <c r="U405" i="1"/>
  <c r="AA485" i="1" s="1"/>
  <c r="T405" i="1"/>
  <c r="AD475" i="1" s="1"/>
  <c r="S405" i="1"/>
  <c r="AA475" i="1" s="1"/>
  <c r="R405" i="1"/>
  <c r="AD465" i="1" s="1"/>
  <c r="Q405" i="1"/>
  <c r="AA465" i="1" s="1"/>
  <c r="P405" i="1"/>
  <c r="AD455" i="1" s="1"/>
  <c r="O405" i="1"/>
  <c r="AA455" i="1" s="1"/>
  <c r="N405" i="1"/>
  <c r="AD445" i="1" s="1"/>
  <c r="M405" i="1"/>
  <c r="AA445" i="1" s="1"/>
  <c r="L405" i="1"/>
  <c r="AD435" i="1" s="1"/>
  <c r="K405" i="1"/>
  <c r="AA435" i="1" s="1"/>
  <c r="J405" i="1"/>
  <c r="AD425" i="1" s="1"/>
  <c r="I405" i="1"/>
  <c r="AA425" i="1" s="1"/>
  <c r="H405" i="1"/>
  <c r="AD415" i="1" s="1"/>
  <c r="G405" i="1"/>
  <c r="AA415" i="1" s="1"/>
  <c r="F405" i="1"/>
  <c r="AD405" i="1" s="1"/>
  <c r="E405" i="1"/>
  <c r="AA405" i="1" s="1"/>
  <c r="B405" i="1"/>
  <c r="AC404" i="1"/>
  <c r="X404" i="1"/>
  <c r="AD494" i="1" s="1"/>
  <c r="W404" i="1"/>
  <c r="AA494" i="1" s="1"/>
  <c r="V404" i="1"/>
  <c r="AD484" i="1" s="1"/>
  <c r="U404" i="1"/>
  <c r="AA484" i="1" s="1"/>
  <c r="T404" i="1"/>
  <c r="AD474" i="1" s="1"/>
  <c r="S404" i="1"/>
  <c r="AA474" i="1" s="1"/>
  <c r="R404" i="1"/>
  <c r="AD464" i="1" s="1"/>
  <c r="Q404" i="1"/>
  <c r="AA464" i="1" s="1"/>
  <c r="P404" i="1"/>
  <c r="AD454" i="1" s="1"/>
  <c r="O404" i="1"/>
  <c r="AA454" i="1" s="1"/>
  <c r="N404" i="1"/>
  <c r="AD444" i="1" s="1"/>
  <c r="M404" i="1"/>
  <c r="AA444" i="1" s="1"/>
  <c r="L404" i="1"/>
  <c r="AD434" i="1" s="1"/>
  <c r="K404" i="1"/>
  <c r="AA434" i="1" s="1"/>
  <c r="J404" i="1"/>
  <c r="AD424" i="1" s="1"/>
  <c r="I404" i="1"/>
  <c r="AA424" i="1" s="1"/>
  <c r="H404" i="1"/>
  <c r="AD414" i="1" s="1"/>
  <c r="G404" i="1"/>
  <c r="AA414" i="1" s="1"/>
  <c r="F404" i="1"/>
  <c r="AD404" i="1" s="1"/>
  <c r="E404" i="1"/>
  <c r="AA404" i="1" s="1"/>
  <c r="B404" i="1"/>
  <c r="AC403" i="1"/>
  <c r="X403" i="1"/>
  <c r="W403" i="1"/>
  <c r="V403" i="1"/>
  <c r="AD483" i="1" s="1"/>
  <c r="U403" i="1"/>
  <c r="AA483" i="1" s="1"/>
  <c r="T403" i="1"/>
  <c r="S403" i="1"/>
  <c r="AA473" i="1" s="1"/>
  <c r="R403" i="1"/>
  <c r="Q403" i="1"/>
  <c r="AA463" i="1" s="1"/>
  <c r="O403" i="1"/>
  <c r="AA453" i="1" s="1"/>
  <c r="N403" i="1"/>
  <c r="AD443" i="1" s="1"/>
  <c r="M403" i="1"/>
  <c r="L403" i="1"/>
  <c r="AD433" i="1" s="1"/>
  <c r="K403" i="1"/>
  <c r="AA433" i="1" s="1"/>
  <c r="J403" i="1"/>
  <c r="I403" i="1"/>
  <c r="H403" i="1"/>
  <c r="G403" i="1"/>
  <c r="AA413" i="1" s="1"/>
  <c r="F403" i="1"/>
  <c r="E403" i="1"/>
  <c r="B403" i="1"/>
  <c r="B402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51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E51" i="1"/>
  <c r="E52" i="1"/>
  <c r="AA52" i="1" s="1"/>
  <c r="E53" i="1"/>
  <c r="AA53" i="1" s="1"/>
  <c r="E54" i="1"/>
  <c r="AA54" i="1" s="1"/>
  <c r="E55" i="1"/>
  <c r="AA55" i="1" s="1"/>
  <c r="E56" i="1"/>
  <c r="AA56" i="1" s="1"/>
  <c r="E57" i="1"/>
  <c r="AA57" i="1" s="1"/>
  <c r="E58" i="1"/>
  <c r="AA58" i="1" s="1"/>
  <c r="E59" i="1"/>
  <c r="AA59" i="1" s="1"/>
  <c r="E60" i="1"/>
  <c r="AA60" i="1" s="1"/>
  <c r="B93" i="1"/>
  <c r="B94" i="1"/>
  <c r="B95" i="1"/>
  <c r="B96" i="1"/>
  <c r="B97" i="1"/>
  <c r="F51" i="1"/>
  <c r="F52" i="1"/>
  <c r="F53" i="1"/>
  <c r="AD53" i="1" s="1"/>
  <c r="F54" i="1"/>
  <c r="AD54" i="1" s="1"/>
  <c r="F55" i="1"/>
  <c r="AD55" i="1" s="1"/>
  <c r="F56" i="1"/>
  <c r="AD56" i="1" s="1"/>
  <c r="F57" i="1"/>
  <c r="AD57" i="1" s="1"/>
  <c r="F58" i="1"/>
  <c r="AD58" i="1" s="1"/>
  <c r="F59" i="1"/>
  <c r="AD59" i="1" s="1"/>
  <c r="F60" i="1"/>
  <c r="AD60" i="1" s="1"/>
  <c r="B108" i="1"/>
  <c r="B109" i="1"/>
  <c r="B110" i="1"/>
  <c r="B111" i="1"/>
  <c r="B112" i="1"/>
  <c r="B113" i="1"/>
  <c r="G51" i="1"/>
  <c r="AA61" i="1" s="1"/>
  <c r="G52" i="1"/>
  <c r="AA62" i="1" s="1"/>
  <c r="G53" i="1"/>
  <c r="AA63" i="1" s="1"/>
  <c r="G54" i="1"/>
  <c r="AA64" i="1" s="1"/>
  <c r="G55" i="1"/>
  <c r="AA65" i="1" s="1"/>
  <c r="G56" i="1"/>
  <c r="AA66" i="1" s="1"/>
  <c r="G57" i="1"/>
  <c r="AA67" i="1" s="1"/>
  <c r="G58" i="1"/>
  <c r="AA68" i="1" s="1"/>
  <c r="G59" i="1"/>
  <c r="AA69" i="1" s="1"/>
  <c r="G60" i="1"/>
  <c r="AA70" i="1" s="1"/>
  <c r="H51" i="1"/>
  <c r="H52" i="1"/>
  <c r="AD62" i="1" s="1"/>
  <c r="H53" i="1"/>
  <c r="AD63" i="1" s="1"/>
  <c r="H54" i="1"/>
  <c r="AD64" i="1" s="1"/>
  <c r="H55" i="1"/>
  <c r="AD65" i="1" s="1"/>
  <c r="H56" i="1"/>
  <c r="AD66" i="1" s="1"/>
  <c r="H57" i="1"/>
  <c r="AD67" i="1" s="1"/>
  <c r="H58" i="1"/>
  <c r="AD68" i="1" s="1"/>
  <c r="H59" i="1"/>
  <c r="AD69" i="1" s="1"/>
  <c r="H60" i="1"/>
  <c r="AD70" i="1" s="1"/>
  <c r="I51" i="1"/>
  <c r="I52" i="1"/>
  <c r="AA72" i="1" s="1"/>
  <c r="I53" i="1"/>
  <c r="AA73" i="1" s="1"/>
  <c r="I54" i="1"/>
  <c r="AA74" i="1" s="1"/>
  <c r="I55" i="1"/>
  <c r="AA75" i="1" s="1"/>
  <c r="I56" i="1"/>
  <c r="AA76" i="1" s="1"/>
  <c r="I57" i="1"/>
  <c r="AA77" i="1" s="1"/>
  <c r="I58" i="1"/>
  <c r="AA78" i="1" s="1"/>
  <c r="I59" i="1"/>
  <c r="AA79" i="1" s="1"/>
  <c r="I60" i="1"/>
  <c r="AA80" i="1" s="1"/>
  <c r="J51" i="1"/>
  <c r="J52" i="1"/>
  <c r="AD72" i="1" s="1"/>
  <c r="J53" i="1"/>
  <c r="AD73" i="1" s="1"/>
  <c r="J54" i="1"/>
  <c r="AD74" i="1" s="1"/>
  <c r="J55" i="1"/>
  <c r="AD75" i="1" s="1"/>
  <c r="J56" i="1"/>
  <c r="AD76" i="1" s="1"/>
  <c r="J57" i="1"/>
  <c r="AD77" i="1" s="1"/>
  <c r="J58" i="1"/>
  <c r="AD78" i="1" s="1"/>
  <c r="J59" i="1"/>
  <c r="AD79" i="1" s="1"/>
  <c r="J60" i="1"/>
  <c r="AD80" i="1" s="1"/>
  <c r="K51" i="1"/>
  <c r="K52" i="1"/>
  <c r="AA82" i="1" s="1"/>
  <c r="K53" i="1"/>
  <c r="AA83" i="1" s="1"/>
  <c r="K54" i="1"/>
  <c r="AA84" i="1" s="1"/>
  <c r="K55" i="1"/>
  <c r="AA85" i="1" s="1"/>
  <c r="K56" i="1"/>
  <c r="AA86" i="1" s="1"/>
  <c r="K57" i="1"/>
  <c r="AA87" i="1" s="1"/>
  <c r="K58" i="1"/>
  <c r="AA88" i="1" s="1"/>
  <c r="K59" i="1"/>
  <c r="AA89" i="1" s="1"/>
  <c r="K60" i="1"/>
  <c r="AA90" i="1" s="1"/>
  <c r="L51" i="1"/>
  <c r="L52" i="1"/>
  <c r="AD82" i="1" s="1"/>
  <c r="L53" i="1"/>
  <c r="AD83" i="1" s="1"/>
  <c r="L54" i="1"/>
  <c r="AD84" i="1" s="1"/>
  <c r="L55" i="1"/>
  <c r="AD85" i="1" s="1"/>
  <c r="L56" i="1"/>
  <c r="AD86" i="1" s="1"/>
  <c r="L57" i="1"/>
  <c r="AD87" i="1" s="1"/>
  <c r="L58" i="1"/>
  <c r="AD88" i="1" s="1"/>
  <c r="L59" i="1"/>
  <c r="AD89" i="1" s="1"/>
  <c r="L60" i="1"/>
  <c r="AD90" i="1" s="1"/>
  <c r="M51" i="1"/>
  <c r="M52" i="1"/>
  <c r="AA92" i="1" s="1"/>
  <c r="M53" i="1"/>
  <c r="AA93" i="1" s="1"/>
  <c r="M54" i="1"/>
  <c r="AA94" i="1" s="1"/>
  <c r="M55" i="1"/>
  <c r="AA95" i="1" s="1"/>
  <c r="M56" i="1"/>
  <c r="AA96" i="1" s="1"/>
  <c r="M57" i="1"/>
  <c r="AA97" i="1" s="1"/>
  <c r="M58" i="1"/>
  <c r="AA98" i="1" s="1"/>
  <c r="M59" i="1"/>
  <c r="AA99" i="1" s="1"/>
  <c r="M60" i="1"/>
  <c r="AA100" i="1" s="1"/>
  <c r="N51" i="1"/>
  <c r="N52" i="1"/>
  <c r="AD92" i="1" s="1"/>
  <c r="N53" i="1"/>
  <c r="AD93" i="1" s="1"/>
  <c r="N54" i="1"/>
  <c r="AD94" i="1" s="1"/>
  <c r="N55" i="1"/>
  <c r="AD95" i="1" s="1"/>
  <c r="N56" i="1"/>
  <c r="AD96" i="1" s="1"/>
  <c r="N57" i="1"/>
  <c r="AD97" i="1" s="1"/>
  <c r="N58" i="1"/>
  <c r="AD98" i="1" s="1"/>
  <c r="N59" i="1"/>
  <c r="AD99" i="1" s="1"/>
  <c r="N60" i="1"/>
  <c r="AD100" i="1" s="1"/>
  <c r="O51" i="1"/>
  <c r="O52" i="1"/>
  <c r="AA102" i="1" s="1"/>
  <c r="O53" i="1"/>
  <c r="AA103" i="1" s="1"/>
  <c r="O54" i="1"/>
  <c r="AA104" i="1" s="1"/>
  <c r="O55" i="1"/>
  <c r="AA105" i="1" s="1"/>
  <c r="O56" i="1"/>
  <c r="AA106" i="1" s="1"/>
  <c r="O57" i="1"/>
  <c r="AA107" i="1" s="1"/>
  <c r="O58" i="1"/>
  <c r="AA108" i="1" s="1"/>
  <c r="O59" i="1"/>
  <c r="AA109" i="1" s="1"/>
  <c r="O60" i="1"/>
  <c r="AA110" i="1" s="1"/>
  <c r="P51" i="1"/>
  <c r="P52" i="1"/>
  <c r="AD102" i="1" s="1"/>
  <c r="P53" i="1"/>
  <c r="AD103" i="1" s="1"/>
  <c r="P54" i="1"/>
  <c r="AD104" i="1" s="1"/>
  <c r="P55" i="1"/>
  <c r="AD105" i="1" s="1"/>
  <c r="P56" i="1"/>
  <c r="AD106" i="1" s="1"/>
  <c r="P57" i="1"/>
  <c r="AD107" i="1" s="1"/>
  <c r="P58" i="1"/>
  <c r="AD108" i="1" s="1"/>
  <c r="P59" i="1"/>
  <c r="AD109" i="1" s="1"/>
  <c r="P60" i="1"/>
  <c r="AD110" i="1" s="1"/>
  <c r="Q51" i="1"/>
  <c r="Q52" i="1"/>
  <c r="AA112" i="1" s="1"/>
  <c r="Q53" i="1"/>
  <c r="AA113" i="1" s="1"/>
  <c r="Q54" i="1"/>
  <c r="AA114" i="1" s="1"/>
  <c r="Q55" i="1"/>
  <c r="AA115" i="1" s="1"/>
  <c r="Q56" i="1"/>
  <c r="AA116" i="1" s="1"/>
  <c r="Q57" i="1"/>
  <c r="AA117" i="1" s="1"/>
  <c r="Q58" i="1"/>
  <c r="AA118" i="1" s="1"/>
  <c r="Q59" i="1"/>
  <c r="AA119" i="1" s="1"/>
  <c r="Q60" i="1"/>
  <c r="AA120" i="1" s="1"/>
  <c r="R51" i="1"/>
  <c r="AD111" i="1" s="1"/>
  <c r="R52" i="1"/>
  <c r="AD112" i="1" s="1"/>
  <c r="R53" i="1"/>
  <c r="AD113" i="1" s="1"/>
  <c r="R54" i="1"/>
  <c r="AD114" i="1" s="1"/>
  <c r="R55" i="1"/>
  <c r="AD115" i="1" s="1"/>
  <c r="R56" i="1"/>
  <c r="AD116" i="1" s="1"/>
  <c r="R57" i="1"/>
  <c r="AD117" i="1" s="1"/>
  <c r="R58" i="1"/>
  <c r="AD118" i="1" s="1"/>
  <c r="R59" i="1"/>
  <c r="AD119" i="1" s="1"/>
  <c r="R60" i="1"/>
  <c r="AD120" i="1" s="1"/>
  <c r="S51" i="1"/>
  <c r="S52" i="1"/>
  <c r="AA122" i="1" s="1"/>
  <c r="S53" i="1"/>
  <c r="AA123" i="1" s="1"/>
  <c r="S54" i="1"/>
  <c r="AA124" i="1" s="1"/>
  <c r="S55" i="1"/>
  <c r="AA125" i="1" s="1"/>
  <c r="S56" i="1"/>
  <c r="AA126" i="1" s="1"/>
  <c r="S57" i="1"/>
  <c r="AA127" i="1" s="1"/>
  <c r="S58" i="1"/>
  <c r="AA128" i="1" s="1"/>
  <c r="S59" i="1"/>
  <c r="AA129" i="1" s="1"/>
  <c r="S60" i="1"/>
  <c r="AA130" i="1" s="1"/>
  <c r="T51" i="1"/>
  <c r="T52" i="1"/>
  <c r="AD122" i="1" s="1"/>
  <c r="T53" i="1"/>
  <c r="AD123" i="1" s="1"/>
  <c r="T54" i="1"/>
  <c r="AD124" i="1" s="1"/>
  <c r="T55" i="1"/>
  <c r="AD125" i="1" s="1"/>
  <c r="T56" i="1"/>
  <c r="AD126" i="1" s="1"/>
  <c r="T57" i="1"/>
  <c r="AD127" i="1" s="1"/>
  <c r="T58" i="1"/>
  <c r="AD128" i="1" s="1"/>
  <c r="T59" i="1"/>
  <c r="AD129" i="1" s="1"/>
  <c r="T60" i="1"/>
  <c r="AD130" i="1" s="1"/>
  <c r="U51" i="1"/>
  <c r="U52" i="1"/>
  <c r="AA132" i="1" s="1"/>
  <c r="U53" i="1"/>
  <c r="AA133" i="1" s="1"/>
  <c r="U54" i="1"/>
  <c r="AA134" i="1" s="1"/>
  <c r="U55" i="1"/>
  <c r="AA135" i="1" s="1"/>
  <c r="U56" i="1"/>
  <c r="AA136" i="1" s="1"/>
  <c r="U57" i="1"/>
  <c r="AA137" i="1" s="1"/>
  <c r="U58" i="1"/>
  <c r="AA138" i="1" s="1"/>
  <c r="U59" i="1"/>
  <c r="AA139" i="1" s="1"/>
  <c r="U60" i="1"/>
  <c r="AA140" i="1" s="1"/>
  <c r="V51" i="1"/>
  <c r="V52" i="1"/>
  <c r="AD132" i="1" s="1"/>
  <c r="V53" i="1"/>
  <c r="AD133" i="1" s="1"/>
  <c r="V54" i="1"/>
  <c r="AD134" i="1" s="1"/>
  <c r="V55" i="1"/>
  <c r="AD135" i="1" s="1"/>
  <c r="V56" i="1"/>
  <c r="AD136" i="1" s="1"/>
  <c r="V57" i="1"/>
  <c r="AD137" i="1" s="1"/>
  <c r="V58" i="1"/>
  <c r="AD138" i="1" s="1"/>
  <c r="V59" i="1"/>
  <c r="AD139" i="1" s="1"/>
  <c r="V60" i="1"/>
  <c r="AD140" i="1" s="1"/>
  <c r="W51" i="1"/>
  <c r="W52" i="1"/>
  <c r="AA142" i="1" s="1"/>
  <c r="W53" i="1"/>
  <c r="AA143" i="1" s="1"/>
  <c r="W54" i="1"/>
  <c r="AA144" i="1" s="1"/>
  <c r="W55" i="1"/>
  <c r="AA145" i="1" s="1"/>
  <c r="W56" i="1"/>
  <c r="AA146" i="1" s="1"/>
  <c r="W57" i="1"/>
  <c r="AA147" i="1" s="1"/>
  <c r="W58" i="1"/>
  <c r="AA148" i="1" s="1"/>
  <c r="W59" i="1"/>
  <c r="AA149" i="1" s="1"/>
  <c r="W60" i="1"/>
  <c r="AA150" i="1" s="1"/>
  <c r="X51" i="1"/>
  <c r="X52" i="1"/>
  <c r="AD142" i="1" s="1"/>
  <c r="X53" i="1"/>
  <c r="AD143" i="1" s="1"/>
  <c r="X54" i="1"/>
  <c r="AD144" i="1" s="1"/>
  <c r="X55" i="1"/>
  <c r="AD145" i="1" s="1"/>
  <c r="X56" i="1"/>
  <c r="AD146" i="1" s="1"/>
  <c r="X57" i="1"/>
  <c r="AD147" i="1" s="1"/>
  <c r="X58" i="1"/>
  <c r="AD148" i="1" s="1"/>
  <c r="X59" i="1"/>
  <c r="AD149" i="1" s="1"/>
  <c r="X60" i="1"/>
  <c r="AD150" i="1" s="1"/>
  <c r="B50" i="1"/>
  <c r="CD13" i="3" l="1"/>
  <c r="AS763" i="1"/>
  <c r="AP403" i="1"/>
  <c r="AP405" i="1"/>
  <c r="AS407" i="1"/>
  <c r="AP761" i="1"/>
  <c r="AS762" i="1"/>
  <c r="AP762" i="1"/>
  <c r="AP412" i="1"/>
  <c r="AP404" i="1"/>
  <c r="AS406" i="1"/>
  <c r="AP760" i="1"/>
  <c r="AS761" i="1"/>
  <c r="AS408" i="1"/>
  <c r="AP411" i="1"/>
  <c r="AS403" i="1"/>
  <c r="AS405" i="1"/>
  <c r="AP759" i="1"/>
  <c r="AS760" i="1"/>
  <c r="AP406" i="1"/>
  <c r="AP410" i="1"/>
  <c r="AS412" i="1"/>
  <c r="AS404" i="1"/>
  <c r="AP758" i="1"/>
  <c r="AS759" i="1"/>
  <c r="AP409" i="1"/>
  <c r="AS411" i="1"/>
  <c r="AP754" i="1"/>
  <c r="AP757" i="1"/>
  <c r="AS758" i="1"/>
  <c r="AP408" i="1"/>
  <c r="AP756" i="1"/>
  <c r="AP407" i="1"/>
  <c r="AS409" i="1"/>
  <c r="AP763" i="1"/>
  <c r="V789" i="1"/>
  <c r="AA784" i="1"/>
  <c r="T765" i="1"/>
  <c r="AJ761" i="1" s="1"/>
  <c r="L765" i="1"/>
  <c r="AJ757" i="1" s="1"/>
  <c r="S765" i="1"/>
  <c r="K765" i="1"/>
  <c r="AG757" i="1" s="1"/>
  <c r="AA796" i="1"/>
  <c r="S789" i="1"/>
  <c r="AA767" i="1"/>
  <c r="AG763" i="1"/>
  <c r="X789" i="1"/>
  <c r="P789" i="1"/>
  <c r="X788" i="1"/>
  <c r="P788" i="1"/>
  <c r="U793" i="1" s="1"/>
  <c r="AA807" i="1"/>
  <c r="W767" i="1"/>
  <c r="O765" i="1"/>
  <c r="AG759" i="1" s="1"/>
  <c r="W789" i="1"/>
  <c r="N794" i="1" s="1"/>
  <c r="O789" i="1"/>
  <c r="G789" i="1"/>
  <c r="F794" i="1" s="1"/>
  <c r="O767" i="1"/>
  <c r="V788" i="1"/>
  <c r="N788" i="1"/>
  <c r="F788" i="1"/>
  <c r="K789" i="1"/>
  <c r="G765" i="1"/>
  <c r="AG755" i="1" s="1"/>
  <c r="I789" i="1"/>
  <c r="U765" i="1"/>
  <c r="AG762" i="1" s="1"/>
  <c r="M765" i="1"/>
  <c r="AG758" i="1" s="1"/>
  <c r="E788" i="1"/>
  <c r="G767" i="1"/>
  <c r="P765" i="1"/>
  <c r="AJ759" i="1" s="1"/>
  <c r="W794" i="1"/>
  <c r="L794" i="1"/>
  <c r="L793" i="1"/>
  <c r="AG761" i="1"/>
  <c r="Y794" i="1"/>
  <c r="S794" i="1"/>
  <c r="R767" i="1"/>
  <c r="R766" i="1"/>
  <c r="R765" i="1"/>
  <c r="AJ760" i="1" s="1"/>
  <c r="AD826" i="1"/>
  <c r="U789" i="1"/>
  <c r="M794" i="1" s="1"/>
  <c r="M789" i="1"/>
  <c r="I794" i="1" s="1"/>
  <c r="E789" i="1"/>
  <c r="T788" i="1"/>
  <c r="W793" i="1" s="1"/>
  <c r="L788" i="1"/>
  <c r="S793" i="1" s="1"/>
  <c r="AA777" i="1"/>
  <c r="Q767" i="1"/>
  <c r="I767" i="1"/>
  <c r="Q766" i="1"/>
  <c r="I766" i="1"/>
  <c r="Q765" i="1"/>
  <c r="AG760" i="1" s="1"/>
  <c r="I765" i="1"/>
  <c r="AG756" i="1" s="1"/>
  <c r="AA764" i="1"/>
  <c r="X767" i="1"/>
  <c r="P767" i="1"/>
  <c r="H767" i="1"/>
  <c r="P766" i="1"/>
  <c r="H766" i="1"/>
  <c r="X765" i="1"/>
  <c r="AJ763" i="1" s="1"/>
  <c r="H765" i="1"/>
  <c r="AJ755" i="1" s="1"/>
  <c r="R788" i="1"/>
  <c r="V793" i="1" s="1"/>
  <c r="R789" i="1"/>
  <c r="V794" i="1" s="1"/>
  <c r="J789" i="1"/>
  <c r="R794" i="1" s="1"/>
  <c r="Q788" i="1"/>
  <c r="I788" i="1"/>
  <c r="G793" i="1" s="1"/>
  <c r="AD786" i="1"/>
  <c r="V767" i="1"/>
  <c r="N767" i="1"/>
  <c r="F767" i="1"/>
  <c r="V766" i="1"/>
  <c r="N766" i="1"/>
  <c r="F766" i="1"/>
  <c r="V765" i="1"/>
  <c r="N765" i="1"/>
  <c r="AJ758" i="1" s="1"/>
  <c r="F765" i="1"/>
  <c r="P793" i="1" s="1"/>
  <c r="J788" i="1"/>
  <c r="R793" i="1" s="1"/>
  <c r="AA844" i="1"/>
  <c r="Q789" i="1"/>
  <c r="K794" i="1" s="1"/>
  <c r="H788" i="1"/>
  <c r="Q793" i="1" s="1"/>
  <c r="U767" i="1"/>
  <c r="M767" i="1"/>
  <c r="E767" i="1"/>
  <c r="U766" i="1"/>
  <c r="M766" i="1"/>
  <c r="E766" i="1"/>
  <c r="E765" i="1"/>
  <c r="AG754" i="1" s="1"/>
  <c r="AD755" i="1"/>
  <c r="AD805" i="1"/>
  <c r="H789" i="1"/>
  <c r="Q794" i="1" s="1"/>
  <c r="W788" i="1"/>
  <c r="N793" i="1" s="1"/>
  <c r="O788" i="1"/>
  <c r="J793" i="1" s="1"/>
  <c r="G788" i="1"/>
  <c r="F793" i="1" s="1"/>
  <c r="AA786" i="1"/>
  <c r="T767" i="1"/>
  <c r="L767" i="1"/>
  <c r="T766" i="1"/>
  <c r="L766" i="1"/>
  <c r="S767" i="1"/>
  <c r="K767" i="1"/>
  <c r="S766" i="1"/>
  <c r="K766" i="1"/>
  <c r="W437" i="1"/>
  <c r="E437" i="1"/>
  <c r="M438" i="1"/>
  <c r="X437" i="1"/>
  <c r="H437" i="1"/>
  <c r="I438" i="1"/>
  <c r="R437" i="1"/>
  <c r="J437" i="1"/>
  <c r="T438" i="1"/>
  <c r="S438" i="1"/>
  <c r="K438" i="1"/>
  <c r="N437" i="1"/>
  <c r="R438" i="1"/>
  <c r="J438" i="1"/>
  <c r="U437" i="1"/>
  <c r="M437" i="1"/>
  <c r="F437" i="1"/>
  <c r="Q438" i="1"/>
  <c r="T437" i="1"/>
  <c r="L437" i="1"/>
  <c r="V437" i="1"/>
  <c r="X438" i="1"/>
  <c r="P438" i="1"/>
  <c r="H438" i="1"/>
  <c r="S437" i="1"/>
  <c r="K437" i="1"/>
  <c r="U63" i="1"/>
  <c r="Q64" i="1"/>
  <c r="M63" i="1"/>
  <c r="I64" i="1"/>
  <c r="W438" i="1"/>
  <c r="O438" i="1"/>
  <c r="G438" i="1"/>
  <c r="N438" i="1"/>
  <c r="I437" i="1"/>
  <c r="U438" i="1"/>
  <c r="P437" i="1"/>
  <c r="E438" i="1"/>
  <c r="V438" i="1"/>
  <c r="F438" i="1"/>
  <c r="Q437" i="1"/>
  <c r="L438" i="1"/>
  <c r="O437" i="1"/>
  <c r="G437" i="1"/>
  <c r="T416" i="1"/>
  <c r="E416" i="1"/>
  <c r="F416" i="1"/>
  <c r="M416" i="1"/>
  <c r="W416" i="1"/>
  <c r="H416" i="1"/>
  <c r="X416" i="1"/>
  <c r="I416" i="1"/>
  <c r="AA403" i="1"/>
  <c r="J416" i="1"/>
  <c r="R416" i="1"/>
  <c r="AD403" i="1"/>
  <c r="AD413" i="1"/>
  <c r="K414" i="1"/>
  <c r="AG406" i="1" s="1"/>
  <c r="S414" i="1"/>
  <c r="AG410" i="1" s="1"/>
  <c r="K415" i="1"/>
  <c r="S415" i="1"/>
  <c r="K416" i="1"/>
  <c r="S416" i="1"/>
  <c r="AD463" i="1"/>
  <c r="AD473" i="1"/>
  <c r="T414" i="1"/>
  <c r="AJ410" i="1" s="1"/>
  <c r="L415" i="1"/>
  <c r="T415" i="1"/>
  <c r="L416" i="1"/>
  <c r="AA443" i="1"/>
  <c r="L414" i="1"/>
  <c r="AJ406" i="1" s="1"/>
  <c r="E414" i="1"/>
  <c r="AG403" i="1" s="1"/>
  <c r="M414" i="1"/>
  <c r="AG407" i="1" s="1"/>
  <c r="U414" i="1"/>
  <c r="AG411" i="1" s="1"/>
  <c r="E415" i="1"/>
  <c r="M415" i="1"/>
  <c r="U415" i="1"/>
  <c r="U416" i="1"/>
  <c r="AA423" i="1"/>
  <c r="AA493" i="1"/>
  <c r="F414" i="1"/>
  <c r="AJ403" i="1" s="1"/>
  <c r="N414" i="1"/>
  <c r="AJ407" i="1" s="1"/>
  <c r="V414" i="1"/>
  <c r="AJ411" i="1" s="1"/>
  <c r="F415" i="1"/>
  <c r="N415" i="1"/>
  <c r="V415" i="1"/>
  <c r="N416" i="1"/>
  <c r="V416" i="1"/>
  <c r="G414" i="1"/>
  <c r="AG404" i="1" s="1"/>
  <c r="O414" i="1"/>
  <c r="AG408" i="1" s="1"/>
  <c r="W414" i="1"/>
  <c r="AG412" i="1" s="1"/>
  <c r="G415" i="1"/>
  <c r="O415" i="1"/>
  <c r="W415" i="1"/>
  <c r="G416" i="1"/>
  <c r="O416" i="1"/>
  <c r="AD423" i="1"/>
  <c r="AD493" i="1"/>
  <c r="H414" i="1"/>
  <c r="AJ404" i="1" s="1"/>
  <c r="P414" i="1"/>
  <c r="AJ408" i="1" s="1"/>
  <c r="X414" i="1"/>
  <c r="AJ412" i="1" s="1"/>
  <c r="H415" i="1"/>
  <c r="P415" i="1"/>
  <c r="X415" i="1"/>
  <c r="P416" i="1"/>
  <c r="I414" i="1"/>
  <c r="AG405" i="1" s="1"/>
  <c r="Q414" i="1"/>
  <c r="AG409" i="1" s="1"/>
  <c r="I415" i="1"/>
  <c r="Q415" i="1"/>
  <c r="Q416" i="1"/>
  <c r="J414" i="1"/>
  <c r="AJ405" i="1" s="1"/>
  <c r="R414" i="1"/>
  <c r="AJ409" i="1" s="1"/>
  <c r="J415" i="1"/>
  <c r="R415" i="1"/>
  <c r="T63" i="1"/>
  <c r="P64" i="1"/>
  <c r="L63" i="1"/>
  <c r="H64" i="1"/>
  <c r="X64" i="1"/>
  <c r="F64" i="1"/>
  <c r="E64" i="1"/>
  <c r="W62" i="1"/>
  <c r="AG60" i="1" s="1"/>
  <c r="S63" i="1"/>
  <c r="O62" i="1"/>
  <c r="AG56" i="1" s="1"/>
  <c r="K63" i="1"/>
  <c r="F62" i="1"/>
  <c r="AJ51" i="1" s="1"/>
  <c r="V62" i="1"/>
  <c r="AJ59" i="1" s="1"/>
  <c r="N62" i="1"/>
  <c r="AJ55" i="1" s="1"/>
  <c r="J64" i="1"/>
  <c r="W64" i="1"/>
  <c r="O64" i="1"/>
  <c r="G64" i="1"/>
  <c r="R63" i="1"/>
  <c r="J63" i="1"/>
  <c r="U62" i="1"/>
  <c r="AG59" i="1" s="1"/>
  <c r="M62" i="1"/>
  <c r="AG55" i="1" s="1"/>
  <c r="AA71" i="1"/>
  <c r="AA111" i="1"/>
  <c r="AD52" i="1"/>
  <c r="V64" i="1"/>
  <c r="N64" i="1"/>
  <c r="Q63" i="1"/>
  <c r="I63" i="1"/>
  <c r="T62" i="1"/>
  <c r="AJ58" i="1" s="1"/>
  <c r="L62" i="1"/>
  <c r="AJ54" i="1" s="1"/>
  <c r="AD141" i="1"/>
  <c r="AD101" i="1"/>
  <c r="AD71" i="1"/>
  <c r="U64" i="1"/>
  <c r="M64" i="1"/>
  <c r="X63" i="1"/>
  <c r="P63" i="1"/>
  <c r="H63" i="1"/>
  <c r="S62" i="1"/>
  <c r="AG58" i="1" s="1"/>
  <c r="K62" i="1"/>
  <c r="AG54" i="1" s="1"/>
  <c r="AA81" i="1"/>
  <c r="AA141" i="1"/>
  <c r="AA101" i="1"/>
  <c r="AD61" i="1"/>
  <c r="T64" i="1"/>
  <c r="L64" i="1"/>
  <c r="W63" i="1"/>
  <c r="O63" i="1"/>
  <c r="G63" i="1"/>
  <c r="R62" i="1"/>
  <c r="AJ57" i="1" s="1"/>
  <c r="J62" i="1"/>
  <c r="AJ53" i="1" s="1"/>
  <c r="AD131" i="1"/>
  <c r="AD91" i="1"/>
  <c r="AD51" i="1"/>
  <c r="E62" i="1"/>
  <c r="AG51" i="1" s="1"/>
  <c r="S64" i="1"/>
  <c r="K64" i="1"/>
  <c r="V63" i="1"/>
  <c r="N63" i="1"/>
  <c r="F63" i="1"/>
  <c r="Q62" i="1"/>
  <c r="AG57" i="1" s="1"/>
  <c r="I62" i="1"/>
  <c r="AG53" i="1" s="1"/>
  <c r="AA51" i="1"/>
  <c r="AA131" i="1"/>
  <c r="AA91" i="1"/>
  <c r="E63" i="1"/>
  <c r="R64" i="1"/>
  <c r="X62" i="1"/>
  <c r="AJ60" i="1" s="1"/>
  <c r="P62" i="1"/>
  <c r="AJ56" i="1" s="1"/>
  <c r="H62" i="1"/>
  <c r="AJ52" i="1" s="1"/>
  <c r="AD121" i="1"/>
  <c r="AD81" i="1"/>
  <c r="G62" i="1"/>
  <c r="AG52" i="1" s="1"/>
  <c r="AA121" i="1"/>
  <c r="U794" i="1" l="1"/>
  <c r="J794" i="1"/>
  <c r="H794" i="1"/>
  <c r="G794" i="1"/>
  <c r="H793" i="1"/>
  <c r="I793" i="1"/>
  <c r="M793" i="1"/>
  <c r="T794" i="1"/>
  <c r="E793" i="1"/>
  <c r="Y793" i="1"/>
  <c r="E794" i="1"/>
  <c r="X794" i="1"/>
  <c r="AJ762" i="1"/>
  <c r="T793" i="1"/>
  <c r="AJ754" i="1"/>
  <c r="P794" i="1"/>
  <c r="K793" i="1"/>
  <c r="X793" i="1"/>
  <c r="J443" i="1"/>
  <c r="Q443" i="1"/>
  <c r="L443" i="1"/>
  <c r="L442" i="1"/>
  <c r="X443" i="1"/>
  <c r="N443" i="1"/>
  <c r="I442" i="1"/>
  <c r="M442" i="1"/>
  <c r="F442" i="1"/>
  <c r="M443" i="1"/>
  <c r="P443" i="1"/>
  <c r="P442" i="1"/>
  <c r="W443" i="1"/>
  <c r="Y442" i="1"/>
  <c r="E443" i="1"/>
  <c r="U443" i="1"/>
  <c r="G443" i="1"/>
  <c r="U442" i="1"/>
  <c r="Y443" i="1"/>
  <c r="Q442" i="1"/>
  <c r="X442" i="1"/>
  <c r="R443" i="1"/>
  <c r="I443" i="1"/>
  <c r="J442" i="1"/>
  <c r="G442" i="1"/>
  <c r="S442" i="1"/>
  <c r="V443" i="1"/>
  <c r="V442" i="1"/>
  <c r="S443" i="1"/>
  <c r="T443" i="1"/>
  <c r="H443" i="1"/>
  <c r="W442" i="1"/>
  <c r="T442" i="1"/>
  <c r="E442" i="1"/>
  <c r="K442" i="1"/>
  <c r="F443" i="1"/>
  <c r="H442" i="1"/>
  <c r="K443" i="1"/>
  <c r="R442" i="1"/>
  <c r="N442" i="1"/>
</calcChain>
</file>

<file path=xl/sharedStrings.xml><?xml version="1.0" encoding="utf-8"?>
<sst xmlns="http://schemas.openxmlformats.org/spreadsheetml/2006/main" count="3622" uniqueCount="1499">
  <si>
    <t>Testeo con viento en cada coordenada individual</t>
  </si>
  <si>
    <t>ref</t>
  </si>
  <si>
    <t>m/s</t>
  </si>
  <si>
    <t>E</t>
  </si>
  <si>
    <t>N</t>
  </si>
  <si>
    <t>S</t>
  </si>
  <si>
    <t>O</t>
  </si>
  <si>
    <t>Nmoda</t>
  </si>
  <si>
    <t xml:space="preserve">  0.00      0.00</t>
  </si>
  <si>
    <t xml:space="preserve">  </t>
  </si>
  <si>
    <t xml:space="preserve">  0.00  0.00</t>
  </si>
  <si>
    <t>1- Medicion Simple</t>
  </si>
  <si>
    <t>2- Medicion Continua</t>
  </si>
  <si>
    <t>3- Configuracion</t>
  </si>
  <si>
    <t>Ingrese opcion:</t>
  </si>
  <si>
    <t xml:space="preserve">  0.20      0.00</t>
  </si>
  <si>
    <t xml:space="preserve"> -1.18      0.00</t>
  </si>
  <si>
    <t xml:space="preserve"> -1.38      0.00</t>
  </si>
  <si>
    <t xml:space="preserve"> -1.18      0.00001- Medicion Simple</t>
  </si>
  <si>
    <t xml:space="preserve">  1.20      0.00</t>
  </si>
  <si>
    <t xml:space="preserve">  1.40      0.00</t>
  </si>
  <si>
    <t xml:space="preserve">  1.60      0.00</t>
  </si>
  <si>
    <t xml:space="preserve">  1.18      0.00</t>
  </si>
  <si>
    <t xml:space="preserve">  1.38      0.00</t>
  </si>
  <si>
    <t xml:space="preserve"> -1.20      0.00</t>
  </si>
  <si>
    <t xml:space="preserve"> -1.00      0.00</t>
  </si>
  <si>
    <t xml:space="preserve"> -0.80      0.00</t>
  </si>
  <si>
    <t xml:space="preserve"> -1.77      0.00</t>
  </si>
  <si>
    <t xml:space="preserve"> -1.57      0.00</t>
  </si>
  <si>
    <t xml:space="preserve">  1.81      0.00</t>
  </si>
  <si>
    <t xml:space="preserve">  2.00      0.00</t>
  </si>
  <si>
    <t xml:space="preserve">  1.77      0.00</t>
  </si>
  <si>
    <t xml:space="preserve"> -1.60      0.00</t>
  </si>
  <si>
    <t xml:space="preserve"> -1.40      0.00</t>
  </si>
  <si>
    <t xml:space="preserve"> -2.17      0.00</t>
  </si>
  <si>
    <t xml:space="preserve"> -2.36      0.00</t>
  </si>
  <si>
    <t xml:space="preserve">  2.41      0.00</t>
  </si>
  <si>
    <t xml:space="preserve">  2.20      0.00</t>
  </si>
  <si>
    <t xml:space="preserve">  2.21      0.00</t>
  </si>
  <si>
    <t xml:space="preserve">  2.36      0.00</t>
  </si>
  <si>
    <t xml:space="preserve">  2.56      0.00</t>
  </si>
  <si>
    <t xml:space="preserve">  2.17      0.00</t>
  </si>
  <si>
    <t xml:space="preserve"> -1.81      0.00</t>
  </si>
  <si>
    <t xml:space="preserve"> -1.80      0.00</t>
  </si>
  <si>
    <t xml:space="preserve"> -2.00      0.00</t>
  </si>
  <si>
    <t xml:space="preserve"> -2.21      0.00</t>
  </si>
  <si>
    <t xml:space="preserve"> -2.56      0.00</t>
  </si>
  <si>
    <t xml:space="preserve"> -2.76      0.00</t>
  </si>
  <si>
    <t xml:space="preserve"> -2.96      0.00</t>
  </si>
  <si>
    <t xml:space="preserve">  2.61      0.00</t>
  </si>
  <si>
    <t xml:space="preserve">  2.81      0.00</t>
  </si>
  <si>
    <t xml:space="preserve">  2.76      0.00</t>
  </si>
  <si>
    <t xml:space="preserve"> -2.61      0.00</t>
  </si>
  <si>
    <t xml:space="preserve"> -2.60      0.00</t>
  </si>
  <si>
    <t xml:space="preserve"> -2.81      0.00</t>
  </si>
  <si>
    <t xml:space="preserve"> -2.41      0.00</t>
  </si>
  <si>
    <t xml:space="preserve"> -3.34      0.00</t>
  </si>
  <si>
    <t xml:space="preserve"> -3.55      0.00</t>
  </si>
  <si>
    <t xml:space="preserve"> -3.54      0.00</t>
  </si>
  <si>
    <t xml:space="preserve"> -3.74      0.00</t>
  </si>
  <si>
    <t xml:space="preserve">  3.62      0.00</t>
  </si>
  <si>
    <t xml:space="preserve">  4.02      0.00</t>
  </si>
  <si>
    <t xml:space="preserve">  4.21      0.00</t>
  </si>
  <si>
    <t xml:space="preserve">  3.41      0.00</t>
  </si>
  <si>
    <t xml:space="preserve">  3.40      0.00</t>
  </si>
  <si>
    <t xml:space="preserve">  3.21      0.00</t>
  </si>
  <si>
    <t xml:space="preserve">  3.61      0.00</t>
  </si>
  <si>
    <t xml:space="preserve">  3.75      0.00</t>
  </si>
  <si>
    <t xml:space="preserve">  3.35      0.00</t>
  </si>
  <si>
    <t xml:space="preserve">  3.94      0.00</t>
  </si>
  <si>
    <t xml:space="preserve">  3.54      0.00</t>
  </si>
  <si>
    <t xml:space="preserve">  3.55      0.00</t>
  </si>
  <si>
    <t xml:space="preserve"> -3.81      0.00</t>
  </si>
  <si>
    <t xml:space="preserve"> -3.01      0.00</t>
  </si>
  <si>
    <t xml:space="preserve"> -3.61      0.00</t>
  </si>
  <si>
    <t xml:space="preserve"> -3.40      0.00</t>
  </si>
  <si>
    <t xml:space="preserve"> -3.21      0.00</t>
  </si>
  <si>
    <t>prom</t>
  </si>
  <si>
    <t>mode</t>
  </si>
  <si>
    <t>var</t>
  </si>
  <si>
    <t>O-E</t>
  </si>
  <si>
    <t>N-S</t>
  </si>
  <si>
    <t>REF</t>
  </si>
  <si>
    <t xml:space="preserve"> -1.17      0.00</t>
  </si>
  <si>
    <t xml:space="preserve">  1.19      0.00</t>
  </si>
  <si>
    <t xml:space="preserve">  0.99      0.00</t>
  </si>
  <si>
    <t xml:space="preserve">  1.39      0.00</t>
  </si>
  <si>
    <t xml:space="preserve">  1.17      0.00</t>
  </si>
  <si>
    <t xml:space="preserve">  0.97      0.00</t>
  </si>
  <si>
    <t xml:space="preserve">  0.78      0.00</t>
  </si>
  <si>
    <t xml:space="preserve"> -1.39      0.00</t>
  </si>
  <si>
    <t xml:space="preserve"> -1.19      0.00</t>
  </si>
  <si>
    <t xml:space="preserve"> -1.58      0.00</t>
  </si>
  <si>
    <t xml:space="preserve"> -1.56      0.00</t>
  </si>
  <si>
    <t xml:space="preserve"> -1.75      0.00</t>
  </si>
  <si>
    <t xml:space="preserve">  1.58      0.00</t>
  </si>
  <si>
    <t xml:space="preserve">  1.78       .00</t>
  </si>
  <si>
    <t xml:space="preserve">  1.78      0.00</t>
  </si>
  <si>
    <t xml:space="preserve">  1.59      0.00</t>
  </si>
  <si>
    <t xml:space="preserve">  1.56      0.00</t>
  </si>
  <si>
    <t xml:space="preserve">  1.75      0.00</t>
  </si>
  <si>
    <t xml:space="preserve">  1.36      0.00</t>
  </si>
  <si>
    <t xml:space="preserve">  1.94      0.00</t>
  </si>
  <si>
    <t xml:space="preserve"> -1.98      0.00</t>
  </si>
  <si>
    <t xml:space="preserve"> -1.58        00</t>
  </si>
  <si>
    <t xml:space="preserve"> -1.78      0.00</t>
  </si>
  <si>
    <t xml:space="preserve"> -2.14      0.00</t>
  </si>
  <si>
    <t xml:space="preserve"> -1.94      0.00</t>
  </si>
  <si>
    <t xml:space="preserve">  2.38      0.00</t>
  </si>
  <si>
    <t xml:space="preserve">  2.18      0.00</t>
  </si>
  <si>
    <t xml:space="preserve">  1.98      0.00</t>
  </si>
  <si>
    <t xml:space="preserve">  2.14      0.00</t>
  </si>
  <si>
    <t xml:space="preserve"> -2.38      0.00</t>
  </si>
  <si>
    <t xml:space="preserve"> -2.38   0.00</t>
  </si>
  <si>
    <t xml:space="preserve"> -2.18      0.00</t>
  </si>
  <si>
    <t xml:space="preserve"> -2.91      0.00</t>
  </si>
  <si>
    <t xml:space="preserve"> -2.72      0.00</t>
  </si>
  <si>
    <t xml:space="preserve"> -2.53      0.00</t>
  </si>
  <si>
    <t xml:space="preserve"> -2.33      0.00</t>
  </si>
  <si>
    <t xml:space="preserve"> -2.52      0.00</t>
  </si>
  <si>
    <t xml:space="preserve">  2.97      0.00</t>
  </si>
  <si>
    <t xml:space="preserve">  2.78      0.00</t>
  </si>
  <si>
    <t xml:space="preserve">  3.17      0.00</t>
  </si>
  <si>
    <t xml:space="preserve">  2.58      0.00</t>
  </si>
  <si>
    <t xml:space="preserve">  2.72      0.00</t>
  </si>
  <si>
    <t xml:space="preserve">  2.52      0.00</t>
  </si>
  <si>
    <t xml:space="preserve"> -3.17      0.00</t>
  </si>
  <si>
    <t xml:space="preserve"> -2.77      0.00</t>
  </si>
  <si>
    <t xml:space="preserve"> -2.97      0.00</t>
  </si>
  <si>
    <t xml:space="preserve"> -3.69      0.00</t>
  </si>
  <si>
    <t xml:space="preserve"> -3.49      0.00</t>
  </si>
  <si>
    <t xml:space="preserve"> -3.50      0.00</t>
  </si>
  <si>
    <t xml:space="preserve"> -3.10      0.00</t>
  </si>
  <si>
    <t xml:space="preserve">  3.77      0.00</t>
  </si>
  <si>
    <t xml:space="preserve">  3.37      0.00</t>
  </si>
  <si>
    <t xml:space="preserve">  3.57      0.00</t>
  </si>
  <si>
    <t xml:space="preserve">  3.96      0.00</t>
  </si>
  <si>
    <t xml:space="preserve">  3.76      0.00</t>
  </si>
  <si>
    <t xml:space="preserve">  3.30      0.00</t>
  </si>
  <si>
    <t xml:space="preserve">  3.89      0.00</t>
  </si>
  <si>
    <t xml:space="preserve">  3.70      0.00</t>
  </si>
  <si>
    <t xml:space="preserve">  3.50      0.00</t>
  </si>
  <si>
    <t xml:space="preserve">  3.69      0.00</t>
  </si>
  <si>
    <t xml:space="preserve"> -3.96      0.00</t>
  </si>
  <si>
    <t xml:space="preserve"> -3.56      0.00</t>
  </si>
  <si>
    <t xml:space="preserve"> -3.37      0.00</t>
  </si>
  <si>
    <t xml:space="preserve"> -3.76      0.00</t>
  </si>
  <si>
    <t xml:space="preserve"> -3.77      0.00</t>
  </si>
  <si>
    <t xml:space="preserve"> -1.17      0.001- Medicion Simple</t>
  </si>
  <si>
    <t>"CALIBRACION: CORREGIDO BUG"</t>
  </si>
  <si>
    <t>ERROR ABSOLUTO</t>
  </si>
  <si>
    <t>"BUG EN CALIBRACION"</t>
  </si>
  <si>
    <t xml:space="preserve"> -1.36      0.00</t>
  </si>
  <si>
    <t xml:space="preserve">  2.33      0.00</t>
  </si>
  <si>
    <t xml:space="preserve">  2.77      0.00</t>
  </si>
  <si>
    <t xml:space="preserve">  2.92      0.00</t>
  </si>
  <si>
    <t xml:space="preserve">  3.11      0.00</t>
  </si>
  <si>
    <t xml:space="preserve">  2.91      0.00</t>
  </si>
  <si>
    <t xml:space="preserve"> -2.57      0.00</t>
  </si>
  <si>
    <t xml:space="preserve"> -3.31      0.00</t>
  </si>
  <si>
    <t xml:space="preserve"> -3.88      0.00</t>
  </si>
  <si>
    <t xml:space="preserve"> -4.08      0.00</t>
  </si>
  <si>
    <t xml:space="preserve"> -3.89      0.00</t>
  </si>
  <si>
    <t xml:space="preserve"> -4.09      0.00</t>
  </si>
  <si>
    <t xml:space="preserve"> -4.28      0.00</t>
  </si>
  <si>
    <t xml:space="preserve">  4.15      0.00</t>
  </si>
  <si>
    <t xml:space="preserve">  3.95      0.00</t>
  </si>
  <si>
    <t xml:space="preserve">  4.16      0.00</t>
  </si>
  <si>
    <t xml:space="preserve">  4.08      0.00</t>
  </si>
  <si>
    <t xml:space="preserve">  3.51      0.00</t>
  </si>
  <si>
    <t xml:space="preserve"> -0.60      0.00</t>
  </si>
  <si>
    <t>PARAMETROS CORRECCION LINEAL</t>
  </si>
  <si>
    <t>PROM</t>
  </si>
  <si>
    <t>corr</t>
  </si>
  <si>
    <t>test 1</t>
  </si>
  <si>
    <t>test2</t>
  </si>
  <si>
    <t>Test midiendo direccion y magnitud</t>
  </si>
  <si>
    <t>N moda</t>
  </si>
  <si>
    <t>N prom</t>
  </si>
  <si>
    <t>test angulo</t>
  </si>
  <si>
    <t>Vconstante</t>
  </si>
  <si>
    <t>angulo</t>
  </si>
  <si>
    <t>test magnitud</t>
  </si>
  <si>
    <t>vel</t>
  </si>
  <si>
    <t xml:space="preserve">  1.49      7.51</t>
  </si>
  <si>
    <t xml:space="preserve">  1.54      9.90</t>
  </si>
  <si>
    <t xml:space="preserve">  1.50     16.30</t>
  </si>
  <si>
    <t xml:space="preserve">  1.44     10.55</t>
  </si>
  <si>
    <t xml:space="preserve">  1.51     10.84</t>
  </si>
  <si>
    <t xml:space="preserve">  1.56     18.96</t>
  </si>
  <si>
    <t xml:space="preserve">  1.56     20.76</t>
  </si>
  <si>
    <t xml:space="preserve">  1.57     21.52</t>
  </si>
  <si>
    <t xml:space="preserve">  1.53     20.27</t>
  </si>
  <si>
    <t xml:space="preserve">  1.48     20.04</t>
  </si>
  <si>
    <t xml:space="preserve">  1.41     33.27</t>
  </si>
  <si>
    <t xml:space="preserve">  1.34     31.93</t>
  </si>
  <si>
    <t xml:space="preserve">  1.28     33.47</t>
  </si>
  <si>
    <t xml:space="preserve">  1.22     29.16</t>
  </si>
  <si>
    <t xml:space="preserve">  1.23     50.30</t>
  </si>
  <si>
    <t xml:space="preserve">  1.56     55.00</t>
  </si>
  <si>
    <t xml:space="preserve">  1.44     52.68</t>
  </si>
  <si>
    <t xml:space="preserve">  1.46     50.13</t>
  </si>
  <si>
    <t xml:space="preserve">  1.37     47.89</t>
  </si>
  <si>
    <t xml:space="preserve">  1.62     71.80</t>
  </si>
  <si>
    <t xml:space="preserve">  1.67     69.93</t>
  </si>
  <si>
    <t xml:space="preserve">  1.76     72.48</t>
  </si>
  <si>
    <t xml:space="preserve">  1.59     76.25</t>
  </si>
  <si>
    <t xml:space="preserve">  1.64     75.16</t>
  </si>
  <si>
    <t xml:space="preserve">  1.63     90.46</t>
  </si>
  <si>
    <t xml:space="preserve">  1.65     88.09</t>
  </si>
  <si>
    <t xml:space="preserve">  1.68     86.76</t>
  </si>
  <si>
    <t xml:space="preserve">  1.72     89.39</t>
  </si>
  <si>
    <t xml:space="preserve">  1.63     90.23</t>
  </si>
  <si>
    <t xml:space="preserve">  1.57     119.27</t>
  </si>
  <si>
    <t xml:space="preserve">  1.62     120.88</t>
  </si>
  <si>
    <t xml:space="preserve">  1.51     122.33</t>
  </si>
  <si>
    <t xml:space="preserve">  1.50     117.94</t>
  </si>
  <si>
    <t xml:space="preserve">  1.47     117.60</t>
  </si>
  <si>
    <t xml:space="preserve">  1.24     136.14</t>
  </si>
  <si>
    <t xml:space="preserve">  1.23     138.32</t>
  </si>
  <si>
    <t xml:space="preserve">  1.31     141.45</t>
  </si>
  <si>
    <t xml:space="preserve">  1.30     137.42</t>
  </si>
  <si>
    <t xml:space="preserve">  1.19     143.63</t>
  </si>
  <si>
    <t xml:space="preserve">  1.30     160.06</t>
  </si>
  <si>
    <t xml:space="preserve">  1.36     163.92</t>
  </si>
  <si>
    <t xml:space="preserve">  1.35     158.93</t>
  </si>
  <si>
    <t xml:space="preserve">  1.55     162.56</t>
  </si>
  <si>
    <t xml:space="preserve">  1.38     160.42</t>
  </si>
  <si>
    <t xml:space="preserve">  1.74     182.59</t>
  </si>
  <si>
    <t xml:space="preserve">  1.72     181.97</t>
  </si>
  <si>
    <t xml:space="preserve">  1.63     179.50</t>
  </si>
  <si>
    <t xml:space="preserve">  1.57     183.51</t>
  </si>
  <si>
    <t xml:space="preserve">  1.63     183.29</t>
  </si>
  <si>
    <t xml:space="preserve">  1.23     207.66</t>
  </si>
  <si>
    <t xml:space="preserve">  1.28     209.82</t>
  </si>
  <si>
    <t xml:space="preserve">  1.28     209.80</t>
  </si>
  <si>
    <t xml:space="preserve">  1.19     214.72</t>
  </si>
  <si>
    <t xml:space="preserve">  1.25     207.19</t>
  </si>
  <si>
    <t xml:space="preserve">  1.30     258.97</t>
  </si>
  <si>
    <t xml:space="preserve">  1.28     257.84</t>
  </si>
  <si>
    <t xml:space="preserve">  1.35     262.61</t>
  </si>
  <si>
    <t xml:space="preserve">  1.39     263.85</t>
  </si>
  <si>
    <t xml:space="preserve">  1.42     262.95</t>
  </si>
  <si>
    <t xml:space="preserve">  1.48     277.48</t>
  </si>
  <si>
    <t xml:space="preserve">  1.52     276.33</t>
  </si>
  <si>
    <t xml:space="preserve">  1.39     275.43</t>
  </si>
  <si>
    <t xml:space="preserve">  1.49     278.88</t>
  </si>
  <si>
    <t xml:space="preserve">  1.46     275.06</t>
  </si>
  <si>
    <t xml:space="preserve">  1.61     311.47</t>
  </si>
  <si>
    <t xml:space="preserve">  1.64     316.91</t>
  </si>
  <si>
    <t xml:space="preserve">  1.58     313.63</t>
  </si>
  <si>
    <t xml:space="preserve">  1.60     316.42</t>
  </si>
  <si>
    <t xml:space="preserve">  1.57     308.60</t>
  </si>
  <si>
    <t xml:space="preserve">  1.85     356.95</t>
  </si>
  <si>
    <t xml:space="preserve">  1.81     353.70</t>
  </si>
  <si>
    <t xml:space="preserve">  1.85     355.13</t>
  </si>
  <si>
    <t xml:space="preserve">  1.82     353.09</t>
  </si>
  <si>
    <t xml:space="preserve">  1.71     351.85</t>
  </si>
  <si>
    <t>"NO VOY A REPETIR ETO PORQUE YA MIDE BASTANTE BIEN"</t>
  </si>
  <si>
    <t>VEL</t>
  </si>
  <si>
    <t xml:space="preserve">  0.18      0.00</t>
  </si>
  <si>
    <t xml:space="preserve">  1.13     265.54</t>
  </si>
  <si>
    <t xml:space="preserve">  1.12     273.58</t>
  </si>
  <si>
    <t xml:space="preserve">  0.99     275.11</t>
  </si>
  <si>
    <t xml:space="preserve">  1.04     273.05</t>
  </si>
  <si>
    <t xml:space="preserve">  1.09     262.29</t>
  </si>
  <si>
    <t xml:space="preserve">  1.34     255.65</t>
  </si>
  <si>
    <t xml:space="preserve">  1.21     264.84</t>
  </si>
  <si>
    <t xml:space="preserve">  1.52     256.39</t>
  </si>
  <si>
    <t xml:space="preserve">  1.40     261.70</t>
  </si>
  <si>
    <t xml:space="preserve">  1.43     255.57</t>
  </si>
  <si>
    <t xml:space="preserve">  2.03     259.91</t>
  </si>
  <si>
    <t xml:space="preserve">  2.16     252.88</t>
  </si>
  <si>
    <t xml:space="preserve">  2.19     257.17</t>
  </si>
  <si>
    <t xml:space="preserve">  2.20     255.52</t>
  </si>
  <si>
    <t xml:space="preserve">  2.07     258.24</t>
  </si>
  <si>
    <t xml:space="preserve">  2.60     258.75</t>
  </si>
  <si>
    <t xml:space="preserve">  2.54     253.97</t>
  </si>
  <si>
    <t xml:space="preserve">  2.59     253.32</t>
  </si>
  <si>
    <t xml:space="preserve">  2.54     255.97</t>
  </si>
  <si>
    <t xml:space="preserve">  2.50     253.69</t>
  </si>
  <si>
    <t xml:space="preserve">  3.53     254.95</t>
  </si>
  <si>
    <t xml:space="preserve">  3.52     254.18</t>
  </si>
  <si>
    <t xml:space="preserve">  3.44     254.90</t>
  </si>
  <si>
    <t xml:space="preserve">  3.70     253.21</t>
  </si>
  <si>
    <t xml:space="preserve">  3.87     252.66</t>
  </si>
  <si>
    <t xml:space="preserve">  1.60     352.16</t>
  </si>
  <si>
    <t xml:space="preserve">  1.56     352.75</t>
  </si>
  <si>
    <t xml:space="preserve">  1.71     352.65</t>
  </si>
  <si>
    <t xml:space="preserve">  1.55     353.47</t>
  </si>
  <si>
    <t xml:space="preserve">  1.58     352.85</t>
  </si>
  <si>
    <t xml:space="preserve">  1.64     353.13</t>
  </si>
  <si>
    <t xml:space="preserve">  1.69     352.56</t>
  </si>
  <si>
    <t xml:space="preserve">  1.71     352.66</t>
  </si>
  <si>
    <t xml:space="preserve">  1.84     353.86</t>
  </si>
  <si>
    <t xml:space="preserve">  1.92     354.13</t>
  </si>
  <si>
    <t xml:space="preserve">  2.30     352.33</t>
  </si>
  <si>
    <t xml:space="preserve">  2.30     353.43</t>
  </si>
  <si>
    <t xml:space="preserve">  2.18     351.31</t>
  </si>
  <si>
    <t xml:space="preserve">  2.28     352.27</t>
  </si>
  <si>
    <t xml:space="preserve">  2.08     352.75</t>
  </si>
  <si>
    <t xml:space="preserve">  2.99     353.69</t>
  </si>
  <si>
    <t xml:space="preserve">  3.16     345.10</t>
  </si>
  <si>
    <t xml:space="preserve">  3.01     346.49</t>
  </si>
  <si>
    <t xml:space="preserve">  3.21     345.29</t>
  </si>
  <si>
    <t xml:space="preserve">  3.16     349.17</t>
  </si>
  <si>
    <t xml:space="preserve">  3.74     343.97</t>
  </si>
  <si>
    <t xml:space="preserve">  3.80     344.24</t>
  </si>
  <si>
    <t xml:space="preserve">  3.75     343.63</t>
  </si>
  <si>
    <t xml:space="preserve">  4.13     347.09</t>
  </si>
  <si>
    <t xml:space="preserve">  3.95     343.81</t>
  </si>
  <si>
    <t>VAR</t>
  </si>
  <si>
    <t>TEST 1</t>
  </si>
  <si>
    <t>TEST 2</t>
  </si>
  <si>
    <t>?</t>
  </si>
  <si>
    <t xml:space="preserve">  0.26     205.65</t>
  </si>
  <si>
    <t xml:space="preserve">  0.28     203.08</t>
  </si>
  <si>
    <t xml:space="preserve">  0.31     209.41</t>
  </si>
  <si>
    <t xml:space="preserve">  0.02     174.75</t>
  </si>
  <si>
    <t xml:space="preserve">  0.10     245.41</t>
  </si>
  <si>
    <t xml:space="preserve">  1.04     123.88</t>
  </si>
  <si>
    <t xml:space="preserve">  1.13     125.91</t>
  </si>
  <si>
    <t xml:space="preserve">  1.02     128.01</t>
  </si>
  <si>
    <t xml:space="preserve">  1.13     124.38</t>
  </si>
  <si>
    <t xml:space="preserve">  1.10     122.66</t>
  </si>
  <si>
    <t xml:space="preserve">  1.58     114.37</t>
  </si>
  <si>
    <t xml:space="preserve">  1.56     116.49</t>
  </si>
  <si>
    <t xml:space="preserve">  1.68     114.24</t>
  </si>
  <si>
    <t xml:space="preserve">  1.61     116.34</t>
  </si>
  <si>
    <t xml:space="preserve">  1.42     116.89</t>
  </si>
  <si>
    <t xml:space="preserve">  1.94     121.88</t>
  </si>
  <si>
    <t xml:space="preserve">  1.96     117.00</t>
  </si>
  <si>
    <t xml:space="preserve">  1.93     123.66</t>
  </si>
  <si>
    <t xml:space="preserve">  2.12     123.41</t>
  </si>
  <si>
    <t xml:space="preserve">  2.14     122.26</t>
  </si>
  <si>
    <t xml:space="preserve">  2.54     119.39</t>
  </si>
  <si>
    <t xml:space="preserve">  2.55     123.90</t>
  </si>
  <si>
    <t xml:space="preserve">  2.55     121.51</t>
  </si>
  <si>
    <t xml:space="preserve">  2.64     117.44</t>
  </si>
  <si>
    <t xml:space="preserve">  2.73     117.88</t>
  </si>
  <si>
    <t xml:space="preserve">  3.27     114.79</t>
  </si>
  <si>
    <t xml:space="preserve">  3.56     112.77</t>
  </si>
  <si>
    <t xml:space="preserve">  3.66     111.54</t>
  </si>
  <si>
    <t xml:space="preserve">  3.78     116.89</t>
  </si>
  <si>
    <t xml:space="preserve">  3.57     118.83</t>
  </si>
  <si>
    <t xml:space="preserve">  1.45     296.85</t>
  </si>
  <si>
    <t xml:space="preserve">  1.21     291.34</t>
  </si>
  <si>
    <t xml:space="preserve">  1.40     290.19</t>
  </si>
  <si>
    <t xml:space="preserve">  1.47     294.55</t>
  </si>
  <si>
    <t xml:space="preserve">  1.47     289.69</t>
  </si>
  <si>
    <t xml:space="preserve">  1.88     291.95</t>
  </si>
  <si>
    <t xml:space="preserve">  1.84     295.00</t>
  </si>
  <si>
    <t xml:space="preserve">  1.79     293.68</t>
  </si>
  <si>
    <t xml:space="preserve">  1.90     290.20</t>
  </si>
  <si>
    <t xml:space="preserve">  1.90     285.33</t>
  </si>
  <si>
    <t xml:space="preserve">  2.31     290.80</t>
  </si>
  <si>
    <t xml:space="preserve">  2.33     289.38</t>
  </si>
  <si>
    <t xml:space="preserve">  2.35     290.29</t>
  </si>
  <si>
    <t xml:space="preserve">  2.23     288.93</t>
  </si>
  <si>
    <t xml:space="preserve">  2.36     289.60</t>
  </si>
  <si>
    <t xml:space="preserve">  3.16     284.94</t>
  </si>
  <si>
    <t xml:space="preserve">  2.91     289.70</t>
  </si>
  <si>
    <t xml:space="preserve">  2.98     290.42</t>
  </si>
  <si>
    <t xml:space="preserve">  3.12     285.58</t>
  </si>
  <si>
    <t xml:space="preserve">  3.23     286.02</t>
  </si>
  <si>
    <t xml:space="preserve">  3.67     296.52</t>
  </si>
  <si>
    <t xml:space="preserve">  3.76     291.83</t>
  </si>
  <si>
    <t xml:space="preserve">  3.91     289.18</t>
  </si>
  <si>
    <t xml:space="preserve">  4.11     287.81</t>
  </si>
  <si>
    <t xml:space="preserve">  3.95     292.77</t>
  </si>
  <si>
    <t>Test:</t>
  </si>
  <si>
    <t>varias velocidades en distintas direcciones</t>
  </si>
  <si>
    <t>mag \ ang</t>
  </si>
  <si>
    <t xml:space="preserve">  1.14      3.59</t>
  </si>
  <si>
    <t xml:space="preserve">  1.22      1.14</t>
  </si>
  <si>
    <t xml:space="preserve">  1.34      5.05</t>
  </si>
  <si>
    <t xml:space="preserve">  1.38      5.74</t>
  </si>
  <si>
    <t xml:space="preserve">  1.21      7.72</t>
  </si>
  <si>
    <t xml:space="preserve">  1.27     20.85</t>
  </si>
  <si>
    <t xml:space="preserve">  1.45     23.65</t>
  </si>
  <si>
    <t xml:space="preserve">  1.41     20.50</t>
  </si>
  <si>
    <t xml:space="preserve">  1.54     23.76</t>
  </si>
  <si>
    <t xml:space="preserve">  1.43     22.10</t>
  </si>
  <si>
    <t xml:space="preserve">  1.17     53.47</t>
  </si>
  <si>
    <t xml:space="preserve">  1.19     50.38</t>
  </si>
  <si>
    <t xml:space="preserve">  1.14     48.41</t>
  </si>
  <si>
    <t xml:space="preserve">  1.13     53.12</t>
  </si>
  <si>
    <t xml:space="preserve">  1.13     50.74</t>
  </si>
  <si>
    <t xml:space="preserve">  1.15     81.31</t>
  </si>
  <si>
    <t xml:space="preserve">  1.08     83.37</t>
  </si>
  <si>
    <t xml:space="preserve">  1.26     86.82</t>
  </si>
  <si>
    <t xml:space="preserve">  1.22     84.29</t>
  </si>
  <si>
    <t xml:space="preserve">  1.19     85.10</t>
  </si>
  <si>
    <t xml:space="preserve">  1.11     107.40</t>
  </si>
  <si>
    <t xml:space="preserve">  1.13     106.00</t>
  </si>
  <si>
    <t xml:space="preserve">  1.24     105.24</t>
  </si>
  <si>
    <t xml:space="preserve">  1.13     103.62</t>
  </si>
  <si>
    <t xml:space="preserve">  1.17     106.27</t>
  </si>
  <si>
    <t xml:space="preserve">  1.45     140.07</t>
  </si>
  <si>
    <t xml:space="preserve">  1.39     136.09</t>
  </si>
  <si>
    <t xml:space="preserve">  1.26     149.55</t>
  </si>
  <si>
    <t xml:space="preserve">  1.31     140.46</t>
  </si>
  <si>
    <t xml:space="preserve">  1.34     134.38</t>
  </si>
  <si>
    <t xml:space="preserve">  1.57     177.65</t>
  </si>
  <si>
    <t xml:space="preserve">  1.65     174.75</t>
  </si>
  <si>
    <t xml:space="preserve">  1.61     174.75</t>
  </si>
  <si>
    <t xml:space="preserve">  1.54     176.98</t>
  </si>
  <si>
    <t xml:space="preserve">  1.52     176.92</t>
  </si>
  <si>
    <t xml:space="preserve">  1.65     198.63</t>
  </si>
  <si>
    <t xml:space="preserve">  1.68     199.01</t>
  </si>
  <si>
    <t xml:space="preserve">  1.63     197.26</t>
  </si>
  <si>
    <t xml:space="preserve">  1.43     195.91</t>
  </si>
  <si>
    <t xml:space="preserve">  1.64     218.97</t>
  </si>
  <si>
    <t xml:space="preserve">  1.70     217.99</t>
  </si>
  <si>
    <t xml:space="preserve">  1.66     215.34</t>
  </si>
  <si>
    <t xml:space="preserve">  1.74     216.01</t>
  </si>
  <si>
    <t xml:space="preserve">  1.67     220.03</t>
  </si>
  <si>
    <t xml:space="preserve">  1.70     259.39</t>
  </si>
  <si>
    <t xml:space="preserve">  1.75     257.20</t>
  </si>
  <si>
    <t xml:space="preserve">  1.72     259.44</t>
  </si>
  <si>
    <t xml:space="preserve">  1.67     261.84</t>
  </si>
  <si>
    <t xml:space="preserve">  1.71     255.54</t>
  </si>
  <si>
    <t xml:space="preserve">  1.73     280.04</t>
  </si>
  <si>
    <t xml:space="preserve">  1.66     281.65</t>
  </si>
  <si>
    <t xml:space="preserve">  1.74     274.94</t>
  </si>
  <si>
    <t xml:space="preserve">  1.77     273.41</t>
  </si>
  <si>
    <t xml:space="preserve">  1.79     278.76</t>
  </si>
  <si>
    <t xml:space="preserve">  1.52     308.69</t>
  </si>
  <si>
    <t xml:space="preserve">  1.55     310.86</t>
  </si>
  <si>
    <t xml:space="preserve">  1.44     309.42</t>
  </si>
  <si>
    <t xml:space="preserve">  1.60     301.56</t>
  </si>
  <si>
    <t xml:space="preserve">  1.60     303.69</t>
  </si>
  <si>
    <t xml:space="preserve">  1.42     339.13</t>
  </si>
  <si>
    <t xml:space="preserve">  1.48     333.76</t>
  </si>
  <si>
    <t xml:space="preserve">  1.54     334.45</t>
  </si>
  <si>
    <t xml:space="preserve">  1.48     337.19</t>
  </si>
  <si>
    <t xml:space="preserve">  1.50     337.38</t>
  </si>
  <si>
    <t xml:space="preserve">  2.26      1.26</t>
  </si>
  <si>
    <t xml:space="preserve">  2.26     -0.98</t>
  </si>
  <si>
    <t xml:space="preserve">  2.37     349.20</t>
  </si>
  <si>
    <t xml:space="preserve">  2.37     349.67</t>
  </si>
  <si>
    <t xml:space="preserve">  2.02     348.35</t>
  </si>
  <si>
    <t xml:space="preserve">  2.26     17.90</t>
  </si>
  <si>
    <t xml:space="preserve">  2.24     15.12</t>
  </si>
  <si>
    <t xml:space="preserve">  2.22     14.73</t>
  </si>
  <si>
    <t xml:space="preserve">  2.27     15.48</t>
  </si>
  <si>
    <t xml:space="preserve">  2.42     18.16</t>
  </si>
  <si>
    <t xml:space="preserve">  1.87     38.59</t>
  </si>
  <si>
    <t xml:space="preserve">  1.70     32.98</t>
  </si>
  <si>
    <t xml:space="preserve">  1.87     35.82</t>
  </si>
  <si>
    <t xml:space="preserve">  2.03     39.43</t>
  </si>
  <si>
    <t xml:space="preserve">  1.81     36.52</t>
  </si>
  <si>
    <t xml:space="preserve">  2.11     73.25</t>
  </si>
  <si>
    <t xml:space="preserve">  1.96     72.78</t>
  </si>
  <si>
    <t xml:space="preserve">  1.72     73.72</t>
  </si>
  <si>
    <t xml:space="preserve">  1.68     73.40</t>
  </si>
  <si>
    <t xml:space="preserve">  1.67     75.51</t>
  </si>
  <si>
    <t xml:space="preserve">  2.09     93.33</t>
  </si>
  <si>
    <t xml:space="preserve">  2.07     93.98</t>
  </si>
  <si>
    <t xml:space="preserve">  2.13     99.15</t>
  </si>
  <si>
    <t xml:space="preserve">  2.06     95.80</t>
  </si>
  <si>
    <t xml:space="preserve">  2.06     92.14</t>
  </si>
  <si>
    <t xml:space="preserve">  1.93     115.95</t>
  </si>
  <si>
    <t xml:space="preserve">  1.95     117.89</t>
  </si>
  <si>
    <t xml:space="preserve">  1.60     115.67</t>
  </si>
  <si>
    <t xml:space="preserve">  2.00     117.75</t>
  </si>
  <si>
    <t xml:space="preserve">  1.82     119.48</t>
  </si>
  <si>
    <t xml:space="preserve">  2.39     172.45</t>
  </si>
  <si>
    <t xml:space="preserve">  2.34     174.75</t>
  </si>
  <si>
    <t xml:space="preserve">  2.36     174.17</t>
  </si>
  <si>
    <t xml:space="preserve">  2.38     174.17</t>
  </si>
  <si>
    <t xml:space="preserve">  2.36     174.75</t>
  </si>
  <si>
    <t xml:space="preserve">  2.46     188.89</t>
  </si>
  <si>
    <t xml:space="preserve">  2.53     189.01</t>
  </si>
  <si>
    <t xml:space="preserve">  2.41     188.16</t>
  </si>
  <si>
    <t xml:space="preserve">  2.30     186.04</t>
  </si>
  <si>
    <t xml:space="preserve">  2.08     182.57</t>
  </si>
  <si>
    <t xml:space="preserve">  2.40     204.93</t>
  </si>
  <si>
    <t xml:space="preserve">  2.31     203.18</t>
  </si>
  <si>
    <t xml:space="preserve">  2.36     204.30</t>
  </si>
  <si>
    <t xml:space="preserve">  2.25     201.52</t>
  </si>
  <si>
    <t xml:space="preserve">  2.33     207.90</t>
  </si>
  <si>
    <t xml:space="preserve">  2.07     254.83</t>
  </si>
  <si>
    <t xml:space="preserve">  1.99     253.29</t>
  </si>
  <si>
    <t xml:space="preserve">  2.09     251.88</t>
  </si>
  <si>
    <t xml:space="preserve">  1.96     248.61</t>
  </si>
  <si>
    <t xml:space="preserve">  2.50     249.22</t>
  </si>
  <si>
    <t xml:space="preserve">  2.49     264.67</t>
  </si>
  <si>
    <t xml:space="preserve">  2.45     267.51</t>
  </si>
  <si>
    <t xml:space="preserve">  2.53     269.62</t>
  </si>
  <si>
    <t xml:space="preserve">  2.50     271.67</t>
  </si>
  <si>
    <t xml:space="preserve">  2.43     273.97</t>
  </si>
  <si>
    <t xml:space="preserve">  2.14     293.29</t>
  </si>
  <si>
    <t xml:space="preserve">  2.19     289.95</t>
  </si>
  <si>
    <t xml:space="preserve">  2.11     291.84</t>
  </si>
  <si>
    <t xml:space="preserve">  2.06     293.23</t>
  </si>
  <si>
    <t xml:space="preserve">  2.04     290.87</t>
  </si>
  <si>
    <t>Ingrese opcpon:</t>
  </si>
  <si>
    <t xml:space="preserve">  2.20     331.14</t>
  </si>
  <si>
    <t xml:space="preserve">  2.34     329.54</t>
  </si>
  <si>
    <t xml:space="preserve">  1.96     326.62</t>
  </si>
  <si>
    <t xml:space="preserve">  2.16     327.67</t>
  </si>
  <si>
    <t xml:space="preserve">  2.04     327.61</t>
  </si>
  <si>
    <t xml:space="preserve">  3.08      0.67</t>
  </si>
  <si>
    <t xml:space="preserve">  3.06     -0.21</t>
  </si>
  <si>
    <t xml:space="preserve">  2.67     -1.00</t>
  </si>
  <si>
    <t xml:space="preserve">  3.15      1.07</t>
  </si>
  <si>
    <t xml:space="preserve">  3.23     -0.68</t>
  </si>
  <si>
    <t xml:space="preserve">  3.10      8.47</t>
  </si>
  <si>
    <t xml:space="preserve">  3.12     13.34</t>
  </si>
  <si>
    <t xml:space="preserve">  3.12     14.96</t>
  </si>
  <si>
    <t xml:space="preserve">  2.87     11.09</t>
  </si>
  <si>
    <t xml:space="preserve">  3.01     14.75</t>
  </si>
  <si>
    <t xml:space="preserve">  2.90     35.52</t>
  </si>
  <si>
    <t xml:space="preserve">  2.67     37.45</t>
  </si>
  <si>
    <t xml:space="preserve">  2.42     41.81</t>
  </si>
  <si>
    <t xml:space="preserve">  2.56     39.56</t>
  </si>
  <si>
    <t xml:space="preserve">  2.74     36.31</t>
  </si>
  <si>
    <t xml:space="preserve">  2.52     75.48</t>
  </si>
  <si>
    <t xml:space="preserve">  2.83     72.33</t>
  </si>
  <si>
    <t xml:space="preserve">  2.81     71.81</t>
  </si>
  <si>
    <t xml:space="preserve">  2.91     70.13</t>
  </si>
  <si>
    <t xml:space="preserve">  2.84     71.51</t>
  </si>
  <si>
    <t xml:space="preserve">  3.03     90.45</t>
  </si>
  <si>
    <t xml:space="preserve">  3.07     93.75</t>
  </si>
  <si>
    <t xml:space="preserve">  2.88     92.86</t>
  </si>
  <si>
    <t xml:space="preserve">  3.10     91.20</t>
  </si>
  <si>
    <t xml:space="preserve">  3.07     91.18</t>
  </si>
  <si>
    <t xml:space="preserve">  2.90     116.80</t>
  </si>
  <si>
    <t xml:space="preserve">  2.91     119.60</t>
  </si>
  <si>
    <t xml:space="preserve">  2.91     121.69</t>
  </si>
  <si>
    <t xml:space="preserve">  2.64     121.79</t>
  </si>
  <si>
    <t xml:space="preserve">  2.72     119.50</t>
  </si>
  <si>
    <t xml:space="preserve">  3.25     167.53</t>
  </si>
  <si>
    <t xml:space="preserve">  3.18     163.77</t>
  </si>
  <si>
    <t xml:space="preserve">  3.15     167.25</t>
  </si>
  <si>
    <t xml:space="preserve">  3.28     167.54</t>
  </si>
  <si>
    <t xml:space="preserve">  3.11     171.27</t>
  </si>
  <si>
    <t xml:space="preserve">  3.27     177.86</t>
  </si>
  <si>
    <t xml:space="preserve">  3.21     177.20</t>
  </si>
  <si>
    <t xml:space="preserve">  3.37     179.94</t>
  </si>
  <si>
    <t xml:space="preserve">  3.44     180.84</t>
  </si>
  <si>
    <t xml:space="preserve">  3.30     181.90</t>
  </si>
  <si>
    <t xml:space="preserve">  3.06     205.74</t>
  </si>
  <si>
    <t xml:space="preserve">  3.03     204.18</t>
  </si>
  <si>
    <t xml:space="preserve">  2.90     205.62</t>
  </si>
  <si>
    <t xml:space="preserve">  2.96     207.38</t>
  </si>
  <si>
    <t xml:space="preserve">  3.02     250.38</t>
  </si>
  <si>
    <t xml:space="preserve">  3.30     254.02</t>
  </si>
  <si>
    <t xml:space="preserve">  3.20     250.30</t>
  </si>
  <si>
    <t xml:space="preserve">  2.95     249.63</t>
  </si>
  <si>
    <t xml:space="preserve">  3.16     254.42</t>
  </si>
  <si>
    <t xml:space="preserve">  3.45     266.92</t>
  </si>
  <si>
    <t xml:space="preserve">  3.56     267.65</t>
  </si>
  <si>
    <t xml:space="preserve">  3.62     269.22</t>
  </si>
  <si>
    <t xml:space="preserve">  3.48     268.82</t>
  </si>
  <si>
    <t xml:space="preserve">  3.40     269.64</t>
  </si>
  <si>
    <t xml:space="preserve">  3.07     291.75</t>
  </si>
  <si>
    <t xml:space="preserve">  3.00     291.10</t>
  </si>
  <si>
    <t xml:space="preserve">  2.93     295.29</t>
  </si>
  <si>
    <t xml:space="preserve">  2.97     288.20</t>
  </si>
  <si>
    <t xml:space="preserve">  3.04     291.61</t>
  </si>
  <si>
    <t xml:space="preserve">  2.78     332.07</t>
  </si>
  <si>
    <t xml:space="preserve">  2.85     333.04</t>
  </si>
  <si>
    <t xml:space="preserve">  2.77     332.50</t>
  </si>
  <si>
    <t xml:space="preserve">  2.85     330.29</t>
  </si>
  <si>
    <t xml:space="preserve">  2.90     329.25</t>
  </si>
  <si>
    <t xml:space="preserve">  4.01     -0.08</t>
  </si>
  <si>
    <t xml:space="preserve">  3.88     -0.75</t>
  </si>
  <si>
    <t xml:space="preserve">  4.14     -1.04</t>
  </si>
  <si>
    <t xml:space="preserve">  3.66     348.76</t>
  </si>
  <si>
    <t xml:space="preserve">  3.46     346.26</t>
  </si>
  <si>
    <t xml:space="preserve">  3.86     12.17</t>
  </si>
  <si>
    <t xml:space="preserve">  3.71     11.34</t>
  </si>
  <si>
    <t xml:space="preserve">  3.62     12.71</t>
  </si>
  <si>
    <t xml:space="preserve">  3.72     11.66</t>
  </si>
  <si>
    <t xml:space="preserve">  3.58     13.19</t>
  </si>
  <si>
    <t xml:space="preserve">  2.99     33.73</t>
  </si>
  <si>
    <t xml:space="preserve">  3.19     38.94</t>
  </si>
  <si>
    <t xml:space="preserve">  3.18     35.15</t>
  </si>
  <si>
    <t xml:space="preserve">  3.35     39.16</t>
  </si>
  <si>
    <t xml:space="preserve">  3.02     37.55</t>
  </si>
  <si>
    <t>2- Medicion Contiontinua Configuracion</t>
  </si>
  <si>
    <t xml:space="preserve">  3.78     71.74</t>
  </si>
  <si>
    <t xml:space="preserve">  3.15     68.21</t>
  </si>
  <si>
    <t xml:space="preserve">  3.59     70.59</t>
  </si>
  <si>
    <t xml:space="preserve">  3.59     73.37</t>
  </si>
  <si>
    <t xml:space="preserve">  3.65     70.15</t>
  </si>
  <si>
    <t xml:space="preserve">  3.62     88.41</t>
  </si>
  <si>
    <t xml:space="preserve">  3.60     90.64</t>
  </si>
  <si>
    <t xml:space="preserve">  2.01     96.83</t>
  </si>
  <si>
    <t xml:space="preserve">  3.36     89.67</t>
  </si>
  <si>
    <t xml:space="preserve">  2.93     85.83</t>
  </si>
  <si>
    <t xml:space="preserve">  3.33     116.69</t>
  </si>
  <si>
    <t xml:space="preserve">  3.74     119.13</t>
  </si>
  <si>
    <t xml:space="preserve">  3.58     118.37</t>
  </si>
  <si>
    <t xml:space="preserve">  3.25     114.13</t>
  </si>
  <si>
    <t xml:space="preserve">  3.32     117.20</t>
  </si>
  <si>
    <t xml:space="preserve">  3.41     169.68</t>
  </si>
  <si>
    <t xml:space="preserve">  3.51     171.28</t>
  </si>
  <si>
    <t xml:space="preserve">  4.00     169.78</t>
  </si>
  <si>
    <t xml:space="preserve">  4.09     169.61</t>
  </si>
  <si>
    <t xml:space="preserve">  3.86     165.40</t>
  </si>
  <si>
    <t xml:space="preserve">  2.10     179.60</t>
  </si>
  <si>
    <t xml:space="preserve">  4.10     178.37</t>
  </si>
  <si>
    <t xml:space="preserve">  4.05     180.57</t>
  </si>
  <si>
    <t xml:space="preserve">  4.05     180.56</t>
  </si>
  <si>
    <t xml:space="preserve">  2.57     187.78</t>
  </si>
  <si>
    <t xml:space="preserve">  3.79     203.26</t>
  </si>
  <si>
    <t xml:space="preserve">  3.75     203.31</t>
  </si>
  <si>
    <t xml:space="preserve">  3.59     200.33</t>
  </si>
  <si>
    <t xml:space="preserve">  3.75     200.65</t>
  </si>
  <si>
    <t xml:space="preserve">  3.84     203.68</t>
  </si>
  <si>
    <t xml:space="preserve">  4.08     245.04</t>
  </si>
  <si>
    <t xml:space="preserve">  3.49     243.40</t>
  </si>
  <si>
    <t xml:space="preserve">  3.92     248.17</t>
  </si>
  <si>
    <t xml:space="preserve">  4.04     245.79</t>
  </si>
  <si>
    <t xml:space="preserve">  3.66     246.08</t>
  </si>
  <si>
    <t xml:space="preserve">  4.03     260.00</t>
  </si>
  <si>
    <t xml:space="preserve">  3.83     262.31</t>
  </si>
  <si>
    <t xml:space="preserve">  3.88     260.21</t>
  </si>
  <si>
    <t xml:space="preserve">  3.83     261.85</t>
  </si>
  <si>
    <t xml:space="preserve">  3.90     265.40</t>
  </si>
  <si>
    <t xml:space="preserve">  3.53     291.12</t>
  </si>
  <si>
    <t xml:space="preserve">  3.72     289.22</t>
  </si>
  <si>
    <t xml:space="preserve">  3.68     290.28</t>
  </si>
  <si>
    <t xml:space="preserve">  3.71     288.22</t>
  </si>
  <si>
    <t xml:space="preserve">  3.77     289.95</t>
  </si>
  <si>
    <t xml:space="preserve">  3.89     332.20</t>
  </si>
  <si>
    <t xml:space="preserve">  3.65     327.32</t>
  </si>
  <si>
    <t xml:space="preserve">  3.70     330.54</t>
  </si>
  <si>
    <t xml:space="preserve">  3.49     330.78</t>
  </si>
  <si>
    <t xml:space="preserve">  3.33     334.09</t>
  </si>
  <si>
    <t>Test 2</t>
  </si>
  <si>
    <t>ang</t>
  </si>
  <si>
    <t xml:space="preserve">  1.22     60.46</t>
  </si>
  <si>
    <t xml:space="preserve">  1.31     57.58</t>
  </si>
  <si>
    <t xml:space="preserve">  1.30     57.99</t>
  </si>
  <si>
    <t xml:space="preserve">  1.28     59.65</t>
  </si>
  <si>
    <t xml:space="preserve">  1.29     58.81</t>
  </si>
  <si>
    <t xml:space="preserve">  1.62     51.53</t>
  </si>
  <si>
    <t xml:space="preserve">  1.55     51.60</t>
  </si>
  <si>
    <t xml:space="preserve">  1.62     53.71</t>
  </si>
  <si>
    <t xml:space="preserve">  1.61     53.83</t>
  </si>
  <si>
    <t xml:space="preserve">  1.58     55.62</t>
  </si>
  <si>
    <t xml:space="preserve">  2.15     55.87</t>
  </si>
  <si>
    <t xml:space="preserve">  2.01     55.20</t>
  </si>
  <si>
    <t xml:space="preserve">  2.15     54.20</t>
  </si>
  <si>
    <t xml:space="preserve">  2.26     50.98</t>
  </si>
  <si>
    <t xml:space="preserve">  1.94     53.56</t>
  </si>
  <si>
    <t xml:space="preserve">  2.36     56.47</t>
  </si>
  <si>
    <t xml:space="preserve">  2.33     57.00</t>
  </si>
  <si>
    <t xml:space="preserve">  2.29     58.23</t>
  </si>
  <si>
    <t xml:space="preserve">  2.31     57.32</t>
  </si>
  <si>
    <t xml:space="preserve">  2.44     56.05</t>
  </si>
  <si>
    <t xml:space="preserve">  3.13     54.92</t>
  </si>
  <si>
    <t xml:space="preserve">  2.92     54.10</t>
  </si>
  <si>
    <t xml:space="preserve">  3.09     54.07</t>
  </si>
  <si>
    <t xml:space="preserve">  2.98     52.70</t>
  </si>
  <si>
    <t xml:space="preserve">  3.19     49.88</t>
  </si>
  <si>
    <t xml:space="preserve">  3.70     49.60</t>
  </si>
  <si>
    <t xml:space="preserve">  3.69     52.93</t>
  </si>
  <si>
    <t xml:space="preserve">  3.69     51.37</t>
  </si>
  <si>
    <t xml:space="preserve">  3.52     50.27</t>
  </si>
  <si>
    <t xml:space="preserve">  3.73     51.17</t>
  </si>
  <si>
    <t>Test 3</t>
  </si>
  <si>
    <t xml:space="preserve">  1.27     122.68</t>
  </si>
  <si>
    <t xml:space="preserve">  1.25     119.18</t>
  </si>
  <si>
    <t xml:space="preserve">  1.15     121.89</t>
  </si>
  <si>
    <t xml:space="preserve">  1.20     120.41</t>
  </si>
  <si>
    <t xml:space="preserve">  1.22     121.10</t>
  </si>
  <si>
    <t xml:space="preserve">  1.43     126.85</t>
  </si>
  <si>
    <t xml:space="preserve">  1.43     125.88</t>
  </si>
  <si>
    <t xml:space="preserve">  1.41     126.06</t>
  </si>
  <si>
    <t xml:space="preserve">  1.39     125.34</t>
  </si>
  <si>
    <t xml:space="preserve">  1.84     128.75</t>
  </si>
  <si>
    <t xml:space="preserve">  1.81     130.89</t>
  </si>
  <si>
    <t xml:space="preserve">  1.71     136.41</t>
  </si>
  <si>
    <t xml:space="preserve">  1.75     133.06</t>
  </si>
  <si>
    <t xml:space="preserve">  1.73     131.24</t>
  </si>
  <si>
    <t xml:space="preserve">  2.18     131.89</t>
  </si>
  <si>
    <t xml:space="preserve">  2.23     130.75</t>
  </si>
  <si>
    <t xml:space="preserve">  2.22     127.49</t>
  </si>
  <si>
    <t xml:space="preserve">  2.16     128.34</t>
  </si>
  <si>
    <t xml:space="preserve">  3.13     127.77</t>
  </si>
  <si>
    <t xml:space="preserve">  3.07     129.09</t>
  </si>
  <si>
    <t xml:space="preserve">  2.87     124.66</t>
  </si>
  <si>
    <t xml:space="preserve">  2.92     127.61</t>
  </si>
  <si>
    <t xml:space="preserve">  2.93     128.85</t>
  </si>
  <si>
    <t xml:space="preserve">  3.62     125.69</t>
  </si>
  <si>
    <t xml:space="preserve">  3.69     125.27</t>
  </si>
  <si>
    <t xml:space="preserve">  3.63     124.73</t>
  </si>
  <si>
    <t xml:space="preserve">  3.77     128.78</t>
  </si>
  <si>
    <t xml:space="preserve">  3.79     126.67</t>
  </si>
  <si>
    <t xml:space="preserve">  2.2        128.46</t>
  </si>
  <si>
    <t>Test 4</t>
  </si>
  <si>
    <t xml:space="preserve">  1.43     201.86</t>
  </si>
  <si>
    <t xml:space="preserve">  1.48     199.32</t>
  </si>
  <si>
    <t xml:space="preserve">  1.57     199.80</t>
  </si>
  <si>
    <t xml:space="preserve">  1.53     197.73</t>
  </si>
  <si>
    <t xml:space="preserve">  1.49     199.59</t>
  </si>
  <si>
    <t xml:space="preserve">  1.97     195.71</t>
  </si>
  <si>
    <t xml:space="preserve">  1.92     197.11</t>
  </si>
  <si>
    <t xml:space="preserve">  1.84     198.68</t>
  </si>
  <si>
    <t xml:space="preserve">  1.82     198.12</t>
  </si>
  <si>
    <t xml:space="preserve">  1.89     198.15</t>
  </si>
  <si>
    <t xml:space="preserve">  2.22     200.51</t>
  </si>
  <si>
    <t xml:space="preserve">  2.27     201.18</t>
  </si>
  <si>
    <t xml:space="preserve">  2.20     204.73</t>
  </si>
  <si>
    <t xml:space="preserve">  2.28     204.08</t>
  </si>
  <si>
    <t xml:space="preserve">  2.30     200.88</t>
  </si>
  <si>
    <t xml:space="preserve">  3.07     197.43</t>
  </si>
  <si>
    <t xml:space="preserve">  3.13     197.53</t>
  </si>
  <si>
    <t xml:space="preserve">  3.17     196.66</t>
  </si>
  <si>
    <t xml:space="preserve">  3.26     200.98</t>
  </si>
  <si>
    <t xml:space="preserve">  3.34     195.81</t>
  </si>
  <si>
    <t xml:space="preserve">  3.91     194.45</t>
  </si>
  <si>
    <t xml:space="preserve">  3.73     194.64</t>
  </si>
  <si>
    <t xml:space="preserve">  3.84     194.22</t>
  </si>
  <si>
    <t xml:space="preserve">  3.83     194.94</t>
  </si>
  <si>
    <t xml:space="preserve">  4.13     194.01</t>
  </si>
  <si>
    <t xml:space="preserve">  3.50     195.81</t>
  </si>
  <si>
    <t xml:space="preserve">  4.13     196.55</t>
  </si>
  <si>
    <t xml:space="preserve">  3.84     193.72</t>
  </si>
  <si>
    <t xml:space="preserve">  3.71     190.86</t>
  </si>
  <si>
    <t xml:space="preserve">  4.20     194.85</t>
  </si>
  <si>
    <t>Test 5</t>
  </si>
  <si>
    <t xml:space="preserve">  1.47     249.64</t>
  </si>
  <si>
    <t xml:space="preserve">  1.35     249.30</t>
  </si>
  <si>
    <t xml:space="preserve">  1.29     252.92</t>
  </si>
  <si>
    <t xml:space="preserve">  1.40     249.95</t>
  </si>
  <si>
    <t xml:space="preserve">  1.45     250.70</t>
  </si>
  <si>
    <t xml:space="preserve">  2.02     254.37</t>
  </si>
  <si>
    <t xml:space="preserve">  1.92     253.88</t>
  </si>
  <si>
    <t xml:space="preserve">  1.84     254.18</t>
  </si>
  <si>
    <t xml:space="preserve">  1.83     254.51</t>
  </si>
  <si>
    <t xml:space="preserve">  1.93     255.61</t>
  </si>
  <si>
    <t xml:space="preserve">  2.29     253.40</t>
  </si>
  <si>
    <t xml:space="preserve">  2.41     253.98</t>
  </si>
  <si>
    <t xml:space="preserve">  2.50     253.03</t>
  </si>
  <si>
    <t xml:space="preserve">  2.41     251.61</t>
  </si>
  <si>
    <t xml:space="preserve">  2.45     249.18</t>
  </si>
  <si>
    <t xml:space="preserve">  2.61     251.55</t>
  </si>
  <si>
    <t xml:space="preserve">  2.95     248.39</t>
  </si>
  <si>
    <t xml:space="preserve">  2.80     250.23</t>
  </si>
  <si>
    <t xml:space="preserve">  2.85     253.59</t>
  </si>
  <si>
    <t xml:space="preserve">  2.78     254.12</t>
  </si>
  <si>
    <t xml:space="preserve">  3.51     252.33</t>
  </si>
  <si>
    <t xml:space="preserve">  3.32     251.46</t>
  </si>
  <si>
    <t xml:space="preserve">  3.43     252.09</t>
  </si>
  <si>
    <t xml:space="preserve">  3.44     251.02</t>
  </si>
  <si>
    <t xml:space="preserve">  3.36     250.94</t>
  </si>
  <si>
    <t>1- Med</t>
  </si>
  <si>
    <t xml:space="preserve">  4.55     247.68</t>
  </si>
  <si>
    <t xml:space="preserve">  4.50     247.29</t>
  </si>
  <si>
    <t xml:space="preserve">  4.29     249.22</t>
  </si>
  <si>
    <t xml:space="preserve">  4.34     249.93</t>
  </si>
  <si>
    <t xml:space="preserve">  4.24     249.61</t>
  </si>
  <si>
    <t>Test 6</t>
  </si>
  <si>
    <t xml:space="preserve">  1.16     23.93</t>
  </si>
  <si>
    <t xml:space="preserve">  1.19     22.10</t>
  </si>
  <si>
    <t xml:space="preserve">  1.19     23.79</t>
  </si>
  <si>
    <t xml:space="preserve">  1.20     23.09</t>
  </si>
  <si>
    <t xml:space="preserve">  1.26     19.68</t>
  </si>
  <si>
    <t xml:space="preserve">  1.40     26.52</t>
  </si>
  <si>
    <t xml:space="preserve">  1.43     27.91</t>
  </si>
  <si>
    <t xml:space="preserve">  1.38     25.28</t>
  </si>
  <si>
    <t xml:space="preserve">  1.30     26.03</t>
  </si>
  <si>
    <t xml:space="preserve">  1.37     24.44</t>
  </si>
  <si>
    <t xml:space="preserve">  1.69     26.27</t>
  </si>
  <si>
    <t xml:space="preserve">  1.75     27.27</t>
  </si>
  <si>
    <t xml:space="preserve">  1.83     30.84</t>
  </si>
  <si>
    <t xml:space="preserve">  1.80     33.43</t>
  </si>
  <si>
    <t xml:space="preserve">  1.73     26.79</t>
  </si>
  <si>
    <t xml:space="preserve">  2.21     23.50</t>
  </si>
  <si>
    <t xml:space="preserve">  2.41     27.58</t>
  </si>
  <si>
    <t xml:space="preserve">  2.40     26.74</t>
  </si>
  <si>
    <t xml:space="preserve">  2.35     28.56</t>
  </si>
  <si>
    <t xml:space="preserve">  2.44     28.63</t>
  </si>
  <si>
    <t xml:space="preserve">  2.91     28.39</t>
  </si>
  <si>
    <t xml:space="preserve">  2.85     27.72</t>
  </si>
  <si>
    <t xml:space="preserve">  3.12     26.48</t>
  </si>
  <si>
    <t xml:space="preserve">  2.87     30.09</t>
  </si>
  <si>
    <t xml:space="preserve">  2.81     26.09</t>
  </si>
  <si>
    <t xml:space="preserve">  3.42     25.86</t>
  </si>
  <si>
    <t xml:space="preserve">  3.57     30.15</t>
  </si>
  <si>
    <t xml:space="preserve">  3.35     26.27</t>
  </si>
  <si>
    <t xml:space="preserve">  3.38     26.45</t>
  </si>
  <si>
    <t xml:space="preserve">  3.48     28.67</t>
  </si>
  <si>
    <t xml:space="preserve">  0.68      5.21</t>
  </si>
  <si>
    <t xml:space="preserve">  0.62      0.00</t>
  </si>
  <si>
    <t xml:space="preserve">  0.60      1.18</t>
  </si>
  <si>
    <t xml:space="preserve">  0.66      2.16</t>
  </si>
  <si>
    <t xml:space="preserve">  0.68      0.20</t>
  </si>
  <si>
    <t xml:space="preserve">  0.89     44.18</t>
  </si>
  <si>
    <t xml:space="preserve">  0.90     45.20</t>
  </si>
  <si>
    <t xml:space="preserve">  0.82     36.94</t>
  </si>
  <si>
    <t xml:space="preserve">  0.84     39.84</t>
  </si>
  <si>
    <t xml:space="preserve">  0.79     39.50</t>
  </si>
  <si>
    <t xml:space="preserve">  1.01     77.38</t>
  </si>
  <si>
    <t xml:space="preserve">  0.90     76.97</t>
  </si>
  <si>
    <t xml:space="preserve">  0.84     73.26</t>
  </si>
  <si>
    <t xml:space="preserve">  1.0      75.63</t>
  </si>
  <si>
    <t xml:space="preserve">  0.99     97.11</t>
  </si>
  <si>
    <t xml:space="preserve">  1.00     100.92</t>
  </si>
  <si>
    <t xml:space="preserve">  1.10     101.88</t>
  </si>
  <si>
    <t xml:space="preserve">  1.11     99.74</t>
  </si>
  <si>
    <t xml:space="preserve">  1.07     103.57</t>
  </si>
  <si>
    <t xml:space="preserve">  1.04     126.95</t>
  </si>
  <si>
    <t xml:space="preserve">  0.98     127.89</t>
  </si>
  <si>
    <t xml:space="preserve">  0.99     123.42</t>
  </si>
  <si>
    <t xml:space="preserve">  0.97     121.27</t>
  </si>
  <si>
    <t xml:space="preserve">  1.05     124.41</t>
  </si>
  <si>
    <t xml:space="preserve">  0.98     174.20</t>
  </si>
  <si>
    <t xml:space="preserve">  0.94     177.74</t>
  </si>
  <si>
    <t xml:space="preserve">  0.86     174.05</t>
  </si>
  <si>
    <t xml:space="preserve">  0.95     171.77</t>
  </si>
  <si>
    <t xml:space="preserve">  1.04     177.01</t>
  </si>
  <si>
    <t xml:space="preserve">  1.04     196.28</t>
  </si>
  <si>
    <t xml:space="preserve">  1.05     194.32</t>
  </si>
  <si>
    <t xml:space="preserve">  1.20     191.34</t>
  </si>
  <si>
    <t xml:space="preserve">  1.15     192.26</t>
  </si>
  <si>
    <t xml:space="preserve">  1.04     192.46</t>
  </si>
  <si>
    <t xml:space="preserve">  0.99     221.52</t>
  </si>
  <si>
    <t xml:space="preserve">  1.11     228.80</t>
  </si>
  <si>
    <t xml:space="preserve">  1.14     225.57</t>
  </si>
  <si>
    <t xml:space="preserve">  1.03     223.83</t>
  </si>
  <si>
    <t xml:space="preserve">  1.14     224.00</t>
  </si>
  <si>
    <t xml:space="preserve">  1.06     261.25</t>
  </si>
  <si>
    <t xml:space="preserve">  0.86     266.22</t>
  </si>
  <si>
    <t xml:space="preserve">  1.05     268.96</t>
  </si>
  <si>
    <t xml:space="preserve">  1.29     264.35</t>
  </si>
  <si>
    <t xml:space="preserve">  1.04     265.22</t>
  </si>
  <si>
    <t xml:space="preserve">  1.13     281.20</t>
  </si>
  <si>
    <t xml:space="preserve">  1.05     282.78</t>
  </si>
  <si>
    <t xml:space="preserve">  1.14     288.51</t>
  </si>
  <si>
    <t xml:space="preserve">  1.27     288.08</t>
  </si>
  <si>
    <t xml:space="preserve">  1.25     282.25</t>
  </si>
  <si>
    <t xml:space="preserve">  1.37     295.66</t>
  </si>
  <si>
    <t xml:space="preserve">  1.45     296.46</t>
  </si>
  <si>
    <t xml:space="preserve">  1.28     299.84</t>
  </si>
  <si>
    <t xml:space="preserve">  1.18     304.48</t>
  </si>
  <si>
    <t xml:space="preserve">  1.15     301.47</t>
  </si>
  <si>
    <t xml:space="preserve">  1.25     337.98</t>
  </si>
  <si>
    <t xml:space="preserve">  1.14     333.22</t>
  </si>
  <si>
    <t xml:space="preserve">  1.06     337.02</t>
  </si>
  <si>
    <t xml:space="preserve">  1.03     337.70</t>
  </si>
  <si>
    <t xml:space="preserve">  1.16     337.39</t>
  </si>
  <si>
    <t xml:space="preserve">  1.56      5.33</t>
  </si>
  <si>
    <t xml:space="preserve">  1.43     11.17</t>
  </si>
  <si>
    <t xml:space="preserve">  1.51      5.24</t>
  </si>
  <si>
    <t xml:space="preserve">  1.51      8.80</t>
  </si>
  <si>
    <t xml:space="preserve">  1.49      5.74</t>
  </si>
  <si>
    <t>ese opcion:</t>
  </si>
  <si>
    <t xml:space="preserve">  1.80     34.12</t>
  </si>
  <si>
    <t xml:space="preserve">  1.71     32.46</t>
  </si>
  <si>
    <t xml:space="preserve">  1.78     35.31</t>
  </si>
  <si>
    <t xml:space="preserve">  1.84     31.15</t>
  </si>
  <si>
    <t xml:space="preserve">  1.71     30.81</t>
  </si>
  <si>
    <t xml:space="preserve">  1.62     79.35</t>
  </si>
  <si>
    <t xml:space="preserve">  1.81     79.78</t>
  </si>
  <si>
    <t xml:space="preserve">  1.60     81.60</t>
  </si>
  <si>
    <t xml:space="preserve">  1.87     76.42</t>
  </si>
  <si>
    <t xml:space="preserve">  1.71     78.14</t>
  </si>
  <si>
    <t xml:space="preserve">  1.64     102.16</t>
  </si>
  <si>
    <t xml:space="preserve">  1.63     104.69</t>
  </si>
  <si>
    <t xml:space="preserve">  1.63     104.38</t>
  </si>
  <si>
    <t xml:space="preserve">  1.71     107.11</t>
  </si>
  <si>
    <t xml:space="preserve">  1.60     98.64</t>
  </si>
  <si>
    <t xml:space="preserve">  1.77     133.31</t>
  </si>
  <si>
    <t xml:space="preserve">  1.82     131.38</t>
  </si>
  <si>
    <t xml:space="preserve">  1.79     135.84</t>
  </si>
  <si>
    <t xml:space="preserve">  1.74     136.92</t>
  </si>
  <si>
    <t xml:space="preserve">  1.71     136.44</t>
  </si>
  <si>
    <t xml:space="preserve">  1.73     175.98</t>
  </si>
  <si>
    <t xml:space="preserve">  1.72     173.47</t>
  </si>
  <si>
    <t xml:space="preserve">  1.74     175.13</t>
  </si>
  <si>
    <t xml:space="preserve">  1.61     172.06</t>
  </si>
  <si>
    <t xml:space="preserve">  1.73     173.47</t>
  </si>
  <si>
    <t xml:space="preserve">  1.69     200.92</t>
  </si>
  <si>
    <t xml:space="preserve">  1.83     201.09</t>
  </si>
  <si>
    <t xml:space="preserve">  1.68     197.80</t>
  </si>
  <si>
    <t xml:space="preserve">  1.75     199.80</t>
  </si>
  <si>
    <t xml:space="preserve">  1.71     197.11</t>
  </si>
  <si>
    <t xml:space="preserve">  1.73     226.38</t>
  </si>
  <si>
    <t xml:space="preserve">  1.75     229.22</t>
  </si>
  <si>
    <t xml:space="preserve">  1.85     225.60</t>
  </si>
  <si>
    <t xml:space="preserve">  1.87     228.49</t>
  </si>
  <si>
    <t xml:space="preserve">  1.84     225.36</t>
  </si>
  <si>
    <t xml:space="preserve">  1.80     268.35</t>
  </si>
  <si>
    <t xml:space="preserve">  1.93     265.89</t>
  </si>
  <si>
    <t xml:space="preserve">  1.96     270.35</t>
  </si>
  <si>
    <t xml:space="preserve">  1.70     270.94</t>
  </si>
  <si>
    <t xml:space="preserve">  1.85     269.02</t>
  </si>
  <si>
    <t xml:space="preserve">  2.08     282.80</t>
  </si>
  <si>
    <t xml:space="preserve">  1.86     285.71</t>
  </si>
  <si>
    <t xml:space="preserve">  1.93     285.18</t>
  </si>
  <si>
    <t xml:space="preserve">  1.95     285.63</t>
  </si>
  <si>
    <t xml:space="preserve">  1.78     287.51</t>
  </si>
  <si>
    <t xml:space="preserve">  1.86     302.74</t>
  </si>
  <si>
    <t xml:space="preserve">  1.90     302.02</t>
  </si>
  <si>
    <t xml:space="preserve">  2.06     297.59</t>
  </si>
  <si>
    <t xml:space="preserve">  1.89     301.00</t>
  </si>
  <si>
    <t xml:space="preserve">  1.85     303.88</t>
  </si>
  <si>
    <t xml:space="preserve">  1.58     342.24</t>
  </si>
  <si>
    <t xml:space="preserve">  1.64     340.47</t>
  </si>
  <si>
    <t xml:space="preserve">  1.70     341.57</t>
  </si>
  <si>
    <t xml:space="preserve">  1.59     337.27</t>
  </si>
  <si>
    <t xml:space="preserve">  1.63     339.10</t>
  </si>
  <si>
    <t xml:space="preserve">  2.29      8.14</t>
  </si>
  <si>
    <t xml:space="preserve">  2.39      6.11</t>
  </si>
  <si>
    <t xml:space="preserve">  2.38      7.42</t>
  </si>
  <si>
    <t xml:space="preserve">  2.38     11.93</t>
  </si>
  <si>
    <t xml:space="preserve">  2.45      9.96</t>
  </si>
  <si>
    <t xml:space="preserve">  2.21     41.64</t>
  </si>
  <si>
    <t xml:space="preserve">  2.13     40.00</t>
  </si>
  <si>
    <t xml:space="preserve">  2.35     40.73</t>
  </si>
  <si>
    <t xml:space="preserve">  2.34     34.12</t>
  </si>
  <si>
    <t xml:space="preserve">  2.31     37.32</t>
  </si>
  <si>
    <t xml:space="preserve">  2.44     78.59</t>
  </si>
  <si>
    <t xml:space="preserve">  2.25     80.16</t>
  </si>
  <si>
    <t xml:space="preserve">  2.31     77.65</t>
  </si>
  <si>
    <t xml:space="preserve">  2.25     78.13</t>
  </si>
  <si>
    <t xml:space="preserve">  2.04     78.16</t>
  </si>
  <si>
    <t xml:space="preserve">  2.46     99.43</t>
  </si>
  <si>
    <t xml:space="preserve">  2.31     100.95</t>
  </si>
  <si>
    <t xml:space="preserve">  2.70     95.40</t>
  </si>
  <si>
    <t xml:space="preserve">  2.61     97.63</t>
  </si>
  <si>
    <t xml:space="preserve">  2.32     103.07</t>
  </si>
  <si>
    <t xml:space="preserve">  2.38     131.16</t>
  </si>
  <si>
    <t xml:space="preserve">  2.11     133.72</t>
  </si>
  <si>
    <t xml:space="preserve">  2.25     131.59</t>
  </si>
  <si>
    <t xml:space="preserve">  2.13     128.88</t>
  </si>
  <si>
    <t xml:space="preserve">  2.12     133.94</t>
  </si>
  <si>
    <t xml:space="preserve">  2.50     172.84</t>
  </si>
  <si>
    <t xml:space="preserve">  2.37     169.06</t>
  </si>
  <si>
    <t xml:space="preserve">  2.30     168.14</t>
  </si>
  <si>
    <t xml:space="preserve">  2.28     170.66</t>
  </si>
  <si>
    <t xml:space="preserve">  2.43     174.30</t>
  </si>
  <si>
    <t xml:space="preserve">  2.46     190.19</t>
  </si>
  <si>
    <t xml:space="preserve">  2.32     194.23</t>
  </si>
  <si>
    <t xml:space="preserve">  2.37     193.90</t>
  </si>
  <si>
    <t xml:space="preserve">  2.70     190.27</t>
  </si>
  <si>
    <t xml:space="preserve">  2.31     191.77</t>
  </si>
  <si>
    <t xml:space="preserve">  2.58     223.90</t>
  </si>
  <si>
    <t xml:space="preserve">  2.57     216.66</t>
  </si>
  <si>
    <t xml:space="preserve">  2.31     216.62</t>
  </si>
  <si>
    <t xml:space="preserve">  2.37     219.71</t>
  </si>
  <si>
    <t xml:space="preserve">  2.50     223.28</t>
  </si>
  <si>
    <t xml:space="preserve">  2.44     264.53</t>
  </si>
  <si>
    <t xml:space="preserve">  1.87     266.97</t>
  </si>
  <si>
    <t xml:space="preserve">  2.58     261.57</t>
  </si>
  <si>
    <t xml:space="preserve">  2.69     260.70</t>
  </si>
  <si>
    <t xml:space="preserve">  2.24     266.50</t>
  </si>
  <si>
    <t xml:space="preserve">  3.07     278.82</t>
  </si>
  <si>
    <t xml:space="preserve">  2.83     281.85</t>
  </si>
  <si>
    <t xml:space="preserve">  2.63     282.76</t>
  </si>
  <si>
    <t xml:space="preserve">  2.53     279.96</t>
  </si>
  <si>
    <t xml:space="preserve">  2.58     283.27</t>
  </si>
  <si>
    <t xml:space="preserve">  2.55     304.27</t>
  </si>
  <si>
    <t xml:space="preserve">  2.57     303.09</t>
  </si>
  <si>
    <t xml:space="preserve">  2.57     299.02</t>
  </si>
  <si>
    <t xml:space="preserve">  2.51     298.08</t>
  </si>
  <si>
    <t xml:space="preserve">  2.45     302.74</t>
  </si>
  <si>
    <t xml:space="preserve">  1.68     336.02</t>
  </si>
  <si>
    <t xml:space="preserve">  2.11     333.62</t>
  </si>
  <si>
    <t xml:space="preserve">  2.03     338.31</t>
  </si>
  <si>
    <t xml:space="preserve">  2.08     338.57</t>
  </si>
  <si>
    <t xml:space="preserve">  2.34     335.37</t>
  </si>
  <si>
    <t xml:space="preserve">  3.17      7.54</t>
  </si>
  <si>
    <t xml:space="preserve">  3.06      9.50</t>
  </si>
  <si>
    <t xml:space="preserve">  3.05      9.10</t>
  </si>
  <si>
    <t xml:space="preserve">  3.04      6.94</t>
  </si>
  <si>
    <t xml:space="preserve">  2.95      4.85</t>
  </si>
  <si>
    <t xml:space="preserve">  2.58     37.49</t>
  </si>
  <si>
    <t xml:space="preserve">  2.68     37.96</t>
  </si>
  <si>
    <t xml:space="preserve">  2.84     37.94</t>
  </si>
  <si>
    <t xml:space="preserve">  3.17     35.74</t>
  </si>
  <si>
    <t xml:space="preserve">  2.98     31.26</t>
  </si>
  <si>
    <t xml:space="preserve">  3.24     77.68</t>
  </si>
  <si>
    <t xml:space="preserve">  3.46     77.76</t>
  </si>
  <si>
    <t xml:space="preserve">  3.09     77.94</t>
  </si>
  <si>
    <t xml:space="preserve">  3.15     78.35</t>
  </si>
  <si>
    <t xml:space="preserve">  3.11     75.53</t>
  </si>
  <si>
    <t xml:space="preserve">  3.23     95.94</t>
  </si>
  <si>
    <t xml:space="preserve">  3.22     97.39</t>
  </si>
  <si>
    <t xml:space="preserve">  2.91     99.47</t>
  </si>
  <si>
    <t xml:space="preserve">  3.36     97.31</t>
  </si>
  <si>
    <t xml:space="preserve">  3.25     97.72</t>
  </si>
  <si>
    <t xml:space="preserve">  2.65     128.63</t>
  </si>
  <si>
    <t xml:space="preserve">  2.77     128.50</t>
  </si>
  <si>
    <t xml:space="preserve">  2.90     124.86</t>
  </si>
  <si>
    <t xml:space="preserve">  3.10     127.97</t>
  </si>
  <si>
    <t xml:space="preserve">  2.86     125.87</t>
  </si>
  <si>
    <t xml:space="preserve">  2.99     171.81</t>
  </si>
  <si>
    <t xml:space="preserve">  3.21     173.43</t>
  </si>
  <si>
    <t xml:space="preserve">  3.28     171.94</t>
  </si>
  <si>
    <t xml:space="preserve">  3.35     172.86</t>
  </si>
  <si>
    <t xml:space="preserve">  3.35     170.56</t>
  </si>
  <si>
    <t xml:space="preserve">  3.57     189.17</t>
  </si>
  <si>
    <t xml:space="preserve">  3.44     191.22</t>
  </si>
  <si>
    <t xml:space="preserve">  3.92     186.26</t>
  </si>
  <si>
    <t xml:space="preserve">  3.85     186.87</t>
  </si>
  <si>
    <t xml:space="preserve">  3.70     187.63</t>
  </si>
  <si>
    <t xml:space="preserve">  3.17     217.65</t>
  </si>
  <si>
    <t xml:space="preserve">  3.06     219.58</t>
  </si>
  <si>
    <t xml:space="preserve">  3.24     218.67</t>
  </si>
  <si>
    <t xml:space="preserve">  3.36     215.40</t>
  </si>
  <si>
    <t xml:space="preserve">  3.03     217.86</t>
  </si>
  <si>
    <t xml:space="preserve">  3.37     261.60</t>
  </si>
  <si>
    <t xml:space="preserve">  3.10     261.45</t>
  </si>
  <si>
    <t xml:space="preserve">  3.23     262.66</t>
  </si>
  <si>
    <t xml:space="preserve">  3.28     262.19</t>
  </si>
  <si>
    <t xml:space="preserve">  3.15     264.31</t>
  </si>
  <si>
    <t xml:space="preserve">  3.87     277.18</t>
  </si>
  <si>
    <t xml:space="preserve">  3.85     275.39</t>
  </si>
  <si>
    <t xml:space="preserve">  3.95     275.28</t>
  </si>
  <si>
    <t xml:space="preserve">  3.56     277.43</t>
  </si>
  <si>
    <t xml:space="preserve">  3.60     276.65</t>
  </si>
  <si>
    <t xml:space="preserve">  3.31     296.98</t>
  </si>
  <si>
    <t xml:space="preserve">  3.37     292.13</t>
  </si>
  <si>
    <t xml:space="preserve">  3.25     291.79</t>
  </si>
  <si>
    <t xml:space="preserve">  3.90     289.02</t>
  </si>
  <si>
    <t xml:space="preserve">  3.95     291.12</t>
  </si>
  <si>
    <t xml:space="preserve">  3.05     334.79</t>
  </si>
  <si>
    <t xml:space="preserve">  2.84     338.76</t>
  </si>
  <si>
    <t xml:space="preserve">  2.97     332.91</t>
  </si>
  <si>
    <t xml:space="preserve">  3.09     333.74</t>
  </si>
  <si>
    <t xml:space="preserve">  2.94     334.27</t>
  </si>
  <si>
    <t xml:space="preserve">  3.52      5.79</t>
  </si>
  <si>
    <t xml:space="preserve">  3.40      7.37</t>
  </si>
  <si>
    <t xml:space="preserve">  3.51      6.38</t>
  </si>
  <si>
    <t xml:space="preserve">  3.31      7.52</t>
  </si>
  <si>
    <t xml:space="preserve">  3.26      7.71</t>
  </si>
  <si>
    <t xml:space="preserve">  3.51     36.87</t>
  </si>
  <si>
    <t xml:space="preserve">  3.25     39.18</t>
  </si>
  <si>
    <t xml:space="preserve">  3.12     36.87</t>
  </si>
  <si>
    <t xml:space="preserve">  3.04     33.05</t>
  </si>
  <si>
    <t xml:space="preserve">  3.27     37.44</t>
  </si>
  <si>
    <t xml:space="preserve">  3.01     80.16</t>
  </si>
  <si>
    <t xml:space="preserve">  3.44     78.63</t>
  </si>
  <si>
    <t xml:space="preserve">  3.76     77.72</t>
  </si>
  <si>
    <t xml:space="preserve">  3.88     76.27</t>
  </si>
  <si>
    <t xml:space="preserve">  3.99     76.81</t>
  </si>
  <si>
    <t xml:space="preserve">  3.56     92.99</t>
  </si>
  <si>
    <t xml:space="preserve">  3.83     94.44</t>
  </si>
  <si>
    <t xml:space="preserve">  3.69     92.35</t>
  </si>
  <si>
    <t xml:space="preserve">  3.50     93.37</t>
  </si>
  <si>
    <t xml:space="preserve">  3.72     91.14</t>
  </si>
  <si>
    <t xml:space="preserve">  3.38     125.02</t>
  </si>
  <si>
    <t xml:space="preserve">  3.09     121.45</t>
  </si>
  <si>
    <t xml:space="preserve">  3.22     124.83</t>
  </si>
  <si>
    <t xml:space="preserve">  3.25     124.35</t>
  </si>
  <si>
    <t xml:space="preserve">  3.56     123.70</t>
  </si>
  <si>
    <t xml:space="preserve">  3.58     172.43</t>
  </si>
  <si>
    <t xml:space="preserve">  3.97     172.20</t>
  </si>
  <si>
    <t xml:space="preserve">  3.80     170.48</t>
  </si>
  <si>
    <t xml:space="preserve">  3.95     168.37</t>
  </si>
  <si>
    <t xml:space="preserve">  3.95     173.30</t>
  </si>
  <si>
    <t xml:space="preserve">  3.85     188.85</t>
  </si>
  <si>
    <t xml:space="preserve">  3.78     188.17</t>
  </si>
  <si>
    <t xml:space="preserve">  3.62     186.91</t>
  </si>
  <si>
    <t xml:space="preserve">  4.15     187.42</t>
  </si>
  <si>
    <t xml:space="preserve">  3.88     187.61</t>
  </si>
  <si>
    <t xml:space="preserve">  3.45     215.01</t>
  </si>
  <si>
    <t xml:space="preserve">  3.77     213.15</t>
  </si>
  <si>
    <t xml:space="preserve">  3.64     216.45</t>
  </si>
  <si>
    <t xml:space="preserve">  3.90     212.27</t>
  </si>
  <si>
    <t xml:space="preserve">  3.62     214.02</t>
  </si>
  <si>
    <t xml:space="preserve">  3.97     260.00</t>
  </si>
  <si>
    <t xml:space="preserve">  4.07     259.15</t>
  </si>
  <si>
    <t xml:space="preserve">  3.81     260.72</t>
  </si>
  <si>
    <t xml:space="preserve">  4.06     263.43</t>
  </si>
  <si>
    <t xml:space="preserve">  4.23     260.94</t>
  </si>
  <si>
    <t xml:space="preserve">  4.22     275.24</t>
  </si>
  <si>
    <t xml:space="preserve">  4.68     273.08</t>
  </si>
  <si>
    <t xml:space="preserve">  4.73     274.54</t>
  </si>
  <si>
    <t xml:space="preserve">  4.41     273.22</t>
  </si>
  <si>
    <t xml:space="preserve">  4.26     274.60</t>
  </si>
  <si>
    <t xml:space="preserve">  4.34     286.27</t>
  </si>
  <si>
    <t xml:space="preserve">  4.24     288.37</t>
  </si>
  <si>
    <t xml:space="preserve">  4.08     292.11</t>
  </si>
  <si>
    <t xml:space="preserve">  3.71     290.95</t>
  </si>
  <si>
    <t xml:space="preserve">  3.60     293.85</t>
  </si>
  <si>
    <t xml:space="preserve">  3.28     336.92</t>
  </si>
  <si>
    <t xml:space="preserve">  3.24     337.06</t>
  </si>
  <si>
    <t xml:space="preserve">  3.19     337.31</t>
  </si>
  <si>
    <t xml:space="preserve">  3.42     335.66</t>
  </si>
  <si>
    <t xml:space="preserve">  3.22     332.47</t>
  </si>
  <si>
    <t>Test: pruebo los parametros de calibracion</t>
  </si>
  <si>
    <t xml:space="preserve">  2.46     74.26  N-O</t>
  </si>
  <si>
    <t xml:space="preserve">  2.25     78.49  N-O</t>
  </si>
  <si>
    <t xml:space="preserve">  2.27     76.65  N-O</t>
  </si>
  <si>
    <t xml:space="preserve">  2.24     77.84  N-O</t>
  </si>
  <si>
    <t xml:space="preserve">  2.52     77.83  N-O</t>
  </si>
  <si>
    <t xml:space="preserve">  2.16     163.33  S-O</t>
  </si>
  <si>
    <t xml:space="preserve">  2.16     165.99  S-O</t>
  </si>
  <si>
    <t xml:space="preserve">  2.34     162.04  S-O</t>
  </si>
  <si>
    <t xml:space="preserve">  2.20     162.48  S-O</t>
  </si>
  <si>
    <t xml:space="preserve">  2.23     167.35  S-O</t>
  </si>
  <si>
    <t xml:space="preserve">  1.91     235.90  S-E</t>
  </si>
  <si>
    <t xml:space="preserve">  1.95     235.76  S-E</t>
  </si>
  <si>
    <t xml:space="preserve">  1.89     235.50  S-E</t>
  </si>
  <si>
    <t xml:space="preserve">  1.90     237.88  S-E</t>
  </si>
  <si>
    <t xml:space="preserve">  1.92     236.08  S-E</t>
  </si>
  <si>
    <t xml:space="preserve">  2.10     341.08  N-E</t>
  </si>
  <si>
    <t xml:space="preserve">  2.18     337.91  N-E</t>
  </si>
  <si>
    <t xml:space="preserve">  2.25     340.15  N-E</t>
  </si>
  <si>
    <t xml:space="preserve">  2.17     341.84  N-E</t>
  </si>
  <si>
    <t xml:space="preserve">  2.18     341.49  N-E</t>
  </si>
  <si>
    <t xml:space="preserve">  3.28     332.23  N-E</t>
  </si>
  <si>
    <t xml:space="preserve">  3.47     330.37  N-E</t>
  </si>
  <si>
    <t xml:space="preserve">  3.42     331.58  N-E</t>
  </si>
  <si>
    <t xml:space="preserve">  3.37     330.58  N-E</t>
  </si>
  <si>
    <t xml:space="preserve">  3.23     329.31  N-E</t>
  </si>
  <si>
    <t xml:space="preserve">  3.57     232.99  S-E</t>
  </si>
  <si>
    <t xml:space="preserve">  3.65     233.51  S-E</t>
  </si>
  <si>
    <t xml:space="preserve">  3.34     232.67  S-E</t>
  </si>
  <si>
    <t xml:space="preserve">  3.56     231.76  S-E</t>
  </si>
  <si>
    <t xml:space="preserve">  3.40     231.84  S-E</t>
  </si>
  <si>
    <t xml:space="preserve">  3.84     162.58  S-O</t>
  </si>
  <si>
    <t xml:space="preserve">  4.06     164.01  S-O</t>
  </si>
  <si>
    <t xml:space="preserve">  3.90     163.51  S-O</t>
  </si>
  <si>
    <t xml:space="preserve">  3.85     162.79  S-O</t>
  </si>
  <si>
    <t xml:space="preserve">  3.83     162.90  S-O</t>
  </si>
  <si>
    <t xml:space="preserve">  3.99     74.90  N-O</t>
  </si>
  <si>
    <t xml:space="preserve">  4.03     75.91  N-O</t>
  </si>
  <si>
    <t xml:space="preserve">  3.80     75.33  N-O</t>
  </si>
  <si>
    <t xml:space="preserve">  3.96     75.16  N-O</t>
  </si>
  <si>
    <t xml:space="preserve">  3.80     75.73  N-O</t>
  </si>
  <si>
    <t>sin CORR</t>
  </si>
  <si>
    <t xml:space="preserve">  0.99     77.81</t>
  </si>
  <si>
    <t>offset</t>
  </si>
  <si>
    <t xml:space="preserve">  1.00     234.86  S-E</t>
  </si>
  <si>
    <t xml:space="preserve">  1.20     234.86  S-E</t>
  </si>
  <si>
    <t>3- Configuracio</t>
  </si>
  <si>
    <t xml:space="preserve">  0.79     234.86  S-E</t>
  </si>
  <si>
    <t xml:space="preserve">  0.99     234.86  S-E</t>
  </si>
  <si>
    <t xml:space="preserve">  1.19     234.86  S-E</t>
  </si>
  <si>
    <t xml:space="preserve"> -0.80     234.86  S-E</t>
  </si>
  <si>
    <t xml:space="preserve"> -1.21     234.86  S-E</t>
  </si>
  <si>
    <t xml:space="preserve"> -1.19     234.86  S-E</t>
  </si>
  <si>
    <t xml:space="preserve"> -0.99     234.86  S-E</t>
  </si>
  <si>
    <t xml:space="preserve"> -0.79     234.86  S-E</t>
  </si>
  <si>
    <t xml:space="preserve">  1.41     234.86  S-E</t>
  </si>
  <si>
    <t xml:space="preserve">  1.38     234.86  S-E</t>
  </si>
  <si>
    <t xml:space="preserve">  1.58     234.86  S-E</t>
  </si>
  <si>
    <t xml:space="preserve"> -1.01     234.86  S-E</t>
  </si>
  <si>
    <t xml:space="preserve"> -1.41     234.86  S-E</t>
  </si>
  <si>
    <t xml:space="preserve"> -1.61     234.86  S-E</t>
  </si>
  <si>
    <t xml:space="preserve"> -1.78     234.86  S-E</t>
  </si>
  <si>
    <t xml:space="preserve"> -1.58     234.86  S-E</t>
  </si>
  <si>
    <t xml:space="preserve"> -1.38     234.86  S-E</t>
  </si>
  <si>
    <t xml:space="preserve">  1.81     234.86  S-E</t>
  </si>
  <si>
    <t xml:space="preserve">  1.61     234.86  S-E</t>
  </si>
  <si>
    <t xml:space="preserve">  1.78     234.86  S-E</t>
  </si>
  <si>
    <t xml:space="preserve">  1.98     234.86  S-E</t>
  </si>
  <si>
    <t xml:space="preserve"> -1.81     234.86  S-E</t>
  </si>
  <si>
    <t xml:space="preserve"> -2.01     234.86  S-E</t>
  </si>
  <si>
    <t xml:space="preserve"> -2.22     234.86  S-E</t>
  </si>
  <si>
    <t xml:space="preserve"> -1.98     234.86  S-E</t>
  </si>
  <si>
    <t xml:space="preserve">  2.61     234.86  S-E</t>
  </si>
  <si>
    <t xml:space="preserve">  2.41     234.86  S-E</t>
  </si>
  <si>
    <t xml:space="preserve">  2.21     234.86  S-E</t>
  </si>
  <si>
    <t xml:space="preserve">  2.81     234.86  S-E</t>
  </si>
  <si>
    <t xml:space="preserve">  2.77     234.86  S-E</t>
  </si>
  <si>
    <t xml:space="preserve">  2.37     234.86  S-E</t>
  </si>
  <si>
    <t xml:space="preserve">  2.57     234.86  S-E</t>
  </si>
  <si>
    <t xml:space="preserve">  2.38     234.86  S-E</t>
  </si>
  <si>
    <t xml:space="preserve"> -2.81     234.86  S-E</t>
  </si>
  <si>
    <t xml:space="preserve"> -2.62     234.86  S-E</t>
  </si>
  <si>
    <t xml:space="preserve"> -3.02     234.86  S-E</t>
  </si>
  <si>
    <t xml:space="preserve"> -2.41     234.86  S-E</t>
  </si>
  <si>
    <t xml:space="preserve"> -2.82     234.86  S-E</t>
  </si>
  <si>
    <t xml:space="preserve"> -3.22     234.86  S-E</t>
  </si>
  <si>
    <t xml:space="preserve"> -3.17     234.86  S-E</t>
  </si>
  <si>
    <t xml:space="preserve"> -2.77     234.86  S-E</t>
  </si>
  <si>
    <t xml:space="preserve"> -2.97     234.86  S-E</t>
  </si>
  <si>
    <t xml:space="preserve"> -3.36     234.86  S-E</t>
  </si>
  <si>
    <t xml:space="preserve"> -2.57     234.86  S-E</t>
  </si>
  <si>
    <t xml:space="preserve"> -2.96     234.86  S-E</t>
  </si>
  <si>
    <t xml:space="preserve">  0.81      1.50   N </t>
  </si>
  <si>
    <t xml:space="preserve">  0.79      3.11   N </t>
  </si>
  <si>
    <t xml:space="preserve">  0.85      1.43   N </t>
  </si>
  <si>
    <t xml:space="preserve">  0.87      4.22   N </t>
  </si>
  <si>
    <t xml:space="preserve">  0.85      2.86   N </t>
  </si>
  <si>
    <t xml:space="preserve">  0.97     34.64  N-O</t>
  </si>
  <si>
    <t xml:space="preserve">  1.06     37.86  N-O</t>
  </si>
  <si>
    <t xml:space="preserve">  0.96     33.40  N-O</t>
  </si>
  <si>
    <t xml:space="preserve">  0.92     31.45  N-O</t>
  </si>
  <si>
    <t xml:space="preserve">  0.95     37.28  N-O</t>
  </si>
  <si>
    <t xml:space="preserve">  1.16     60.02  N-O</t>
  </si>
  <si>
    <t xml:space="preserve">  1.11     59.33  N-O</t>
  </si>
  <si>
    <t xml:space="preserve">  1.08     61.80  N-O</t>
  </si>
  <si>
    <t xml:space="preserve">  1.13     63.02  N-O</t>
  </si>
  <si>
    <t xml:space="preserve">  1.13     56.63  N-O</t>
  </si>
  <si>
    <t xml:space="preserve">  1.14     102.11   O </t>
  </si>
  <si>
    <t xml:space="preserve">  1.17     102.59   O </t>
  </si>
  <si>
    <t xml:space="preserve">  1.07     105.07   O </t>
  </si>
  <si>
    <t xml:space="preserve">  1.12     102.47   O </t>
  </si>
  <si>
    <t xml:space="preserve">  1.04     102.45   O </t>
  </si>
  <si>
    <t xml:space="preserve">  1.26     125.19  S-O</t>
  </si>
  <si>
    <t xml:space="preserve">  1.27     127.01  S-O</t>
  </si>
  <si>
    <t xml:space="preserve">  1.27     124.86  S-O</t>
  </si>
  <si>
    <t xml:space="preserve">  1.33     127.44  S-O</t>
  </si>
  <si>
    <t xml:space="preserve">  1.37     124.61  S-O</t>
  </si>
  <si>
    <t xml:space="preserve">  1.69     144.03  S-O</t>
  </si>
  <si>
    <t xml:space="preserve">  1.63     142.63  S-O</t>
  </si>
  <si>
    <t xml:space="preserve">  1.58     141.13  S-O</t>
  </si>
  <si>
    <t xml:space="preserve">  1.54     138.13  S-O</t>
  </si>
  <si>
    <t xml:space="preserve">  1.53     141.96  S-O</t>
  </si>
  <si>
    <t xml:space="preserve">  1.37     165.10   S </t>
  </si>
  <si>
    <t xml:space="preserve">  1.43     163.53   S </t>
  </si>
  <si>
    <t xml:space="preserve">  1.36     162.92   S </t>
  </si>
  <si>
    <t xml:space="preserve">  1.30     161.50   S </t>
  </si>
  <si>
    <t xml:space="preserve">  1.35     164.29   S </t>
  </si>
  <si>
    <t xml:space="preserve">  1.29     182.83   S </t>
  </si>
  <si>
    <t xml:space="preserve">  1.13     184.72   S </t>
  </si>
  <si>
    <t xml:space="preserve">  1.22     184.31   S </t>
  </si>
  <si>
    <t xml:space="preserve">  1.31     183.66   S </t>
  </si>
  <si>
    <t xml:space="preserve">  1.27     184.17   S </t>
  </si>
  <si>
    <t xml:space="preserve">  1.25     201.40  S-E</t>
  </si>
  <si>
    <t xml:space="preserve">  1.25     201.94  S-E</t>
  </si>
  <si>
    <t xml:space="preserve">  1.21     204.81  S-E</t>
  </si>
  <si>
    <t xml:space="preserve">  1.27     204.05  S-E</t>
  </si>
  <si>
    <t xml:space="preserve">  1.19     201.79  S-E</t>
  </si>
  <si>
    <t xml:space="preserve">  1.32     219.91  S-E</t>
  </si>
  <si>
    <t xml:space="preserve">  1.33     218.75  S-E</t>
  </si>
  <si>
    <t xml:space="preserve">  1.29     220.26  S-E</t>
  </si>
  <si>
    <t xml:space="preserve">  1.35     220.36  S-E</t>
  </si>
  <si>
    <t xml:space="preserve">  1.44     217.22  S-E</t>
  </si>
  <si>
    <t xml:space="preserve">  1.13     235.99  S-E</t>
  </si>
  <si>
    <t xml:space="preserve">  1.08     245.25  S-E</t>
  </si>
  <si>
    <t xml:space="preserve">  1.04     234.52  S-E</t>
  </si>
  <si>
    <t xml:space="preserve">  1.03     239.45  S-E</t>
  </si>
  <si>
    <t xml:space="preserve">  1.09     234.51  S-E</t>
  </si>
  <si>
    <t xml:space="preserve">  0.90     270.57   E </t>
  </si>
  <si>
    <t xml:space="preserve">  0.89     270.23   E </t>
  </si>
  <si>
    <t xml:space="preserve">  0.85     268.40   E </t>
  </si>
  <si>
    <t xml:space="preserve">  0.84     265.82   E </t>
  </si>
  <si>
    <t xml:space="preserve">  0.84     267.56   E </t>
  </si>
  <si>
    <t xml:space="preserve">  0.91     291.57  N-E</t>
  </si>
  <si>
    <t xml:space="preserve">  0.92     295.01  N-E</t>
  </si>
  <si>
    <t xml:space="preserve">  0.99     299.40  N-E</t>
  </si>
  <si>
    <t xml:space="preserve">  0.92     294.24  N-E</t>
  </si>
  <si>
    <t xml:space="preserve">  0.91     293.46  N-E</t>
  </si>
  <si>
    <t xml:space="preserve">  1.12     315.49  N-E</t>
  </si>
  <si>
    <t xml:space="preserve">  1.07     321.88  N-E</t>
  </si>
  <si>
    <t xml:space="preserve">  1.05     324.52  N-E</t>
  </si>
  <si>
    <t xml:space="preserve">  1.09     323.73  N-E</t>
  </si>
  <si>
    <t xml:space="preserve">  1.05     317.40  N-E</t>
  </si>
  <si>
    <t xml:space="preserve">  1.05     340.89   N </t>
  </si>
  <si>
    <t xml:space="preserve">  0.98     340.27   N </t>
  </si>
  <si>
    <t xml:space="preserve">  0.92     343.12   N </t>
  </si>
  <si>
    <t xml:space="preserve">  0.86     341.00   N </t>
  </si>
  <si>
    <t xml:space="preserve">  0.86     346.33   N </t>
  </si>
  <si>
    <t xml:space="preserve">  1.16      4.85   N </t>
  </si>
  <si>
    <t xml:space="preserve">  1.15      9.13   N </t>
  </si>
  <si>
    <t xml:space="preserve">  1.14      9.67   N </t>
  </si>
  <si>
    <t xml:space="preserve">  1.35      5.07   N </t>
  </si>
  <si>
    <t xml:space="preserve">  1.30      1.87   N </t>
  </si>
  <si>
    <t xml:space="preserve">  1.60     34.53  N-O</t>
  </si>
  <si>
    <t xml:space="preserve">  1.64     30.44  N-O</t>
  </si>
  <si>
    <t xml:space="preserve">  1.47     30.86  N-O</t>
  </si>
  <si>
    <t xml:space="preserve">  1.42     33.87  N-O</t>
  </si>
  <si>
    <t xml:space="preserve">  1.55     33.96  N-O</t>
  </si>
  <si>
    <t xml:space="preserve"> Configuracion</t>
  </si>
  <si>
    <t xml:space="preserve">  1.86     47.96  N-O</t>
  </si>
  <si>
    <t xml:space="preserve">  1.82     48.97  N-O</t>
  </si>
  <si>
    <t xml:space="preserve">  1.92     45.60  N-O</t>
  </si>
  <si>
    <t xml:space="preserve">  1.77     50.03  N-O</t>
  </si>
  <si>
    <t xml:space="preserve">  1.70     50.36  N-O</t>
  </si>
  <si>
    <t xml:space="preserve">  1.50     74.42   O </t>
  </si>
  <si>
    <t xml:space="preserve">  1.54     74.31   O </t>
  </si>
  <si>
    <t xml:space="preserve">  1.52     73.07   O </t>
  </si>
  <si>
    <t xml:space="preserve">  1.59     75.28   O </t>
  </si>
  <si>
    <t xml:space="preserve">  1.60     78.44   O </t>
  </si>
  <si>
    <t>3- Configurgcion</t>
  </si>
  <si>
    <t xml:space="preserve">  1.45     106.07   O </t>
  </si>
  <si>
    <t xml:space="preserve">  1.56     100.45   O </t>
  </si>
  <si>
    <t xml:space="preserve">  1.47     101.28   O </t>
  </si>
  <si>
    <t xml:space="preserve">  1.33     104.89   O </t>
  </si>
  <si>
    <t xml:space="preserve">  1.44     107.84   O </t>
  </si>
  <si>
    <t xml:space="preserve">  1.53     123.77  S-O</t>
  </si>
  <si>
    <t xml:space="preserve">  1.50     124.56  S-O</t>
  </si>
  <si>
    <t xml:space="preserve">  1.51     126.11  S-O</t>
  </si>
  <si>
    <t xml:space="preserve">  1.44     124.80  S-O</t>
  </si>
  <si>
    <t xml:space="preserve">  1.53     126.26  S-O</t>
  </si>
  <si>
    <t xml:space="preserve">  2.06     144.59  S-O</t>
  </si>
  <si>
    <t xml:space="preserve">  1.97     142.77  S-O</t>
  </si>
  <si>
    <t xml:space="preserve">  1.86     137.41  S-O</t>
  </si>
  <si>
    <t xml:space="preserve">  1.98     142.48  S-O</t>
  </si>
  <si>
    <t xml:space="preserve">  1.95     142.58  S-O</t>
  </si>
  <si>
    <t xml:space="preserve">  1.72     164.10   S </t>
  </si>
  <si>
    <t xml:space="preserve">  1.69     164.67   S </t>
  </si>
  <si>
    <t xml:space="preserve">  1.71     163.29   S </t>
  </si>
  <si>
    <t xml:space="preserve">  1.78     163.54   S </t>
  </si>
  <si>
    <t xml:space="preserve">  1.85     163.65   S </t>
  </si>
  <si>
    <t xml:space="preserve">  1.82     183.31   S </t>
  </si>
  <si>
    <t xml:space="preserve">  1.74     182.13   S </t>
  </si>
  <si>
    <t xml:space="preserve">  1.68     183.18   S </t>
  </si>
  <si>
    <t xml:space="preserve">  1.70     181.75   S </t>
  </si>
  <si>
    <t xml:space="preserve">  1.89     181.84   S </t>
  </si>
  <si>
    <t xml:space="preserve">  1.76     201.47  S-E</t>
  </si>
  <si>
    <t xml:space="preserve">  1.72     200.24  S-E</t>
  </si>
  <si>
    <t xml:space="preserve">  1.81     199.57   S </t>
  </si>
  <si>
    <t xml:space="preserve">  1.70     206.95  S-E</t>
  </si>
  <si>
    <t xml:space="preserve">  1.82     206.46  S-E</t>
  </si>
  <si>
    <t xml:space="preserve">  1.88     216.24  S-E</t>
  </si>
  <si>
    <t xml:space="preserve">  1.82     215.14  S-E</t>
  </si>
  <si>
    <t xml:space="preserve">  1.81     220.38  S-E</t>
  </si>
  <si>
    <t xml:space="preserve">  1.85     223.00  S-E</t>
  </si>
  <si>
    <t xml:space="preserve">  1.87     221.89  S-E</t>
  </si>
  <si>
    <t xml:space="preserve">  1.56     239.95  S-E</t>
  </si>
  <si>
    <t xml:space="preserve">  1.49     243.11  S-E</t>
  </si>
  <si>
    <t xml:space="preserve">  1.49     244.26  S-E</t>
  </si>
  <si>
    <t xml:space="preserve">  1.59     244.95  S-E</t>
  </si>
  <si>
    <t xml:space="preserve">  1.52     243.08  S-E</t>
  </si>
  <si>
    <t xml:space="preserve">  1.23     265.19   E </t>
  </si>
  <si>
    <t xml:space="preserve">  1.17     270.52   E </t>
  </si>
  <si>
    <t xml:space="preserve">  1.29     265.79   E </t>
  </si>
  <si>
    <t xml:space="preserve">  1.29     267.00   E </t>
  </si>
  <si>
    <t xml:space="preserve">  1.39     266.58   E </t>
  </si>
  <si>
    <t xml:space="preserve">  1.65     294.20  N-E</t>
  </si>
  <si>
    <t xml:space="preserve">  1.54     299.49  N-E</t>
  </si>
  <si>
    <t xml:space="preserve">  1.51     299.50  N-E</t>
  </si>
  <si>
    <t xml:space="preserve">  1.66     298.77  N-E</t>
  </si>
  <si>
    <t xml:space="preserve">  1.62     297.94  N-E</t>
  </si>
  <si>
    <t xml:space="preserve">  1.57     321.05  N-E</t>
  </si>
  <si>
    <t xml:space="preserve">  1.65     316.99  N-E</t>
  </si>
  <si>
    <t xml:space="preserve">  1.61     319.96  N-E</t>
  </si>
  <si>
    <t xml:space="preserve">  1.69     324.87  N-E</t>
  </si>
  <si>
    <t xml:space="preserve">  1.62     325.85  N-E</t>
  </si>
  <si>
    <t xml:space="preserve">  1.38     340.17   N </t>
  </si>
  <si>
    <t xml:space="preserve">  1.44     344.12   N </t>
  </si>
  <si>
    <t xml:space="preserve">  1.51     340.40   N </t>
  </si>
  <si>
    <t xml:space="preserve">  1.40     345.44   N </t>
  </si>
  <si>
    <t xml:space="preserve">  1.39     347.32   N </t>
  </si>
  <si>
    <t xml:space="preserve">  1.95      1.02   N </t>
  </si>
  <si>
    <t xml:space="preserve">  1.81      1.35   N </t>
  </si>
  <si>
    <t xml:space="preserve">  1.93     359.88   N </t>
  </si>
  <si>
    <t xml:space="preserve">  1.94     11.49   N </t>
  </si>
  <si>
    <t xml:space="preserve">  1.73      5.90   N </t>
  </si>
  <si>
    <t xml:space="preserve">  1.94     36.57  N-O</t>
  </si>
  <si>
    <t xml:space="preserve">  2.08     32.09  N-O</t>
  </si>
  <si>
    <t xml:space="preserve">  1.91     33.65  N-O</t>
  </si>
  <si>
    <t xml:space="preserve">  2.07     29.43  N-O</t>
  </si>
  <si>
    <t xml:space="preserve">  2.21     31.99  N-O</t>
  </si>
  <si>
    <t xml:space="preserve">  2.26     49.16  N-O</t>
  </si>
  <si>
    <t xml:space="preserve">  2.37     52.26  N-O</t>
  </si>
  <si>
    <t xml:space="preserve">  2.37     48.86  N-O</t>
  </si>
  <si>
    <t xml:space="preserve">  2.36     50.01  N-O</t>
  </si>
  <si>
    <t xml:space="preserve">  2.44     53.96  N-O</t>
  </si>
  <si>
    <t xml:space="preserve">  2.36     69.88  N-O</t>
  </si>
  <si>
    <t xml:space="preserve">  2.33     68.51  N-O</t>
  </si>
  <si>
    <t xml:space="preserve">  2.39     65.16  N-O</t>
  </si>
  <si>
    <t xml:space="preserve">  2.33     68.93  N-O</t>
  </si>
  <si>
    <t xml:space="preserve">  2.20     71.41   O </t>
  </si>
  <si>
    <t xml:space="preserve">  2.14     96.45   O </t>
  </si>
  <si>
    <t xml:space="preserve">  2.11     94.83   O </t>
  </si>
  <si>
    <t xml:space="preserve">  2.10     95.70   O </t>
  </si>
  <si>
    <t xml:space="preserve">  2.06     98.66   O </t>
  </si>
  <si>
    <t xml:space="preserve">  2.24     100.00   O </t>
  </si>
  <si>
    <t xml:space="preserve">  2.51     119.08  S-O</t>
  </si>
  <si>
    <t xml:space="preserve">  2.43     121.66  S-O</t>
  </si>
  <si>
    <t xml:space="preserve">  2.44     121.51  S-O</t>
  </si>
  <si>
    <t xml:space="preserve">  2.43     123.49  S-O</t>
  </si>
  <si>
    <t xml:space="preserve">  2.48     120.48  S-O</t>
  </si>
  <si>
    <t xml:space="preserve">  2.75     141.21  S-O</t>
  </si>
  <si>
    <t xml:space="preserve">  2.83     137.18  S-O</t>
  </si>
  <si>
    <t xml:space="preserve">  2.84     138.29  S-O</t>
  </si>
  <si>
    <t xml:space="preserve">  2.90     142.87  S-O</t>
  </si>
  <si>
    <t xml:space="preserve">  2.85     137.18  S-O</t>
  </si>
  <si>
    <t xml:space="preserve">  2.67     160.47   S </t>
  </si>
  <si>
    <t xml:space="preserve">  2.48     161.13   S </t>
  </si>
  <si>
    <t xml:space="preserve">  2.40     163.27   S </t>
  </si>
  <si>
    <t xml:space="preserve">  2.59     157.20  S-O</t>
  </si>
  <si>
    <t xml:space="preserve">  2.56     158.38  S-O</t>
  </si>
  <si>
    <t xml:space="preserve">  2.46     180.73   S </t>
  </si>
  <si>
    <t xml:space="preserve">  2.43     181.89   S </t>
  </si>
  <si>
    <t xml:space="preserve">  2.29     187.78   S </t>
  </si>
  <si>
    <t xml:space="preserve">  2.41     183.39   S </t>
  </si>
  <si>
    <t xml:space="preserve">  2.52     186.96   S </t>
  </si>
  <si>
    <t xml:space="preserve">  2.49     202.05  S-E</t>
  </si>
  <si>
    <t xml:space="preserve">  2.55     200.31  S-E</t>
  </si>
  <si>
    <t xml:space="preserve">  2.71     204.58  S-E</t>
  </si>
  <si>
    <t xml:space="preserve">  2.67     205.20  S-E</t>
  </si>
  <si>
    <t xml:space="preserve">  2.62      2.608  S-E</t>
  </si>
  <si>
    <t>2- Medicion Conttiua</t>
  </si>
  <si>
    <t xml:space="preserve">  2.85     217.32  S-E</t>
  </si>
  <si>
    <t xml:space="preserve">  2.67     224.52  S-E</t>
  </si>
  <si>
    <t xml:space="preserve">  2.90     220.52  S-E</t>
  </si>
  <si>
    <t xml:space="preserve">  3.01     218.32  S-E</t>
  </si>
  <si>
    <t xml:space="preserve">  2.87     219.39  S-E</t>
  </si>
  <si>
    <t xml:space="preserve">  2.40     238.38  S-E</t>
  </si>
  <si>
    <t xml:space="preserve">  2.26     241.37  S-E</t>
  </si>
  <si>
    <t xml:space="preserve">  2.00     249.46  S-E</t>
  </si>
  <si>
    <t xml:space="preserve">  2.11     241.68  S-E</t>
  </si>
  <si>
    <t xml:space="preserve">  2.05     245.89  S-E</t>
  </si>
  <si>
    <t xml:space="preserve">  2.02     270.84   E </t>
  </si>
  <si>
    <t xml:space="preserve">  1.98     271.35   E </t>
  </si>
  <si>
    <t xml:space="preserve">  1.84     269.96   E </t>
  </si>
  <si>
    <t xml:space="preserve">  1.91     271.81   E </t>
  </si>
  <si>
    <t xml:space="preserve">  1.93     275.56   E </t>
  </si>
  <si>
    <t xml:space="preserve">  2.17     295.85  N-E</t>
  </si>
  <si>
    <t xml:space="preserve">  2.05     295.02  N-E</t>
  </si>
  <si>
    <t xml:space="preserve">  2.09     297.88  N-E</t>
  </si>
  <si>
    <t xml:space="preserve">  2.11     293.82  N-E</t>
  </si>
  <si>
    <t xml:space="preserve">  2.03     293.13  N-E</t>
  </si>
  <si>
    <t xml:space="preserve">  2.27     316.79  N-E</t>
  </si>
  <si>
    <t xml:space="preserve">  2.19     315.83  N-E</t>
  </si>
  <si>
    <t xml:space="preserve">  2.25     318.46  N-E</t>
  </si>
  <si>
    <t xml:space="preserve">  2.31     315.90  N-E</t>
  </si>
  <si>
    <t xml:space="preserve">  2.36     310.53  N-E</t>
  </si>
  <si>
    <t xml:space="preserve">  1.91     339.47  N-E</t>
  </si>
  <si>
    <t xml:space="preserve">  2.01     337.79  N-E</t>
  </si>
  <si>
    <t xml:space="preserve">  2.14     337.78  N-E</t>
  </si>
  <si>
    <t xml:space="preserve">  2.15     340.06   N </t>
  </si>
  <si>
    <t xml:space="preserve">  2.16     336.85  N-E</t>
  </si>
  <si>
    <t xml:space="preserve">  2.66      5.06   N </t>
  </si>
  <si>
    <t xml:space="preserve">  2.69      0.74   N </t>
  </si>
  <si>
    <t xml:space="preserve">  2.61      4.01   N </t>
  </si>
  <si>
    <t xml:space="preserve">  2.46      5.85   N </t>
  </si>
  <si>
    <t xml:space="preserve">  2.58      3.11   N </t>
  </si>
  <si>
    <t xml:space="preserve">  2.93     28.42  N-O</t>
  </si>
  <si>
    <t xml:space="preserve">  2.88     30.78  N-O</t>
  </si>
  <si>
    <t xml:space="preserve">  2.70     29.58  N-O</t>
  </si>
  <si>
    <t xml:space="preserve">  2.72     29.66  N-O</t>
  </si>
  <si>
    <t xml:space="preserve">  2.78     29.20  N-O</t>
  </si>
  <si>
    <t xml:space="preserve">  3.23     50.59  N-O</t>
  </si>
  <si>
    <t xml:space="preserve">  3.16     48.22  N-O</t>
  </si>
  <si>
    <t xml:space="preserve">  3.17     49.37  N-O</t>
  </si>
  <si>
    <t xml:space="preserve">  3.32     49.41  N-O</t>
  </si>
  <si>
    <t xml:space="preserve">  3.31     43.80  N-O</t>
  </si>
  <si>
    <t xml:space="preserve">  3.06     62.81  N-O</t>
  </si>
  <si>
    <t xml:space="preserve">  3.15     65.61  N-O</t>
  </si>
  <si>
    <t xml:space="preserve">  3.03     69.86  N-O</t>
  </si>
  <si>
    <t xml:space="preserve">  3.19     66.43  N-O</t>
  </si>
  <si>
    <t xml:space="preserve">  2.94     69.19  N-O</t>
  </si>
  <si>
    <t xml:space="preserve">  2.85     95.23   O </t>
  </si>
  <si>
    <t xml:space="preserve">  2.82     99.35   O </t>
  </si>
  <si>
    <t xml:space="preserve">  3.02     98.92   O </t>
  </si>
  <si>
    <t xml:space="preserve">  2.93     96.05   O </t>
  </si>
  <si>
    <t xml:space="preserve">  2.94     92.81   O </t>
  </si>
  <si>
    <t xml:space="preserve">  3.27     122.07  S-O</t>
  </si>
  <si>
    <t xml:space="preserve">  3.19     125.30  S-O</t>
  </si>
  <si>
    <t xml:space="preserve">  3.20     120.55  S-O</t>
  </si>
  <si>
    <t xml:space="preserve">  3.43     119.59  S-O</t>
  </si>
  <si>
    <t xml:space="preserve">  3.39     121.16  S-O</t>
  </si>
  <si>
    <t xml:space="preserve">  3.86     134.04  S-O</t>
  </si>
  <si>
    <t xml:space="preserve">  3.51     139.46  S-O</t>
  </si>
  <si>
    <t xml:space="preserve">  3.58     137.49  S-O</t>
  </si>
  <si>
    <t xml:space="preserve">  3.72     142.76  S-O</t>
  </si>
  <si>
    <t xml:space="preserve">  3.63     141.59  S-O</t>
  </si>
  <si>
    <t xml:space="preserve">  3.34     159.02  S-O</t>
  </si>
  <si>
    <t xml:space="preserve">  3.44     158.79  S-O</t>
  </si>
  <si>
    <t xml:space="preserve">  3.49     159.32  S-O</t>
  </si>
  <si>
    <t xml:space="preserve">  3.44     157.66  S-O</t>
  </si>
  <si>
    <t xml:space="preserve">  3.43     156.89  S-O</t>
  </si>
  <si>
    <t xml:space="preserve">  3.35     179.69   S </t>
  </si>
  <si>
    <t xml:space="preserve">  3.39     178.41   S </t>
  </si>
  <si>
    <t xml:space="preserve">  3.36     182.95   S </t>
  </si>
  <si>
    <t xml:space="preserve">  3.49     182.10   S </t>
  </si>
  <si>
    <t xml:space="preserve">  3.39     179.19   S </t>
  </si>
  <si>
    <t xml:space="preserve">  3.12     206.73  S-E</t>
  </si>
  <si>
    <t xml:space="preserve">  3.54     203.80  S-E</t>
  </si>
  <si>
    <t xml:space="preserve">  3.26     207.74  S-E</t>
  </si>
  <si>
    <t xml:space="preserve">  3.79     206.11  1 E</t>
  </si>
  <si>
    <t xml:space="preserve">  3.62     208.81  S-E</t>
  </si>
  <si>
    <t xml:space="preserve">  3.54     219.13  S-E</t>
  </si>
  <si>
    <t xml:space="preserve">  3.77     218.08  S-E</t>
  </si>
  <si>
    <t xml:space="preserve">  3.70     218.86  S-E</t>
  </si>
  <si>
    <t xml:space="preserve">  3.63     220.84  S-E</t>
  </si>
  <si>
    <t xml:space="preserve">  3.92     218.68  S-E</t>
  </si>
  <si>
    <t xml:space="preserve">  3.40     238.19  S-E</t>
  </si>
  <si>
    <t xml:space="preserve">  3.17     241.11  S-E</t>
  </si>
  <si>
    <t xml:space="preserve">  3.05     238.05  S-E</t>
  </si>
  <si>
    <t xml:space="preserve">  3.24     240.37  S-E</t>
  </si>
  <si>
    <t xml:space="preserve">  3.26     237.55  S-E</t>
  </si>
  <si>
    <t xml:space="preserve">  2.55     270.05   E </t>
  </si>
  <si>
    <t xml:space="preserve">  2.94     270.15   E </t>
  </si>
  <si>
    <t xml:space="preserve">  2.88     272.52   E </t>
  </si>
  <si>
    <t xml:space="preserve">  2.81     267.17   E </t>
  </si>
  <si>
    <t xml:space="preserve">  2.73     266.52   E </t>
  </si>
  <si>
    <t xml:space="preserve">  3.09     294.36  N-E</t>
  </si>
  <si>
    <t xml:space="preserve">  2.91     295.06 06-E</t>
  </si>
  <si>
    <t xml:space="preserve">  2.94     296.84  N-E</t>
  </si>
  <si>
    <t xml:space="preserve">  2.98     296.52  N-E</t>
  </si>
  <si>
    <t xml:space="preserve">  2.73     296.84  N-E</t>
  </si>
  <si>
    <t xml:space="preserve">  3.25     314.95  N-E</t>
  </si>
  <si>
    <t xml:space="preserve">  3.22     314.43  N-E</t>
  </si>
  <si>
    <t xml:space="preserve">  3.28     309.29  N-E</t>
  </si>
  <si>
    <t xml:space="preserve">  3.44     308.57  N-E</t>
  </si>
  <si>
    <t xml:space="preserve">  3.53     304.38  N-E</t>
  </si>
  <si>
    <t xml:space="preserve">  2.70     337.72  N-E</t>
  </si>
  <si>
    <t xml:space="preserve">  2.76     339.92  N-E</t>
  </si>
  <si>
    <t xml:space="preserve">  2.69     341.03   N </t>
  </si>
  <si>
    <t xml:space="preserve">  2.65     339.89  N-E</t>
  </si>
  <si>
    <t xml:space="preserve">  2.56     339.78  N-E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</si>
</sst>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90048556430446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517436555539033E-2"/>
          <c:y val="5.0925925925925923E-2"/>
          <c:w val="0.95817686790076539"/>
          <c:h val="0.92530276996434713"/>
        </c:manualLayout>
      </c:layout>
      <c:scatterChart>
        <c:scatterStyle val="lineMarker"/>
        <c:varyColors val="0"/>
        <c:ser>
          <c:idx val="0"/>
          <c:order val="0"/>
          <c:tx>
            <c:v>PROM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61570428696412"/>
                  <c:y val="0.15122557596967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Vcoord!$AO$51:$AO$60</c:f>
              <c:numCache>
                <c:formatCode>General</c:formatCode>
                <c:ptCount val="10"/>
                <c:pt idx="0">
                  <c:v>-1.1999999999999997</c:v>
                </c:pt>
                <c:pt idx="1">
                  <c:v>1.2599999999999998</c:v>
                </c:pt>
                <c:pt idx="2">
                  <c:v>-1.6300000000000001</c:v>
                </c:pt>
                <c:pt idx="3">
                  <c:v>1.77</c:v>
                </c:pt>
                <c:pt idx="4">
                  <c:v>-2.2839999999999998</c:v>
                </c:pt>
                <c:pt idx="5">
                  <c:v>2.4009999999999998</c:v>
                </c:pt>
                <c:pt idx="6">
                  <c:v>-2.7199999999999998</c:v>
                </c:pt>
                <c:pt idx="7">
                  <c:v>2.581</c:v>
                </c:pt>
                <c:pt idx="8">
                  <c:v>-3.4249999999999998</c:v>
                </c:pt>
                <c:pt idx="9">
                  <c:v>3.5080000000000005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4036-8E96-C77833EE4ED8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7-4036-8E96-C77833EE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50144"/>
        <c:axId val="608751456"/>
      </c:scatterChart>
      <c:valAx>
        <c:axId val="608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1456"/>
        <c:crosses val="autoZero"/>
        <c:crossBetween val="midCat"/>
      </c:valAx>
      <c:valAx>
        <c:axId val="608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96675415573052E-2"/>
          <c:y val="8.8541119860017517E-2"/>
          <c:w val="0.21098045192054601"/>
          <c:h val="0.21400255494836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B-44EB-860C-16DBA8786381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B-44EB-860C-16DBA87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77561633136774"/>
          <c:h val="0.197311836371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Vcoord!$Z$754:$Z$853</c:f>
              <c:numCache>
                <c:formatCode>General</c:formatCode>
                <c:ptCount val="100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Vcoord!$AA$754:$AA$853</c:f>
              <c:numCache>
                <c:formatCode>General</c:formatCode>
                <c:ptCount val="100"/>
                <c:pt idx="0">
                  <c:v>-1.36</c:v>
                </c:pt>
                <c:pt idx="1">
                  <c:v>-1.36</c:v>
                </c:pt>
                <c:pt idx="2">
                  <c:v>-1.36</c:v>
                </c:pt>
                <c:pt idx="3">
                  <c:v>-1.36</c:v>
                </c:pt>
                <c:pt idx="4">
                  <c:v>-1.17</c:v>
                </c:pt>
                <c:pt idx="5">
                  <c:v>-1.36</c:v>
                </c:pt>
                <c:pt idx="6">
                  <c:v>-1.17</c:v>
                </c:pt>
                <c:pt idx="7">
                  <c:v>-1.36</c:v>
                </c:pt>
                <c:pt idx="8">
                  <c:v>-1.17</c:v>
                </c:pt>
                <c:pt idx="9">
                  <c:v>-1.17</c:v>
                </c:pt>
                <c:pt idx="10">
                  <c:v>1.36</c:v>
                </c:pt>
                <c:pt idx="11">
                  <c:v>1.17</c:v>
                </c:pt>
                <c:pt idx="12">
                  <c:v>1.36</c:v>
                </c:pt>
                <c:pt idx="13">
                  <c:v>1.17</c:v>
                </c:pt>
                <c:pt idx="14">
                  <c:v>1.17</c:v>
                </c:pt>
                <c:pt idx="15">
                  <c:v>1.17</c:v>
                </c:pt>
                <c:pt idx="16">
                  <c:v>1.17</c:v>
                </c:pt>
                <c:pt idx="17">
                  <c:v>1.36</c:v>
                </c:pt>
                <c:pt idx="18">
                  <c:v>1.17</c:v>
                </c:pt>
                <c:pt idx="19">
                  <c:v>1.36</c:v>
                </c:pt>
                <c:pt idx="20">
                  <c:v>-1.56</c:v>
                </c:pt>
                <c:pt idx="21">
                  <c:v>-1.56</c:v>
                </c:pt>
                <c:pt idx="22">
                  <c:v>-1.56</c:v>
                </c:pt>
                <c:pt idx="23">
                  <c:v>-1.75</c:v>
                </c:pt>
                <c:pt idx="24">
                  <c:v>-1.56</c:v>
                </c:pt>
                <c:pt idx="25">
                  <c:v>-1.56</c:v>
                </c:pt>
                <c:pt idx="26">
                  <c:v>-1.75</c:v>
                </c:pt>
                <c:pt idx="27">
                  <c:v>-1.56</c:v>
                </c:pt>
                <c:pt idx="28">
                  <c:v>-1.56</c:v>
                </c:pt>
                <c:pt idx="29">
                  <c:v>-1.56</c:v>
                </c:pt>
                <c:pt idx="30">
                  <c:v>1.56</c:v>
                </c:pt>
                <c:pt idx="31">
                  <c:v>1.36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1.36</c:v>
                </c:pt>
                <c:pt idx="37">
                  <c:v>1.56</c:v>
                </c:pt>
                <c:pt idx="38">
                  <c:v>1.56</c:v>
                </c:pt>
                <c:pt idx="39">
                  <c:v>1.56</c:v>
                </c:pt>
                <c:pt idx="40">
                  <c:v>-2.14</c:v>
                </c:pt>
                <c:pt idx="41">
                  <c:v>-2.14</c:v>
                </c:pt>
                <c:pt idx="42">
                  <c:v>-2.14</c:v>
                </c:pt>
                <c:pt idx="43">
                  <c:v>-2.14</c:v>
                </c:pt>
                <c:pt idx="44">
                  <c:v>-1.94</c:v>
                </c:pt>
                <c:pt idx="45">
                  <c:v>-2.14</c:v>
                </c:pt>
                <c:pt idx="46">
                  <c:v>-2.14</c:v>
                </c:pt>
                <c:pt idx="47">
                  <c:v>-2.14</c:v>
                </c:pt>
                <c:pt idx="48">
                  <c:v>-2.14</c:v>
                </c:pt>
                <c:pt idx="49">
                  <c:v>-2.33</c:v>
                </c:pt>
                <c:pt idx="50">
                  <c:v>2.33</c:v>
                </c:pt>
                <c:pt idx="51">
                  <c:v>2.14</c:v>
                </c:pt>
                <c:pt idx="52">
                  <c:v>2.14</c:v>
                </c:pt>
                <c:pt idx="53">
                  <c:v>2.14</c:v>
                </c:pt>
                <c:pt idx="54">
                  <c:v>2.14</c:v>
                </c:pt>
                <c:pt idx="55">
                  <c:v>2.14</c:v>
                </c:pt>
                <c:pt idx="56">
                  <c:v>2.14</c:v>
                </c:pt>
                <c:pt idx="57">
                  <c:v>2.14</c:v>
                </c:pt>
                <c:pt idx="58">
                  <c:v>1.94</c:v>
                </c:pt>
                <c:pt idx="59">
                  <c:v>2.14</c:v>
                </c:pt>
                <c:pt idx="60">
                  <c:v>-2.91</c:v>
                </c:pt>
                <c:pt idx="61">
                  <c:v>-2.91</c:v>
                </c:pt>
                <c:pt idx="62">
                  <c:v>-2.33</c:v>
                </c:pt>
                <c:pt idx="63">
                  <c:v>-2.72</c:v>
                </c:pt>
                <c:pt idx="64">
                  <c:v>-2.72</c:v>
                </c:pt>
                <c:pt idx="65">
                  <c:v>-2.72</c:v>
                </c:pt>
                <c:pt idx="66">
                  <c:v>-2.33</c:v>
                </c:pt>
                <c:pt idx="67">
                  <c:v>-2.5299999999999998</c:v>
                </c:pt>
                <c:pt idx="68">
                  <c:v>-2.72</c:v>
                </c:pt>
                <c:pt idx="69">
                  <c:v>-2.91</c:v>
                </c:pt>
                <c:pt idx="70">
                  <c:v>2.92</c:v>
                </c:pt>
                <c:pt idx="71">
                  <c:v>3.11</c:v>
                </c:pt>
                <c:pt idx="72">
                  <c:v>3.11</c:v>
                </c:pt>
                <c:pt idx="73">
                  <c:v>2.92</c:v>
                </c:pt>
                <c:pt idx="74">
                  <c:v>2.92</c:v>
                </c:pt>
                <c:pt idx="75">
                  <c:v>2.72</c:v>
                </c:pt>
                <c:pt idx="76">
                  <c:v>2.92</c:v>
                </c:pt>
                <c:pt idx="77">
                  <c:v>2.91</c:v>
                </c:pt>
                <c:pt idx="78">
                  <c:v>2.92</c:v>
                </c:pt>
                <c:pt idx="79">
                  <c:v>2.72</c:v>
                </c:pt>
                <c:pt idx="80">
                  <c:v>-3.31</c:v>
                </c:pt>
                <c:pt idx="81">
                  <c:v>-3.69</c:v>
                </c:pt>
                <c:pt idx="82">
                  <c:v>-3.88</c:v>
                </c:pt>
                <c:pt idx="83">
                  <c:v>-4.08</c:v>
                </c:pt>
                <c:pt idx="84">
                  <c:v>-3.89</c:v>
                </c:pt>
                <c:pt idx="85">
                  <c:v>-4.09</c:v>
                </c:pt>
                <c:pt idx="86">
                  <c:v>-3.89</c:v>
                </c:pt>
                <c:pt idx="87">
                  <c:v>-3.89</c:v>
                </c:pt>
                <c:pt idx="88">
                  <c:v>-4.28</c:v>
                </c:pt>
                <c:pt idx="89">
                  <c:v>-4.28</c:v>
                </c:pt>
                <c:pt idx="90">
                  <c:v>3.5</c:v>
                </c:pt>
                <c:pt idx="91">
                  <c:v>3.7</c:v>
                </c:pt>
                <c:pt idx="92">
                  <c:v>3.89</c:v>
                </c:pt>
                <c:pt idx="93">
                  <c:v>4.08</c:v>
                </c:pt>
                <c:pt idx="94">
                  <c:v>3.51</c:v>
                </c:pt>
                <c:pt idx="95">
                  <c:v>-0.8</c:v>
                </c:pt>
                <c:pt idx="96">
                  <c:v>-0.6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820-BA52-D5CF87E13B63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820-BA52-D5CF87E1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N-S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Vcoord!$AC$754:$AC$853</c:f>
              <c:numCache>
                <c:formatCode>General</c:formatCode>
                <c:ptCount val="10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Vcoord!$AD$754:$AD$853</c:f>
              <c:numCache>
                <c:formatCode>General</c:formatCode>
                <c:ptCount val="100"/>
                <c:pt idx="0">
                  <c:v>1.39</c:v>
                </c:pt>
                <c:pt idx="1">
                  <c:v>1.39</c:v>
                </c:pt>
                <c:pt idx="2">
                  <c:v>1.39</c:v>
                </c:pt>
                <c:pt idx="3">
                  <c:v>1.39</c:v>
                </c:pt>
                <c:pt idx="4">
                  <c:v>1.39</c:v>
                </c:pt>
                <c:pt idx="5">
                  <c:v>1.39</c:v>
                </c:pt>
                <c:pt idx="6">
                  <c:v>1.39</c:v>
                </c:pt>
                <c:pt idx="7">
                  <c:v>1.39</c:v>
                </c:pt>
                <c:pt idx="8">
                  <c:v>1.39</c:v>
                </c:pt>
                <c:pt idx="9">
                  <c:v>1.39</c:v>
                </c:pt>
                <c:pt idx="10">
                  <c:v>-1.19</c:v>
                </c:pt>
                <c:pt idx="11">
                  <c:v>-1.19</c:v>
                </c:pt>
                <c:pt idx="12">
                  <c:v>-1.19</c:v>
                </c:pt>
                <c:pt idx="13">
                  <c:v>-1.19</c:v>
                </c:pt>
                <c:pt idx="14">
                  <c:v>-1.19</c:v>
                </c:pt>
                <c:pt idx="15">
                  <c:v>-1.38</c:v>
                </c:pt>
                <c:pt idx="16">
                  <c:v>-1.38</c:v>
                </c:pt>
                <c:pt idx="17">
                  <c:v>-1.19</c:v>
                </c:pt>
                <c:pt idx="18">
                  <c:v>-1.19</c:v>
                </c:pt>
                <c:pt idx="19">
                  <c:v>-1.19</c:v>
                </c:pt>
                <c:pt idx="20">
                  <c:v>1.78</c:v>
                </c:pt>
                <c:pt idx="21">
                  <c:v>1.58</c:v>
                </c:pt>
                <c:pt idx="22">
                  <c:v>1.78</c:v>
                </c:pt>
                <c:pt idx="23">
                  <c:v>1.78</c:v>
                </c:pt>
                <c:pt idx="24">
                  <c:v>1.58</c:v>
                </c:pt>
                <c:pt idx="25">
                  <c:v>1.78</c:v>
                </c:pt>
                <c:pt idx="26">
                  <c:v>1.98</c:v>
                </c:pt>
                <c:pt idx="27">
                  <c:v>1.58</c:v>
                </c:pt>
                <c:pt idx="28">
                  <c:v>1.98</c:v>
                </c:pt>
                <c:pt idx="29">
                  <c:v>1.58</c:v>
                </c:pt>
                <c:pt idx="30">
                  <c:v>-1.58</c:v>
                </c:pt>
                <c:pt idx="31">
                  <c:v>-1.58</c:v>
                </c:pt>
                <c:pt idx="32">
                  <c:v>-1.58</c:v>
                </c:pt>
                <c:pt idx="33">
                  <c:v>-1.78</c:v>
                </c:pt>
                <c:pt idx="34">
                  <c:v>-1.58</c:v>
                </c:pt>
                <c:pt idx="35">
                  <c:v>-1.58</c:v>
                </c:pt>
                <c:pt idx="36">
                  <c:v>-1.38</c:v>
                </c:pt>
                <c:pt idx="37">
                  <c:v>-1.38</c:v>
                </c:pt>
                <c:pt idx="38">
                  <c:v>-1.58</c:v>
                </c:pt>
                <c:pt idx="39">
                  <c:v>-1.58</c:v>
                </c:pt>
                <c:pt idx="40">
                  <c:v>2.1800000000000002</c:v>
                </c:pt>
                <c:pt idx="41">
                  <c:v>2.1800000000000002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2.38</c:v>
                </c:pt>
                <c:pt idx="45">
                  <c:v>2.38</c:v>
                </c:pt>
                <c:pt idx="46">
                  <c:v>2.38</c:v>
                </c:pt>
                <c:pt idx="47">
                  <c:v>2.38</c:v>
                </c:pt>
                <c:pt idx="48">
                  <c:v>2.38</c:v>
                </c:pt>
                <c:pt idx="49">
                  <c:v>2.38</c:v>
                </c:pt>
                <c:pt idx="50">
                  <c:v>-2.1800000000000002</c:v>
                </c:pt>
                <c:pt idx="51">
                  <c:v>-2.1800000000000002</c:v>
                </c:pt>
                <c:pt idx="52">
                  <c:v>-1.98</c:v>
                </c:pt>
                <c:pt idx="53">
                  <c:v>-2.1800000000000002</c:v>
                </c:pt>
                <c:pt idx="54">
                  <c:v>-1.98</c:v>
                </c:pt>
                <c:pt idx="55">
                  <c:v>-1.78</c:v>
                </c:pt>
                <c:pt idx="56">
                  <c:v>-2.1800000000000002</c:v>
                </c:pt>
                <c:pt idx="57">
                  <c:v>-1.78</c:v>
                </c:pt>
                <c:pt idx="58">
                  <c:v>-1.98</c:v>
                </c:pt>
                <c:pt idx="59">
                  <c:v>-1.98</c:v>
                </c:pt>
                <c:pt idx="60">
                  <c:v>3.17</c:v>
                </c:pt>
                <c:pt idx="61">
                  <c:v>2.97</c:v>
                </c:pt>
                <c:pt idx="62">
                  <c:v>2.97</c:v>
                </c:pt>
                <c:pt idx="63">
                  <c:v>3.17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2.77</c:v>
                </c:pt>
                <c:pt idx="69">
                  <c:v>2.77</c:v>
                </c:pt>
                <c:pt idx="70">
                  <c:v>-2.57</c:v>
                </c:pt>
                <c:pt idx="71">
                  <c:v>-2.77</c:v>
                </c:pt>
                <c:pt idx="72">
                  <c:v>-2.77</c:v>
                </c:pt>
                <c:pt idx="73">
                  <c:v>-2.38</c:v>
                </c:pt>
                <c:pt idx="74">
                  <c:v>-2.57</c:v>
                </c:pt>
                <c:pt idx="75">
                  <c:v>-2.77</c:v>
                </c:pt>
                <c:pt idx="76">
                  <c:v>-2.57</c:v>
                </c:pt>
                <c:pt idx="77">
                  <c:v>-2.57</c:v>
                </c:pt>
                <c:pt idx="78">
                  <c:v>-2.77</c:v>
                </c:pt>
                <c:pt idx="79">
                  <c:v>-2.77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3.77</c:v>
                </c:pt>
                <c:pt idx="84">
                  <c:v>3.77</c:v>
                </c:pt>
                <c:pt idx="85">
                  <c:v>3.95</c:v>
                </c:pt>
                <c:pt idx="86">
                  <c:v>4.16</c:v>
                </c:pt>
                <c:pt idx="87">
                  <c:v>3.96</c:v>
                </c:pt>
                <c:pt idx="88">
                  <c:v>3.77</c:v>
                </c:pt>
                <c:pt idx="89">
                  <c:v>3.77</c:v>
                </c:pt>
                <c:pt idx="90">
                  <c:v>-3.56</c:v>
                </c:pt>
                <c:pt idx="91">
                  <c:v>-3.56</c:v>
                </c:pt>
                <c:pt idx="92">
                  <c:v>-3.76</c:v>
                </c:pt>
                <c:pt idx="93">
                  <c:v>-3.56</c:v>
                </c:pt>
                <c:pt idx="94">
                  <c:v>-3.76</c:v>
                </c:pt>
                <c:pt idx="95">
                  <c:v>-3.76</c:v>
                </c:pt>
                <c:pt idx="96">
                  <c:v>-3.56</c:v>
                </c:pt>
                <c:pt idx="97">
                  <c:v>-3.76</c:v>
                </c:pt>
                <c:pt idx="98">
                  <c:v>-3.76</c:v>
                </c:pt>
                <c:pt idx="99">
                  <c:v>-3.76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3-4C0E-8CE1-7EE5A93DE1CB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3-4C0E-8CE1-7EE5A93D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569506388483746E-2"/>
                  <c:y val="-2.0182648251165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Vcoord!$AN$754:$AN$763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Vcoord!$AO$754:$AO$763</c:f>
              <c:numCache>
                <c:formatCode>General</c:formatCode>
                <c:ptCount val="10"/>
                <c:pt idx="0">
                  <c:v>3.7224999999999997</c:v>
                </c:pt>
                <c:pt idx="1">
                  <c:v>2.9169999999999994</c:v>
                </c:pt>
                <c:pt idx="2">
                  <c:v>2.1390000000000002</c:v>
                </c:pt>
                <c:pt idx="3">
                  <c:v>1.5200000000000002</c:v>
                </c:pt>
                <c:pt idx="4">
                  <c:v>1.246</c:v>
                </c:pt>
                <c:pt idx="5">
                  <c:v>-1.284</c:v>
                </c:pt>
                <c:pt idx="6">
                  <c:v>-1.5980000000000003</c:v>
                </c:pt>
                <c:pt idx="7">
                  <c:v>-2.1390000000000002</c:v>
                </c:pt>
                <c:pt idx="8">
                  <c:v>-2.68</c:v>
                </c:pt>
                <c:pt idx="9">
                  <c:v>-3.9279999999999999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8-44DE-BDF2-3CD3DDD60C19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8-44DE-BDF2-3CD3DDD60C19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Vcoord!$AN$754:$AN$763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Vcoord!$AP$754:$AP$763</c:f>
              <c:numCache>
                <c:formatCode>General</c:formatCode>
                <c:ptCount val="10"/>
                <c:pt idx="0">
                  <c:v>4.2259411864311103</c:v>
                </c:pt>
                <c:pt idx="1">
                  <c:v>3.3166450301969848</c:v>
                </c:pt>
                <c:pt idx="2">
                  <c:v>2.4383925043743298</c:v>
                </c:pt>
                <c:pt idx="3">
                  <c:v>1.7396286052943504</c:v>
                </c:pt>
                <c:pt idx="4">
                  <c:v>1.4303211604673478</c:v>
                </c:pt>
                <c:pt idx="5">
                  <c:v>-1.4256928373878195</c:v>
                </c:pt>
                <c:pt idx="6">
                  <c:v>-1.7801546537224138</c:v>
                </c:pt>
                <c:pt idx="7">
                  <c:v>-2.3908675283625902</c:v>
                </c:pt>
                <c:pt idx="8">
                  <c:v>-3.001580403002766</c:v>
                </c:pt>
                <c:pt idx="9">
                  <c:v>-4.4103967940396229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08-44DE-BDF2-3CD3DDD6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696557995771103E-2"/>
                  <c:y val="-8.25832513962302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Vcoord!$AQ$754:$AQ$763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Vcoord!$AR$754:$AR$763</c:f>
              <c:numCache>
                <c:formatCode>General</c:formatCode>
                <c:ptCount val="10"/>
                <c:pt idx="0">
                  <c:v>3.9600000000000009</c:v>
                </c:pt>
                <c:pt idx="1">
                  <c:v>2.9699999999999998</c:v>
                </c:pt>
                <c:pt idx="2">
                  <c:v>2.2999999999999998</c:v>
                </c:pt>
                <c:pt idx="3">
                  <c:v>1.7399999999999998</c:v>
                </c:pt>
                <c:pt idx="4">
                  <c:v>1.3900000000000001</c:v>
                </c:pt>
                <c:pt idx="5">
                  <c:v>-1.2279999999999998</c:v>
                </c:pt>
                <c:pt idx="6">
                  <c:v>-1.56</c:v>
                </c:pt>
                <c:pt idx="7">
                  <c:v>-2.02</c:v>
                </c:pt>
                <c:pt idx="8">
                  <c:v>-2.6509999999999998</c:v>
                </c:pt>
                <c:pt idx="9">
                  <c:v>-3.6799999999999997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8-4D62-B09D-4EC4CEE2584B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8-4D62-B09D-4EC4CEE2584B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Vcoord!$AQ$754:$AQ$763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Vcoord!$AS$754:$AS$763</c:f>
              <c:numCache>
                <c:formatCode>General</c:formatCode>
                <c:ptCount val="10"/>
                <c:pt idx="0">
                  <c:v>4.2671009771986981</c:v>
                </c:pt>
                <c:pt idx="1">
                  <c:v>3.1921824104234524</c:v>
                </c:pt>
                <c:pt idx="2">
                  <c:v>2.4647122692725296</c:v>
                </c:pt>
                <c:pt idx="3">
                  <c:v>1.8566775244299671</c:v>
                </c:pt>
                <c:pt idx="4">
                  <c:v>1.4766558089033659</c:v>
                </c:pt>
                <c:pt idx="5">
                  <c:v>-1.3659066232356132</c:v>
                </c:pt>
                <c:pt idx="6">
                  <c:v>-1.726384364820847</c:v>
                </c:pt>
                <c:pt idx="7">
                  <c:v>-2.2258414766558086</c:v>
                </c:pt>
                <c:pt idx="8">
                  <c:v>-2.9109663409337672</c:v>
                </c:pt>
                <c:pt idx="9">
                  <c:v>-4.0282301845819752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98-4D62-B09D-4EC4CEE2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618328958880144E-2"/>
                  <c:y val="0.26954505686789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yVal>
            <c:numRef>
              <c:f>'V &amp; dir'!$W$26:$W$100</c:f>
              <c:numCache>
                <c:formatCode>General</c:formatCode>
                <c:ptCount val="75"/>
                <c:pt idx="0">
                  <c:v>1.49</c:v>
                </c:pt>
                <c:pt idx="1">
                  <c:v>1.54</c:v>
                </c:pt>
                <c:pt idx="2">
                  <c:v>1.5</c:v>
                </c:pt>
                <c:pt idx="3">
                  <c:v>1.44</c:v>
                </c:pt>
                <c:pt idx="4">
                  <c:v>1.51</c:v>
                </c:pt>
                <c:pt idx="5">
                  <c:v>1.56</c:v>
                </c:pt>
                <c:pt idx="6">
                  <c:v>1.56</c:v>
                </c:pt>
                <c:pt idx="7">
                  <c:v>1.57</c:v>
                </c:pt>
                <c:pt idx="8">
                  <c:v>1.53</c:v>
                </c:pt>
                <c:pt idx="9">
                  <c:v>1.48</c:v>
                </c:pt>
                <c:pt idx="10">
                  <c:v>1.41</c:v>
                </c:pt>
                <c:pt idx="11">
                  <c:v>1.34</c:v>
                </c:pt>
                <c:pt idx="12">
                  <c:v>1.28</c:v>
                </c:pt>
                <c:pt idx="13">
                  <c:v>1.28</c:v>
                </c:pt>
                <c:pt idx="14">
                  <c:v>1.22</c:v>
                </c:pt>
                <c:pt idx="15">
                  <c:v>1.23</c:v>
                </c:pt>
                <c:pt idx="16">
                  <c:v>1.56</c:v>
                </c:pt>
                <c:pt idx="17">
                  <c:v>1.44</c:v>
                </c:pt>
                <c:pt idx="18">
                  <c:v>1.46</c:v>
                </c:pt>
                <c:pt idx="19">
                  <c:v>1.37</c:v>
                </c:pt>
                <c:pt idx="20">
                  <c:v>1.62</c:v>
                </c:pt>
                <c:pt idx="21">
                  <c:v>1.67</c:v>
                </c:pt>
                <c:pt idx="22">
                  <c:v>1.76</c:v>
                </c:pt>
                <c:pt idx="23">
                  <c:v>1.59</c:v>
                </c:pt>
                <c:pt idx="24">
                  <c:v>1.64</c:v>
                </c:pt>
                <c:pt idx="25">
                  <c:v>1.63</c:v>
                </c:pt>
                <c:pt idx="26">
                  <c:v>1.65</c:v>
                </c:pt>
                <c:pt idx="27">
                  <c:v>1.68</c:v>
                </c:pt>
                <c:pt idx="28">
                  <c:v>1.72</c:v>
                </c:pt>
                <c:pt idx="29">
                  <c:v>1.63</c:v>
                </c:pt>
                <c:pt idx="30">
                  <c:v>1.57</c:v>
                </c:pt>
                <c:pt idx="31">
                  <c:v>1.62</c:v>
                </c:pt>
                <c:pt idx="32">
                  <c:v>1.51</c:v>
                </c:pt>
                <c:pt idx="33">
                  <c:v>1.5</c:v>
                </c:pt>
                <c:pt idx="34">
                  <c:v>1.47</c:v>
                </c:pt>
                <c:pt idx="35">
                  <c:v>1.24</c:v>
                </c:pt>
                <c:pt idx="36">
                  <c:v>1.23</c:v>
                </c:pt>
                <c:pt idx="37">
                  <c:v>1.31</c:v>
                </c:pt>
                <c:pt idx="38">
                  <c:v>1.3</c:v>
                </c:pt>
                <c:pt idx="39">
                  <c:v>1.19</c:v>
                </c:pt>
                <c:pt idx="40">
                  <c:v>1.3</c:v>
                </c:pt>
                <c:pt idx="41">
                  <c:v>1.36</c:v>
                </c:pt>
                <c:pt idx="42">
                  <c:v>1.35</c:v>
                </c:pt>
                <c:pt idx="43">
                  <c:v>1.55</c:v>
                </c:pt>
                <c:pt idx="44">
                  <c:v>1.38</c:v>
                </c:pt>
                <c:pt idx="45">
                  <c:v>1.74</c:v>
                </c:pt>
                <c:pt idx="46">
                  <c:v>1.72</c:v>
                </c:pt>
                <c:pt idx="47">
                  <c:v>1.63</c:v>
                </c:pt>
                <c:pt idx="48">
                  <c:v>1.57</c:v>
                </c:pt>
                <c:pt idx="49">
                  <c:v>1.63</c:v>
                </c:pt>
                <c:pt idx="50">
                  <c:v>1.23</c:v>
                </c:pt>
                <c:pt idx="51">
                  <c:v>1.28</c:v>
                </c:pt>
                <c:pt idx="52">
                  <c:v>1.28</c:v>
                </c:pt>
                <c:pt idx="53">
                  <c:v>1.19</c:v>
                </c:pt>
                <c:pt idx="54">
                  <c:v>1.25</c:v>
                </c:pt>
                <c:pt idx="55">
                  <c:v>1.3</c:v>
                </c:pt>
                <c:pt idx="56">
                  <c:v>1.28</c:v>
                </c:pt>
                <c:pt idx="57">
                  <c:v>1.35</c:v>
                </c:pt>
                <c:pt idx="58">
                  <c:v>1.39</c:v>
                </c:pt>
                <c:pt idx="59">
                  <c:v>1.42</c:v>
                </c:pt>
                <c:pt idx="60">
                  <c:v>1.48</c:v>
                </c:pt>
                <c:pt idx="61">
                  <c:v>1.52</c:v>
                </c:pt>
                <c:pt idx="62">
                  <c:v>1.39</c:v>
                </c:pt>
                <c:pt idx="63">
                  <c:v>1.49</c:v>
                </c:pt>
                <c:pt idx="64">
                  <c:v>1.46</c:v>
                </c:pt>
                <c:pt idx="65">
                  <c:v>1.61</c:v>
                </c:pt>
                <c:pt idx="66">
                  <c:v>1.64</c:v>
                </c:pt>
                <c:pt idx="67">
                  <c:v>1.58</c:v>
                </c:pt>
                <c:pt idx="68">
                  <c:v>1.6</c:v>
                </c:pt>
                <c:pt idx="69">
                  <c:v>1.57</c:v>
                </c:pt>
                <c:pt idx="70">
                  <c:v>1.85</c:v>
                </c:pt>
                <c:pt idx="71">
                  <c:v>1.81</c:v>
                </c:pt>
                <c:pt idx="72">
                  <c:v>1.85</c:v>
                </c:pt>
                <c:pt idx="73">
                  <c:v>1.82</c:v>
                </c:pt>
                <c:pt idx="74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3-402B-98FD-DA4B1F46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52992"/>
        <c:axId val="614355288"/>
      </c:scatterChart>
      <c:valAx>
        <c:axId val="6143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55288"/>
        <c:crosses val="autoZero"/>
        <c:crossBetween val="midCat"/>
      </c:valAx>
      <c:valAx>
        <c:axId val="6143552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layout>
        <c:manualLayout>
          <c:xMode val="edge"/>
          <c:yMode val="edge"/>
          <c:x val="0.4039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2.5428331875182269E-2"/>
          <c:w val="0.8850857392825897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82418884550438E-2"/>
                  <c:y val="-1.55869085555042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dir'!$F$26:$T$26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</c:numCache>
            </c:numRef>
          </c:xVal>
          <c:yVal>
            <c:numRef>
              <c:f>'V &amp; dir'!$F$33:$T$33</c:f>
              <c:numCache>
                <c:formatCode>General</c:formatCode>
                <c:ptCount val="15"/>
                <c:pt idx="0">
                  <c:v>11.020000000000001</c:v>
                </c:pt>
                <c:pt idx="1">
                  <c:v>20.309999999999995</c:v>
                </c:pt>
                <c:pt idx="2">
                  <c:v>32.26</c:v>
                </c:pt>
                <c:pt idx="3">
                  <c:v>51.2</c:v>
                </c:pt>
                <c:pt idx="4">
                  <c:v>73.123999999999995</c:v>
                </c:pt>
                <c:pt idx="5">
                  <c:v>88.986000000000004</c:v>
                </c:pt>
                <c:pt idx="6">
                  <c:v>119.604</c:v>
                </c:pt>
                <c:pt idx="7">
                  <c:v>139.392</c:v>
                </c:pt>
                <c:pt idx="8">
                  <c:v>161.178</c:v>
                </c:pt>
                <c:pt idx="9">
                  <c:v>182.17199999999997</c:v>
                </c:pt>
                <c:pt idx="10">
                  <c:v>209.83800000000002</c:v>
                </c:pt>
                <c:pt idx="11">
                  <c:v>261.24400000000003</c:v>
                </c:pt>
                <c:pt idx="12">
                  <c:v>276.63599999999997</c:v>
                </c:pt>
                <c:pt idx="13">
                  <c:v>313.40600000000006</c:v>
                </c:pt>
                <c:pt idx="14">
                  <c:v>354.14399999999995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1-443D-B7B9-7E1ABF74EBCF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xVal>
          <c:y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1-443D-B7B9-7E1ABF74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78248"/>
        <c:axId val="614377920"/>
      </c:scatterChart>
      <c:valAx>
        <c:axId val="61437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77920"/>
        <c:crosses val="autoZero"/>
        <c:crossBetween val="midCat"/>
      </c:valAx>
      <c:valAx>
        <c:axId val="6143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7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3.7453703703703718E-2"/>
          <c:w val="0.88508573928258971"/>
          <c:h val="0.855146908719743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528871391076113E-2"/>
                  <c:y val="-3.042432195975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dir'!$AJ$26:$AJ$100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340</c:v>
                </c:pt>
                <c:pt idx="71">
                  <c:v>340</c:v>
                </c:pt>
                <c:pt idx="72">
                  <c:v>340</c:v>
                </c:pt>
                <c:pt idx="73">
                  <c:v>340</c:v>
                </c:pt>
                <c:pt idx="74">
                  <c:v>340</c:v>
                </c:pt>
              </c:numCache>
            </c:numRef>
          </c:xVal>
          <c:yVal>
            <c:numRef>
              <c:f>'V &amp; dir'!$AK$26:$AK$100</c:f>
              <c:numCache>
                <c:formatCode>General</c:formatCode>
                <c:ptCount val="75"/>
                <c:pt idx="0">
                  <c:v>7.51</c:v>
                </c:pt>
                <c:pt idx="1">
                  <c:v>9.9</c:v>
                </c:pt>
                <c:pt idx="2">
                  <c:v>16.3</c:v>
                </c:pt>
                <c:pt idx="3">
                  <c:v>10.55</c:v>
                </c:pt>
                <c:pt idx="4">
                  <c:v>10.84</c:v>
                </c:pt>
                <c:pt idx="5">
                  <c:v>18.96</c:v>
                </c:pt>
                <c:pt idx="6">
                  <c:v>20.76</c:v>
                </c:pt>
                <c:pt idx="7">
                  <c:v>21.52</c:v>
                </c:pt>
                <c:pt idx="8">
                  <c:v>20.27</c:v>
                </c:pt>
                <c:pt idx="9">
                  <c:v>20.04</c:v>
                </c:pt>
                <c:pt idx="10">
                  <c:v>33.270000000000003</c:v>
                </c:pt>
                <c:pt idx="11">
                  <c:v>31.93</c:v>
                </c:pt>
                <c:pt idx="12">
                  <c:v>33.47</c:v>
                </c:pt>
                <c:pt idx="13">
                  <c:v>33.47</c:v>
                </c:pt>
                <c:pt idx="14">
                  <c:v>29.16</c:v>
                </c:pt>
                <c:pt idx="15">
                  <c:v>50.3</c:v>
                </c:pt>
                <c:pt idx="16">
                  <c:v>55</c:v>
                </c:pt>
                <c:pt idx="17">
                  <c:v>52.68</c:v>
                </c:pt>
                <c:pt idx="18">
                  <c:v>50.13</c:v>
                </c:pt>
                <c:pt idx="19">
                  <c:v>47.89</c:v>
                </c:pt>
                <c:pt idx="20">
                  <c:v>71.8</c:v>
                </c:pt>
                <c:pt idx="21">
                  <c:v>69.930000000000007</c:v>
                </c:pt>
                <c:pt idx="22">
                  <c:v>72.48</c:v>
                </c:pt>
                <c:pt idx="23">
                  <c:v>76.25</c:v>
                </c:pt>
                <c:pt idx="24">
                  <c:v>75.16</c:v>
                </c:pt>
                <c:pt idx="25">
                  <c:v>90.46</c:v>
                </c:pt>
                <c:pt idx="26">
                  <c:v>88.09</c:v>
                </c:pt>
                <c:pt idx="27">
                  <c:v>86.76</c:v>
                </c:pt>
                <c:pt idx="28">
                  <c:v>89.39</c:v>
                </c:pt>
                <c:pt idx="29">
                  <c:v>90.23</c:v>
                </c:pt>
                <c:pt idx="30">
                  <c:v>119.27</c:v>
                </c:pt>
                <c:pt idx="31">
                  <c:v>120.88</c:v>
                </c:pt>
                <c:pt idx="32">
                  <c:v>122.33</c:v>
                </c:pt>
                <c:pt idx="33">
                  <c:v>117.94</c:v>
                </c:pt>
                <c:pt idx="34">
                  <c:v>117.6</c:v>
                </c:pt>
                <c:pt idx="35">
                  <c:v>136.13999999999999</c:v>
                </c:pt>
                <c:pt idx="36">
                  <c:v>138.32</c:v>
                </c:pt>
                <c:pt idx="37">
                  <c:v>141.44999999999999</c:v>
                </c:pt>
                <c:pt idx="38">
                  <c:v>137.41999999999999</c:v>
                </c:pt>
                <c:pt idx="39">
                  <c:v>143.63</c:v>
                </c:pt>
                <c:pt idx="40">
                  <c:v>160.06</c:v>
                </c:pt>
                <c:pt idx="41">
                  <c:v>163.92</c:v>
                </c:pt>
                <c:pt idx="42">
                  <c:v>158.93</c:v>
                </c:pt>
                <c:pt idx="43">
                  <c:v>162.56</c:v>
                </c:pt>
                <c:pt idx="44">
                  <c:v>160.41999999999999</c:v>
                </c:pt>
                <c:pt idx="45">
                  <c:v>182.59</c:v>
                </c:pt>
                <c:pt idx="46">
                  <c:v>181.97</c:v>
                </c:pt>
                <c:pt idx="47">
                  <c:v>179.5</c:v>
                </c:pt>
                <c:pt idx="48">
                  <c:v>183.51</c:v>
                </c:pt>
                <c:pt idx="49">
                  <c:v>183.29</c:v>
                </c:pt>
                <c:pt idx="50">
                  <c:v>207.66</c:v>
                </c:pt>
                <c:pt idx="51">
                  <c:v>209.82</c:v>
                </c:pt>
                <c:pt idx="52">
                  <c:v>209.8</c:v>
                </c:pt>
                <c:pt idx="53">
                  <c:v>214.72</c:v>
                </c:pt>
                <c:pt idx="54">
                  <c:v>207.19</c:v>
                </c:pt>
                <c:pt idx="55">
                  <c:v>258.97000000000003</c:v>
                </c:pt>
                <c:pt idx="56">
                  <c:v>257.83999999999997</c:v>
                </c:pt>
                <c:pt idx="57">
                  <c:v>262.61</c:v>
                </c:pt>
                <c:pt idx="58">
                  <c:v>263.85000000000002</c:v>
                </c:pt>
                <c:pt idx="59">
                  <c:v>262.95</c:v>
                </c:pt>
                <c:pt idx="60">
                  <c:v>277.48</c:v>
                </c:pt>
                <c:pt idx="61">
                  <c:v>276.33</c:v>
                </c:pt>
                <c:pt idx="62">
                  <c:v>275.43</c:v>
                </c:pt>
                <c:pt idx="63">
                  <c:v>278.88</c:v>
                </c:pt>
                <c:pt idx="64">
                  <c:v>275.06</c:v>
                </c:pt>
                <c:pt idx="65">
                  <c:v>311.47000000000003</c:v>
                </c:pt>
                <c:pt idx="66">
                  <c:v>316.91000000000003</c:v>
                </c:pt>
                <c:pt idx="67">
                  <c:v>313.63</c:v>
                </c:pt>
                <c:pt idx="68">
                  <c:v>316.42</c:v>
                </c:pt>
                <c:pt idx="69">
                  <c:v>308.60000000000002</c:v>
                </c:pt>
                <c:pt idx="70">
                  <c:v>356.95</c:v>
                </c:pt>
                <c:pt idx="71">
                  <c:v>353.7</c:v>
                </c:pt>
                <c:pt idx="72">
                  <c:v>355.13</c:v>
                </c:pt>
                <c:pt idx="73">
                  <c:v>353.09</c:v>
                </c:pt>
                <c:pt idx="74">
                  <c:v>351.85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2FD-AA6E-C84AFA369457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xVal>
          <c:y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C-42FD-AA6E-C84AFA3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81784"/>
        <c:axId val="554477848"/>
      </c:scatterChart>
      <c:valAx>
        <c:axId val="55448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4477848"/>
        <c:crosses val="autoZero"/>
        <c:crossBetween val="midCat"/>
      </c:valAx>
      <c:valAx>
        <c:axId val="5544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448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09667541557306"/>
          <c:y val="6.0763342082239741E-2"/>
          <c:w val="0.21754715149710518"/>
          <c:h val="0.1862082268018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layout>
        <c:manualLayout>
          <c:xMode val="edge"/>
          <c:yMode val="edge"/>
          <c:x val="0.316756780402449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878151691565582E-2"/>
          <c:y val="2.5428331875182269E-2"/>
          <c:w val="0.95750688769466952"/>
          <c:h val="0.949143336249635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76282817244639"/>
                  <c:y val="0.15971840462719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dir'!$BR$26:$BR$36</c:f>
              <c:numCache>
                <c:formatCode>General</c:formatCode>
                <c:ptCount val="11"/>
                <c:pt idx="0">
                  <c:v>3.6120000000000005</c:v>
                </c:pt>
                <c:pt idx="1">
                  <c:v>2.5539999999999998</c:v>
                </c:pt>
                <c:pt idx="2">
                  <c:v>2.13</c:v>
                </c:pt>
                <c:pt idx="3">
                  <c:v>1.3800000000000001</c:v>
                </c:pt>
                <c:pt idx="4">
                  <c:v>1.0740000000000001</c:v>
                </c:pt>
                <c:pt idx="5">
                  <c:v>0.184</c:v>
                </c:pt>
                <c:pt idx="6">
                  <c:v>-1.6</c:v>
                </c:pt>
                <c:pt idx="7">
                  <c:v>-1.76</c:v>
                </c:pt>
                <c:pt idx="8">
                  <c:v>-2.2280000000000002</c:v>
                </c:pt>
                <c:pt idx="9">
                  <c:v>-3.1059999999999999</c:v>
                </c:pt>
                <c:pt idx="10">
                  <c:v>-3.8740000000000001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F-4C90-AF2D-59C634408BC3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F-4C90-AF2D-59C634408BC3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dir'!$BS$26:$BS$36</c:f>
              <c:numCache>
                <c:formatCode>General</c:formatCode>
                <c:ptCount val="11"/>
                <c:pt idx="0">
                  <c:v>4.1319635204922536</c:v>
                </c:pt>
                <c:pt idx="1">
                  <c:v>2.9694539061641572</c:v>
                </c:pt>
                <c:pt idx="2">
                  <c:v>2.5035710361498733</c:v>
                </c:pt>
                <c:pt idx="3">
                  <c:v>1.6794857707944184</c:v>
                </c:pt>
                <c:pt idx="4">
                  <c:v>1.3432589825293926</c:v>
                </c:pt>
                <c:pt idx="5">
                  <c:v>0.3653444676409186</c:v>
                </c:pt>
                <c:pt idx="6">
                  <c:v>-1.594879683551258</c:v>
                </c:pt>
                <c:pt idx="7">
                  <c:v>-1.7706845401604219</c:v>
                </c:pt>
                <c:pt idx="8">
                  <c:v>-2.2849137457422266</c:v>
                </c:pt>
                <c:pt idx="9">
                  <c:v>-3.2496428963850126</c:v>
                </c:pt>
                <c:pt idx="10">
                  <c:v>-4.093506208108999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80-416E-85BF-0B737072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1640"/>
        <c:axId val="617192128"/>
      </c:scatterChart>
      <c:valAx>
        <c:axId val="61720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192128"/>
        <c:crosses val="autoZero"/>
        <c:crossBetween val="midCat"/>
      </c:valAx>
      <c:valAx>
        <c:axId val="6171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20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874453193350826E-2"/>
          <c:y val="0.20948964712744236"/>
          <c:w val="0.22210821950292206"/>
          <c:h val="0.34383002590348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01368227718446E-2"/>
          <c:y val="4.4604642267256842E-2"/>
          <c:w val="0.95839244932341106"/>
          <c:h val="0.933123369033011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450873699022052E-2"/>
                  <c:y val="0.15891417549579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dir'!$BJ$26:$BJ$80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-3.1</c:v>
                </c:pt>
                <c:pt idx="46">
                  <c:v>-3.1</c:v>
                </c:pt>
                <c:pt idx="47">
                  <c:v>-3.1</c:v>
                </c:pt>
                <c:pt idx="48">
                  <c:v>-3.1</c:v>
                </c:pt>
                <c:pt idx="49">
                  <c:v>-3.1</c:v>
                </c:pt>
                <c:pt idx="50">
                  <c:v>-3.9</c:v>
                </c:pt>
                <c:pt idx="51">
                  <c:v>-3.9</c:v>
                </c:pt>
                <c:pt idx="52">
                  <c:v>-3.9</c:v>
                </c:pt>
                <c:pt idx="53">
                  <c:v>-3.9</c:v>
                </c:pt>
                <c:pt idx="54">
                  <c:v>-3.9</c:v>
                </c:pt>
              </c:numCache>
            </c:numRef>
          </c:xVal>
          <c:yVal>
            <c:numRef>
              <c:f>'V &amp; dir'!$BK$26:$BK$80</c:f>
              <c:numCache>
                <c:formatCode>General</c:formatCode>
                <c:ptCount val="55"/>
                <c:pt idx="0">
                  <c:v>0.2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1.1299999999999999</c:v>
                </c:pt>
                <c:pt idx="6">
                  <c:v>1.1200000000000001</c:v>
                </c:pt>
                <c:pt idx="7">
                  <c:v>0.99</c:v>
                </c:pt>
                <c:pt idx="8">
                  <c:v>1.04</c:v>
                </c:pt>
                <c:pt idx="9">
                  <c:v>1.0900000000000001</c:v>
                </c:pt>
                <c:pt idx="10">
                  <c:v>1.34</c:v>
                </c:pt>
                <c:pt idx="11">
                  <c:v>1.21</c:v>
                </c:pt>
                <c:pt idx="12">
                  <c:v>1.52</c:v>
                </c:pt>
                <c:pt idx="13">
                  <c:v>1.4</c:v>
                </c:pt>
                <c:pt idx="14">
                  <c:v>1.43</c:v>
                </c:pt>
                <c:pt idx="15">
                  <c:v>2.0299999999999998</c:v>
                </c:pt>
                <c:pt idx="16">
                  <c:v>2.16</c:v>
                </c:pt>
                <c:pt idx="17">
                  <c:v>2.19</c:v>
                </c:pt>
                <c:pt idx="18">
                  <c:v>2.2000000000000002</c:v>
                </c:pt>
                <c:pt idx="19">
                  <c:v>2.0699999999999998</c:v>
                </c:pt>
                <c:pt idx="20">
                  <c:v>2.6</c:v>
                </c:pt>
                <c:pt idx="21">
                  <c:v>2.54</c:v>
                </c:pt>
                <c:pt idx="22">
                  <c:v>2.59</c:v>
                </c:pt>
                <c:pt idx="23">
                  <c:v>2.54</c:v>
                </c:pt>
                <c:pt idx="24">
                  <c:v>2.5</c:v>
                </c:pt>
                <c:pt idx="25">
                  <c:v>3.53</c:v>
                </c:pt>
                <c:pt idx="26">
                  <c:v>3.52</c:v>
                </c:pt>
                <c:pt idx="27">
                  <c:v>3.44</c:v>
                </c:pt>
                <c:pt idx="28">
                  <c:v>3.7</c:v>
                </c:pt>
                <c:pt idx="29">
                  <c:v>3.87</c:v>
                </c:pt>
                <c:pt idx="30">
                  <c:v>-1.6</c:v>
                </c:pt>
                <c:pt idx="31">
                  <c:v>-1.56</c:v>
                </c:pt>
                <c:pt idx="32">
                  <c:v>-1.71</c:v>
                </c:pt>
                <c:pt idx="33">
                  <c:v>-1.55</c:v>
                </c:pt>
                <c:pt idx="34">
                  <c:v>-1.58</c:v>
                </c:pt>
                <c:pt idx="35">
                  <c:v>-1.64</c:v>
                </c:pt>
                <c:pt idx="36">
                  <c:v>-1.69</c:v>
                </c:pt>
                <c:pt idx="37">
                  <c:v>-1.71</c:v>
                </c:pt>
                <c:pt idx="38">
                  <c:v>-1.84</c:v>
                </c:pt>
                <c:pt idx="39">
                  <c:v>-1.92</c:v>
                </c:pt>
                <c:pt idx="40">
                  <c:v>-2.2999999999999998</c:v>
                </c:pt>
                <c:pt idx="41">
                  <c:v>-2.2999999999999998</c:v>
                </c:pt>
                <c:pt idx="42">
                  <c:v>-2.1800000000000002</c:v>
                </c:pt>
                <c:pt idx="43">
                  <c:v>-2.2799999999999998</c:v>
                </c:pt>
                <c:pt idx="44">
                  <c:v>-2.08</c:v>
                </c:pt>
                <c:pt idx="45">
                  <c:v>-2.99</c:v>
                </c:pt>
                <c:pt idx="46">
                  <c:v>-3.16</c:v>
                </c:pt>
                <c:pt idx="47">
                  <c:v>-3.01</c:v>
                </c:pt>
                <c:pt idx="48">
                  <c:v>-3.21</c:v>
                </c:pt>
                <c:pt idx="49">
                  <c:v>-3.16</c:v>
                </c:pt>
                <c:pt idx="50">
                  <c:v>-3.74</c:v>
                </c:pt>
                <c:pt idx="51">
                  <c:v>-3.8</c:v>
                </c:pt>
                <c:pt idx="52">
                  <c:v>-3.75</c:v>
                </c:pt>
                <c:pt idx="53">
                  <c:v>-4.13</c:v>
                </c:pt>
                <c:pt idx="54">
                  <c:v>-3.95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3-800A-E2FE4149C7E3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5-4143-800A-E2FE4149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02208"/>
        <c:axId val="555401224"/>
      </c:scatterChart>
      <c:valAx>
        <c:axId val="5554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1224"/>
        <c:crosses val="autoZero"/>
        <c:crossBetween val="midCat"/>
      </c:valAx>
      <c:valAx>
        <c:axId val="5554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070569515290274E-2"/>
          <c:y val="4.6349874727048025E-2"/>
          <c:w val="0.21777490579188152"/>
          <c:h val="0.20528416541585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90048556430446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517436555539033E-2"/>
          <c:y val="5.0925925925925923E-2"/>
          <c:w val="0.95817686790076539"/>
          <c:h val="0.92530276996434713"/>
        </c:manualLayout>
      </c:layout>
      <c:scatterChart>
        <c:scatterStyle val="lineMarker"/>
        <c:varyColors val="0"/>
        <c:ser>
          <c:idx val="0"/>
          <c:order val="0"/>
          <c:tx>
            <c:v>PROM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580496393354734E-2"/>
                  <c:y val="0.16076405241810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Vcoord!$AQ$51:$AQ$60</c:f>
              <c:numCache>
                <c:formatCode>General</c:formatCode>
                <c:ptCount val="10"/>
                <c:pt idx="0">
                  <c:v>1.4</c:v>
                </c:pt>
                <c:pt idx="1">
                  <c:v>-1.4</c:v>
                </c:pt>
                <c:pt idx="2">
                  <c:v>2</c:v>
                </c:pt>
                <c:pt idx="3">
                  <c:v>-2</c:v>
                </c:pt>
                <c:pt idx="4">
                  <c:v>2.5</c:v>
                </c:pt>
                <c:pt idx="5">
                  <c:v>-2.5</c:v>
                </c:pt>
                <c:pt idx="6">
                  <c:v>3.1</c:v>
                </c:pt>
                <c:pt idx="7">
                  <c:v>-3.1</c:v>
                </c:pt>
                <c:pt idx="8">
                  <c:v>3.9</c:v>
                </c:pt>
                <c:pt idx="9">
                  <c:v>-3.9</c:v>
                </c:pt>
              </c:numCache>
            </c:numRef>
          </c:xVal>
          <c:yVal>
            <c:numRef>
              <c:f>Vcoord!$AR$51:$AR$60</c:f>
              <c:numCache>
                <c:formatCode>General</c:formatCode>
                <c:ptCount val="10"/>
                <c:pt idx="0">
                  <c:v>1.3399999999999999</c:v>
                </c:pt>
                <c:pt idx="1">
                  <c:v>-1.1199999999999999</c:v>
                </c:pt>
                <c:pt idx="2">
                  <c:v>1.8059999999999998</c:v>
                </c:pt>
                <c:pt idx="3">
                  <c:v>-1.4200000000000002</c:v>
                </c:pt>
                <c:pt idx="4">
                  <c:v>2.2039999999999997</c:v>
                </c:pt>
                <c:pt idx="5">
                  <c:v>-1.8820000000000001</c:v>
                </c:pt>
                <c:pt idx="6">
                  <c:v>2.7099999999999995</c:v>
                </c:pt>
                <c:pt idx="7">
                  <c:v>-2.569</c:v>
                </c:pt>
                <c:pt idx="8">
                  <c:v>3.593</c:v>
                </c:pt>
                <c:pt idx="9">
                  <c:v>-3.3649999999999993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E-4056-9356-1C756994516F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E-4056-9356-1C756994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50144"/>
        <c:axId val="608751456"/>
      </c:scatterChart>
      <c:valAx>
        <c:axId val="608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1456"/>
        <c:crosses val="autoZero"/>
        <c:crossBetween val="midCat"/>
      </c:valAx>
      <c:valAx>
        <c:axId val="608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96675415573052E-2"/>
          <c:y val="8.8541119860017517E-2"/>
          <c:w val="0.2114654417474926"/>
          <c:h val="0.2191046501404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layout>
        <c:manualLayout>
          <c:xMode val="edge"/>
          <c:yMode val="edge"/>
          <c:x val="0.316756780402449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878151691565582E-2"/>
          <c:y val="2.5428331875182269E-2"/>
          <c:w val="0.95750688769466952"/>
          <c:h val="0.949143336249635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76282817244639"/>
                  <c:y val="0.15971840462719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dir'!$DF$26:$DF$37</c:f>
              <c:numCache>
                <c:formatCode>General</c:formatCode>
                <c:ptCount val="12"/>
                <c:pt idx="0">
                  <c:v>4</c:v>
                </c:pt>
                <c:pt idx="1">
                  <c:v>3.3</c:v>
                </c:pt>
                <c:pt idx="2">
                  <c:v>2.7</c:v>
                </c:pt>
                <c:pt idx="3">
                  <c:v>2.1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-2.1</c:v>
                </c:pt>
                <c:pt idx="8">
                  <c:v>-2.6</c:v>
                </c:pt>
                <c:pt idx="9">
                  <c:v>-3.3</c:v>
                </c:pt>
                <c:pt idx="10">
                  <c:v>-4</c:v>
                </c:pt>
              </c:numCache>
            </c:numRef>
          </c:xVal>
          <c:yVal>
            <c:numRef>
              <c:f>'V &amp; dir'!$DG$26:$DG$36</c:f>
              <c:numCache>
                <c:formatCode>General</c:formatCode>
                <c:ptCount val="11"/>
                <c:pt idx="0">
                  <c:v>3.5680000000000001</c:v>
                </c:pt>
                <c:pt idx="1">
                  <c:v>2.6019999999999999</c:v>
                </c:pt>
                <c:pt idx="2">
                  <c:v>2.0179999999999998</c:v>
                </c:pt>
                <c:pt idx="3">
                  <c:v>1.57</c:v>
                </c:pt>
                <c:pt idx="4">
                  <c:v>1.0840000000000001</c:v>
                </c:pt>
                <c:pt idx="5">
                  <c:v>0.19400000000000001</c:v>
                </c:pt>
                <c:pt idx="6">
                  <c:v>-1.4</c:v>
                </c:pt>
                <c:pt idx="7">
                  <c:v>-1.8620000000000001</c:v>
                </c:pt>
                <c:pt idx="8">
                  <c:v>-2.3159999999999998</c:v>
                </c:pt>
                <c:pt idx="9">
                  <c:v>-3.08</c:v>
                </c:pt>
                <c:pt idx="10">
                  <c:v>-3.88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2-4194-918A-7197E9541CEC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2-4194-918A-7197E9541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1640"/>
        <c:axId val="6171921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 &amp; dir'!$BQ$26:$BQ$36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3.9</c:v>
                      </c:pt>
                      <c:pt idx="1">
                        <c:v>3.1</c:v>
                      </c:pt>
                      <c:pt idx="2">
                        <c:v>2.5</c:v>
                      </c:pt>
                      <c:pt idx="3">
                        <c:v>2</c:v>
                      </c:pt>
                      <c:pt idx="4">
                        <c:v>1.5</c:v>
                      </c:pt>
                      <c:pt idx="5">
                        <c:v>0</c:v>
                      </c:pt>
                      <c:pt idx="6">
                        <c:v>-1.5</c:v>
                      </c:pt>
                      <c:pt idx="7">
                        <c:v>-2</c:v>
                      </c:pt>
                      <c:pt idx="8">
                        <c:v>-2.5</c:v>
                      </c:pt>
                      <c:pt idx="9">
                        <c:v>-3.1</c:v>
                      </c:pt>
                      <c:pt idx="10">
                        <c:v>-3.9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 &amp; dir'!$BS$26:$BS$36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4.1319635204922536</c:v>
                      </c:pt>
                      <c:pt idx="1">
                        <c:v>2.9694539061641572</c:v>
                      </c:pt>
                      <c:pt idx="2">
                        <c:v>2.5035710361498733</c:v>
                      </c:pt>
                      <c:pt idx="3">
                        <c:v>1.6794857707944184</c:v>
                      </c:pt>
                      <c:pt idx="4">
                        <c:v>1.3432589825293926</c:v>
                      </c:pt>
                      <c:pt idx="5">
                        <c:v>0.3653444676409186</c:v>
                      </c:pt>
                      <c:pt idx="6">
                        <c:v>-1.594879683551258</c:v>
                      </c:pt>
                      <c:pt idx="7">
                        <c:v>-1.7706845401604219</c:v>
                      </c:pt>
                      <c:pt idx="8">
                        <c:v>-2.2849137457422266</c:v>
                      </c:pt>
                      <c:pt idx="9">
                        <c:v>-3.2496428963850126</c:v>
                      </c:pt>
                      <c:pt idx="10">
                        <c:v>-4.093506208108999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092-4194-918A-7197E9541CEC}"/>
                  </c:ext>
                </c:extLst>
              </c15:ser>
            </c15:filteredScatterSeries>
          </c:ext>
        </c:extLst>
      </c:scatterChart>
      <c:valAx>
        <c:axId val="61720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192128"/>
        <c:crosses val="autoZero"/>
        <c:crossBetween val="midCat"/>
      </c:valAx>
      <c:valAx>
        <c:axId val="6171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20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874453193350826E-2"/>
          <c:y val="0.20948964712744236"/>
          <c:w val="0.22009264497813089"/>
          <c:h val="0.35236031462092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01368227718446E-2"/>
          <c:y val="4.4604642267256842E-2"/>
          <c:w val="0.95839244932341106"/>
          <c:h val="0.933123369033011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450873699022052E-2"/>
                  <c:y val="0.15891417549579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dir'!$CY$26:$CY$80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-2.1</c:v>
                </c:pt>
                <c:pt idx="36">
                  <c:v>-2.1</c:v>
                </c:pt>
                <c:pt idx="37">
                  <c:v>-2.1</c:v>
                </c:pt>
                <c:pt idx="38">
                  <c:v>-2.1</c:v>
                </c:pt>
                <c:pt idx="39">
                  <c:v>-2.1</c:v>
                </c:pt>
                <c:pt idx="40">
                  <c:v>-2.6</c:v>
                </c:pt>
                <c:pt idx="41">
                  <c:v>-2.6</c:v>
                </c:pt>
                <c:pt idx="42">
                  <c:v>-2.6</c:v>
                </c:pt>
                <c:pt idx="43">
                  <c:v>-2.6</c:v>
                </c:pt>
                <c:pt idx="44">
                  <c:v>-2.6</c:v>
                </c:pt>
                <c:pt idx="45">
                  <c:v>-3.3</c:v>
                </c:pt>
                <c:pt idx="46">
                  <c:v>-3.3</c:v>
                </c:pt>
                <c:pt idx="47">
                  <c:v>-3.3</c:v>
                </c:pt>
                <c:pt idx="48">
                  <c:v>-3.3</c:v>
                </c:pt>
                <c:pt idx="49">
                  <c:v>-3.3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</c:numCache>
            </c:numRef>
          </c:xVal>
          <c:yVal>
            <c:numRef>
              <c:f>'V &amp; dir'!$CZ$26:$CZ$80</c:f>
              <c:numCache>
                <c:formatCode>General</c:formatCode>
                <c:ptCount val="55"/>
                <c:pt idx="0">
                  <c:v>0.26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0.02</c:v>
                </c:pt>
                <c:pt idx="4">
                  <c:v>0.1</c:v>
                </c:pt>
                <c:pt idx="5">
                  <c:v>1.04</c:v>
                </c:pt>
                <c:pt idx="6">
                  <c:v>1.1299999999999999</c:v>
                </c:pt>
                <c:pt idx="7">
                  <c:v>1.02</c:v>
                </c:pt>
                <c:pt idx="8">
                  <c:v>1.1299999999999999</c:v>
                </c:pt>
                <c:pt idx="9">
                  <c:v>1.1000000000000001</c:v>
                </c:pt>
                <c:pt idx="10">
                  <c:v>1.58</c:v>
                </c:pt>
                <c:pt idx="11">
                  <c:v>1.56</c:v>
                </c:pt>
                <c:pt idx="12">
                  <c:v>1.68</c:v>
                </c:pt>
                <c:pt idx="13">
                  <c:v>1.61</c:v>
                </c:pt>
                <c:pt idx="14">
                  <c:v>1.42</c:v>
                </c:pt>
                <c:pt idx="15">
                  <c:v>1.94</c:v>
                </c:pt>
                <c:pt idx="16">
                  <c:v>1.96</c:v>
                </c:pt>
                <c:pt idx="17">
                  <c:v>1.93</c:v>
                </c:pt>
                <c:pt idx="18">
                  <c:v>2.12</c:v>
                </c:pt>
                <c:pt idx="19">
                  <c:v>2.14</c:v>
                </c:pt>
                <c:pt idx="20">
                  <c:v>2.54</c:v>
                </c:pt>
                <c:pt idx="21">
                  <c:v>2.5499999999999998</c:v>
                </c:pt>
                <c:pt idx="22">
                  <c:v>2.5499999999999998</c:v>
                </c:pt>
                <c:pt idx="23">
                  <c:v>2.64</c:v>
                </c:pt>
                <c:pt idx="24">
                  <c:v>2.73</c:v>
                </c:pt>
                <c:pt idx="25">
                  <c:v>3.27</c:v>
                </c:pt>
                <c:pt idx="26">
                  <c:v>3.56</c:v>
                </c:pt>
                <c:pt idx="27">
                  <c:v>3.66</c:v>
                </c:pt>
                <c:pt idx="28">
                  <c:v>3.78</c:v>
                </c:pt>
                <c:pt idx="29">
                  <c:v>3.57</c:v>
                </c:pt>
                <c:pt idx="30">
                  <c:v>-1.45</c:v>
                </c:pt>
                <c:pt idx="31">
                  <c:v>-1.21</c:v>
                </c:pt>
                <c:pt idx="32">
                  <c:v>-1.4</c:v>
                </c:pt>
                <c:pt idx="33">
                  <c:v>-1.47</c:v>
                </c:pt>
                <c:pt idx="34">
                  <c:v>-1.47</c:v>
                </c:pt>
                <c:pt idx="35">
                  <c:v>-1.88</c:v>
                </c:pt>
                <c:pt idx="36">
                  <c:v>-1.84</c:v>
                </c:pt>
                <c:pt idx="37">
                  <c:v>-1.79</c:v>
                </c:pt>
                <c:pt idx="38">
                  <c:v>-1.9</c:v>
                </c:pt>
                <c:pt idx="39">
                  <c:v>-1.9</c:v>
                </c:pt>
                <c:pt idx="40">
                  <c:v>-2.31</c:v>
                </c:pt>
                <c:pt idx="41">
                  <c:v>-2.33</c:v>
                </c:pt>
                <c:pt idx="42">
                  <c:v>-2.35</c:v>
                </c:pt>
                <c:pt idx="43">
                  <c:v>-2.23</c:v>
                </c:pt>
                <c:pt idx="44">
                  <c:v>-2.36</c:v>
                </c:pt>
                <c:pt idx="45">
                  <c:v>-3.16</c:v>
                </c:pt>
                <c:pt idx="46">
                  <c:v>-2.91</c:v>
                </c:pt>
                <c:pt idx="47">
                  <c:v>-2.98</c:v>
                </c:pt>
                <c:pt idx="48">
                  <c:v>-3.12</c:v>
                </c:pt>
                <c:pt idx="49">
                  <c:v>-3.23</c:v>
                </c:pt>
                <c:pt idx="50">
                  <c:v>-3.67</c:v>
                </c:pt>
                <c:pt idx="51">
                  <c:v>-3.76</c:v>
                </c:pt>
                <c:pt idx="52">
                  <c:v>-3.91</c:v>
                </c:pt>
                <c:pt idx="53">
                  <c:v>-4.1100000000000003</c:v>
                </c:pt>
                <c:pt idx="54">
                  <c:v>-3.95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467A-9159-B4B0761F47C6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F-467A-9159-B4B0761F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02208"/>
        <c:axId val="555401224"/>
      </c:scatterChart>
      <c:valAx>
        <c:axId val="5554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1224"/>
        <c:crosses val="autoZero"/>
        <c:crossBetween val="midCat"/>
      </c:valAx>
      <c:valAx>
        <c:axId val="5554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070569515290274E-2"/>
          <c:y val="4.6349874727048025E-2"/>
          <c:w val="0.21777490579188152"/>
          <c:h val="0.20528416541585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775579615048119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v>1.6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10P'!$F$10:$R$10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165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270</c:v>
                </c:pt>
                <c:pt idx="11">
                  <c:v>300</c:v>
                </c:pt>
                <c:pt idx="12">
                  <c:v>335</c:v>
                </c:pt>
              </c:numCache>
            </c:numRef>
          </c:xVal>
          <c:yVal>
            <c:numRef>
              <c:f>'V dir 10P'!$F$16:$R$16</c:f>
              <c:numCache>
                <c:formatCode>General</c:formatCode>
                <c:ptCount val="13"/>
                <c:pt idx="0">
                  <c:v>1.258</c:v>
                </c:pt>
                <c:pt idx="1">
                  <c:v>1.42</c:v>
                </c:pt>
                <c:pt idx="2">
                  <c:v>1.1519999999999999</c:v>
                </c:pt>
                <c:pt idx="3">
                  <c:v>1.1800000000000002</c:v>
                </c:pt>
                <c:pt idx="4">
                  <c:v>1.1560000000000001</c:v>
                </c:pt>
                <c:pt idx="5">
                  <c:v>1.35</c:v>
                </c:pt>
                <c:pt idx="6">
                  <c:v>1.5780000000000001</c:v>
                </c:pt>
                <c:pt idx="7">
                  <c:v>1.6140000000000001</c:v>
                </c:pt>
                <c:pt idx="8">
                  <c:v>1.6819999999999999</c:v>
                </c:pt>
                <c:pt idx="9">
                  <c:v>1.7100000000000002</c:v>
                </c:pt>
                <c:pt idx="10">
                  <c:v>1.7380000000000002</c:v>
                </c:pt>
                <c:pt idx="11">
                  <c:v>1.5419999999999998</c:v>
                </c:pt>
                <c:pt idx="12">
                  <c:v>1.484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65E-4AF1-8A1E-110C0CAD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7984"/>
        <c:axId val="318810936"/>
      </c:scatterChart>
      <c:valAx>
        <c:axId val="31880798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10936"/>
        <c:crosses val="autoZero"/>
        <c:crossBetween val="midCat"/>
      </c:valAx>
      <c:valAx>
        <c:axId val="318810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50670356765378"/>
                  <c:y val="0.2209214639835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10P'!$U$10:$U$74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</c:numCache>
            </c:numRef>
          </c:xVal>
          <c:yVal>
            <c:numRef>
              <c:f>'V dir 10P'!$V$10:$V$74</c:f>
              <c:numCache>
                <c:formatCode>General</c:formatCode>
                <c:ptCount val="65"/>
                <c:pt idx="0">
                  <c:v>1.1399999999999999</c:v>
                </c:pt>
                <c:pt idx="1">
                  <c:v>1.22</c:v>
                </c:pt>
                <c:pt idx="2">
                  <c:v>1.34</c:v>
                </c:pt>
                <c:pt idx="3">
                  <c:v>1.38</c:v>
                </c:pt>
                <c:pt idx="4">
                  <c:v>1.21</c:v>
                </c:pt>
                <c:pt idx="5">
                  <c:v>1.27</c:v>
                </c:pt>
                <c:pt idx="6">
                  <c:v>1.45</c:v>
                </c:pt>
                <c:pt idx="7">
                  <c:v>1.41</c:v>
                </c:pt>
                <c:pt idx="8">
                  <c:v>1.54</c:v>
                </c:pt>
                <c:pt idx="9">
                  <c:v>1.43</c:v>
                </c:pt>
                <c:pt idx="10">
                  <c:v>1.17</c:v>
                </c:pt>
                <c:pt idx="11">
                  <c:v>1.19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1.1299999999999999</c:v>
                </c:pt>
                <c:pt idx="15">
                  <c:v>1.1499999999999999</c:v>
                </c:pt>
                <c:pt idx="16">
                  <c:v>1.08</c:v>
                </c:pt>
                <c:pt idx="17">
                  <c:v>1.26</c:v>
                </c:pt>
                <c:pt idx="18">
                  <c:v>1.22</c:v>
                </c:pt>
                <c:pt idx="19">
                  <c:v>1.19</c:v>
                </c:pt>
                <c:pt idx="20">
                  <c:v>1.1100000000000001</c:v>
                </c:pt>
                <c:pt idx="21">
                  <c:v>1.1299999999999999</c:v>
                </c:pt>
                <c:pt idx="22">
                  <c:v>1.24</c:v>
                </c:pt>
                <c:pt idx="23">
                  <c:v>1.1299999999999999</c:v>
                </c:pt>
                <c:pt idx="24">
                  <c:v>1.17</c:v>
                </c:pt>
                <c:pt idx="25">
                  <c:v>1.45</c:v>
                </c:pt>
                <c:pt idx="26">
                  <c:v>1.39</c:v>
                </c:pt>
                <c:pt idx="27">
                  <c:v>1.26</c:v>
                </c:pt>
                <c:pt idx="28">
                  <c:v>1.31</c:v>
                </c:pt>
                <c:pt idx="29">
                  <c:v>1.34</c:v>
                </c:pt>
                <c:pt idx="30">
                  <c:v>1.57</c:v>
                </c:pt>
                <c:pt idx="31">
                  <c:v>1.65</c:v>
                </c:pt>
                <c:pt idx="32">
                  <c:v>1.61</c:v>
                </c:pt>
                <c:pt idx="33">
                  <c:v>1.54</c:v>
                </c:pt>
                <c:pt idx="34">
                  <c:v>1.52</c:v>
                </c:pt>
                <c:pt idx="35">
                  <c:v>1.65</c:v>
                </c:pt>
                <c:pt idx="36">
                  <c:v>1.68</c:v>
                </c:pt>
                <c:pt idx="37">
                  <c:v>1.68</c:v>
                </c:pt>
                <c:pt idx="38">
                  <c:v>1.63</c:v>
                </c:pt>
                <c:pt idx="39">
                  <c:v>1.43</c:v>
                </c:pt>
                <c:pt idx="40">
                  <c:v>1.64</c:v>
                </c:pt>
                <c:pt idx="41">
                  <c:v>1.7</c:v>
                </c:pt>
                <c:pt idx="42">
                  <c:v>1.66</c:v>
                </c:pt>
                <c:pt idx="43">
                  <c:v>1.74</c:v>
                </c:pt>
                <c:pt idx="44">
                  <c:v>1.67</c:v>
                </c:pt>
                <c:pt idx="45">
                  <c:v>1.7</c:v>
                </c:pt>
                <c:pt idx="46">
                  <c:v>1.75</c:v>
                </c:pt>
                <c:pt idx="47">
                  <c:v>1.72</c:v>
                </c:pt>
                <c:pt idx="48">
                  <c:v>1.67</c:v>
                </c:pt>
                <c:pt idx="49">
                  <c:v>1.71</c:v>
                </c:pt>
                <c:pt idx="50">
                  <c:v>1.73</c:v>
                </c:pt>
                <c:pt idx="51">
                  <c:v>1.66</c:v>
                </c:pt>
                <c:pt idx="52">
                  <c:v>1.74</c:v>
                </c:pt>
                <c:pt idx="53">
                  <c:v>1.77</c:v>
                </c:pt>
                <c:pt idx="54">
                  <c:v>1.79</c:v>
                </c:pt>
                <c:pt idx="55">
                  <c:v>1.52</c:v>
                </c:pt>
                <c:pt idx="56">
                  <c:v>1.55</c:v>
                </c:pt>
                <c:pt idx="57">
                  <c:v>1.44</c:v>
                </c:pt>
                <c:pt idx="58">
                  <c:v>1.6</c:v>
                </c:pt>
                <c:pt idx="59">
                  <c:v>1.6</c:v>
                </c:pt>
                <c:pt idx="60">
                  <c:v>1.42</c:v>
                </c:pt>
                <c:pt idx="61">
                  <c:v>1.48</c:v>
                </c:pt>
                <c:pt idx="62">
                  <c:v>1.54</c:v>
                </c:pt>
                <c:pt idx="63">
                  <c:v>1.48</c:v>
                </c:pt>
                <c:pt idx="6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E-43B4-BAB7-21E2848D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0504"/>
        <c:axId val="709330832"/>
      </c:scatterChart>
      <c:valAx>
        <c:axId val="7093305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832"/>
        <c:crosses val="autoZero"/>
        <c:crossBetween val="midCat"/>
      </c:valAx>
      <c:valAx>
        <c:axId val="7093308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775579615048119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 dir 10P'!$X$11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10P'!$F$10:$R$10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165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270</c:v>
                </c:pt>
                <c:pt idx="11">
                  <c:v>300</c:v>
                </c:pt>
                <c:pt idx="12">
                  <c:v>335</c:v>
                </c:pt>
              </c:numCache>
            </c:numRef>
          </c:xVal>
          <c:yVal>
            <c:numRef>
              <c:f>'V dir 10P'!$Y$16:$AK$16</c:f>
              <c:numCache>
                <c:formatCode>General</c:formatCode>
                <c:ptCount val="13"/>
                <c:pt idx="0">
                  <c:v>2.2559999999999998</c:v>
                </c:pt>
                <c:pt idx="1">
                  <c:v>2.282</c:v>
                </c:pt>
                <c:pt idx="2">
                  <c:v>1.8560000000000003</c:v>
                </c:pt>
                <c:pt idx="3">
                  <c:v>1.8280000000000001</c:v>
                </c:pt>
                <c:pt idx="4">
                  <c:v>2.0819999999999999</c:v>
                </c:pt>
                <c:pt idx="5">
                  <c:v>1.86</c:v>
                </c:pt>
                <c:pt idx="6">
                  <c:v>2.3659999999999997</c:v>
                </c:pt>
                <c:pt idx="7">
                  <c:v>2.3559999999999999</c:v>
                </c:pt>
                <c:pt idx="8">
                  <c:v>2.33</c:v>
                </c:pt>
                <c:pt idx="9">
                  <c:v>2.1219999999999999</c:v>
                </c:pt>
                <c:pt idx="10">
                  <c:v>2.48</c:v>
                </c:pt>
                <c:pt idx="11">
                  <c:v>2.1079999999999997</c:v>
                </c:pt>
                <c:pt idx="12">
                  <c:v>2.1399999999999997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0-4EB1-B412-7342F850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7984"/>
        <c:axId val="318810936"/>
      </c:scatterChart>
      <c:valAx>
        <c:axId val="31880798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10936"/>
        <c:crosses val="autoZero"/>
        <c:crossBetween val="midCat"/>
      </c:valAx>
      <c:valAx>
        <c:axId val="318810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50670356765378"/>
                  <c:y val="0.2209214639835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10P'!$U$10:$U$74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</c:numCache>
            </c:numRef>
          </c:xVal>
          <c:yVal>
            <c:numRef>
              <c:f>'V dir 10P'!$AN$10:$AN$74</c:f>
              <c:numCache>
                <c:formatCode>General</c:formatCode>
                <c:ptCount val="65"/>
                <c:pt idx="0">
                  <c:v>2.2599999999999998</c:v>
                </c:pt>
                <c:pt idx="1">
                  <c:v>2.2599999999999998</c:v>
                </c:pt>
                <c:pt idx="2">
                  <c:v>2.37</c:v>
                </c:pt>
                <c:pt idx="3">
                  <c:v>2.37</c:v>
                </c:pt>
                <c:pt idx="4">
                  <c:v>2.02</c:v>
                </c:pt>
                <c:pt idx="5">
                  <c:v>2.2599999999999998</c:v>
                </c:pt>
                <c:pt idx="6">
                  <c:v>2.2400000000000002</c:v>
                </c:pt>
                <c:pt idx="7">
                  <c:v>2.2200000000000002</c:v>
                </c:pt>
                <c:pt idx="8">
                  <c:v>2.27</c:v>
                </c:pt>
                <c:pt idx="9">
                  <c:v>2.42</c:v>
                </c:pt>
                <c:pt idx="10">
                  <c:v>1.87</c:v>
                </c:pt>
                <c:pt idx="11">
                  <c:v>1.7</c:v>
                </c:pt>
                <c:pt idx="12">
                  <c:v>1.87</c:v>
                </c:pt>
                <c:pt idx="13">
                  <c:v>2.0299999999999998</c:v>
                </c:pt>
                <c:pt idx="14">
                  <c:v>1.81</c:v>
                </c:pt>
                <c:pt idx="15">
                  <c:v>2.11</c:v>
                </c:pt>
                <c:pt idx="16">
                  <c:v>1.96</c:v>
                </c:pt>
                <c:pt idx="17">
                  <c:v>1.72</c:v>
                </c:pt>
                <c:pt idx="18">
                  <c:v>1.68</c:v>
                </c:pt>
                <c:pt idx="19">
                  <c:v>1.67</c:v>
                </c:pt>
                <c:pt idx="20">
                  <c:v>2.09</c:v>
                </c:pt>
                <c:pt idx="21">
                  <c:v>2.0699999999999998</c:v>
                </c:pt>
                <c:pt idx="22">
                  <c:v>2.13</c:v>
                </c:pt>
                <c:pt idx="23">
                  <c:v>2.06</c:v>
                </c:pt>
                <c:pt idx="24">
                  <c:v>2.06</c:v>
                </c:pt>
                <c:pt idx="25">
                  <c:v>1.93</c:v>
                </c:pt>
                <c:pt idx="26">
                  <c:v>1.95</c:v>
                </c:pt>
                <c:pt idx="27">
                  <c:v>1.6</c:v>
                </c:pt>
                <c:pt idx="28">
                  <c:v>2</c:v>
                </c:pt>
                <c:pt idx="29">
                  <c:v>1.82</c:v>
                </c:pt>
                <c:pt idx="30">
                  <c:v>2.39</c:v>
                </c:pt>
                <c:pt idx="31">
                  <c:v>2.34</c:v>
                </c:pt>
                <c:pt idx="32">
                  <c:v>2.36</c:v>
                </c:pt>
                <c:pt idx="33">
                  <c:v>2.38</c:v>
                </c:pt>
                <c:pt idx="34">
                  <c:v>2.36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2.41</c:v>
                </c:pt>
                <c:pt idx="38">
                  <c:v>2.2999999999999998</c:v>
                </c:pt>
                <c:pt idx="39">
                  <c:v>2.08</c:v>
                </c:pt>
                <c:pt idx="40">
                  <c:v>2.4</c:v>
                </c:pt>
                <c:pt idx="41">
                  <c:v>2.31</c:v>
                </c:pt>
                <c:pt idx="42">
                  <c:v>2.36</c:v>
                </c:pt>
                <c:pt idx="43">
                  <c:v>2.25</c:v>
                </c:pt>
                <c:pt idx="44">
                  <c:v>2.33</c:v>
                </c:pt>
                <c:pt idx="45">
                  <c:v>2.0699999999999998</c:v>
                </c:pt>
                <c:pt idx="46">
                  <c:v>1.99</c:v>
                </c:pt>
                <c:pt idx="47">
                  <c:v>2.09</c:v>
                </c:pt>
                <c:pt idx="48">
                  <c:v>1.96</c:v>
                </c:pt>
                <c:pt idx="49">
                  <c:v>2.5</c:v>
                </c:pt>
                <c:pt idx="50">
                  <c:v>2.4900000000000002</c:v>
                </c:pt>
                <c:pt idx="51">
                  <c:v>2.4500000000000002</c:v>
                </c:pt>
                <c:pt idx="52">
                  <c:v>2.5299999999999998</c:v>
                </c:pt>
                <c:pt idx="53">
                  <c:v>2.5</c:v>
                </c:pt>
                <c:pt idx="54">
                  <c:v>2.4300000000000002</c:v>
                </c:pt>
                <c:pt idx="55">
                  <c:v>2.14</c:v>
                </c:pt>
                <c:pt idx="56">
                  <c:v>2.19</c:v>
                </c:pt>
                <c:pt idx="57">
                  <c:v>2.11</c:v>
                </c:pt>
                <c:pt idx="58">
                  <c:v>2.06</c:v>
                </c:pt>
                <c:pt idx="59">
                  <c:v>2.04</c:v>
                </c:pt>
                <c:pt idx="60">
                  <c:v>2.2000000000000002</c:v>
                </c:pt>
                <c:pt idx="61">
                  <c:v>2.34</c:v>
                </c:pt>
                <c:pt idx="62">
                  <c:v>1.96</c:v>
                </c:pt>
                <c:pt idx="63">
                  <c:v>2.16</c:v>
                </c:pt>
                <c:pt idx="64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5-48EE-AD64-23432B1A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0504"/>
        <c:axId val="709330832"/>
      </c:scatterChart>
      <c:valAx>
        <c:axId val="7093305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832"/>
        <c:crosses val="autoZero"/>
        <c:crossBetween val="midCat"/>
      </c:valAx>
      <c:valAx>
        <c:axId val="7093308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3.3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775579615048119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 dir 10P'!$AP$11</c:f>
              <c:strCache>
                <c:ptCount val="1"/>
                <c:pt idx="0">
                  <c:v>3.3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10P'!$F$10:$R$10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165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270</c:v>
                </c:pt>
                <c:pt idx="11">
                  <c:v>300</c:v>
                </c:pt>
                <c:pt idx="12">
                  <c:v>335</c:v>
                </c:pt>
              </c:numCache>
            </c:numRef>
          </c:xVal>
          <c:yVal>
            <c:numRef>
              <c:f>'V dir 10P'!$AQ$16:$BC$16</c:f>
              <c:numCache>
                <c:formatCode>General</c:formatCode>
                <c:ptCount val="13"/>
                <c:pt idx="0">
                  <c:v>3.0380000000000003</c:v>
                </c:pt>
                <c:pt idx="1">
                  <c:v>3.044</c:v>
                </c:pt>
                <c:pt idx="2">
                  <c:v>2.6580000000000004</c:v>
                </c:pt>
                <c:pt idx="3">
                  <c:v>2.782</c:v>
                </c:pt>
                <c:pt idx="4">
                  <c:v>3.0300000000000002</c:v>
                </c:pt>
                <c:pt idx="5">
                  <c:v>2.8160000000000003</c:v>
                </c:pt>
                <c:pt idx="6">
                  <c:v>3.194</c:v>
                </c:pt>
                <c:pt idx="7">
                  <c:v>3.3180000000000001</c:v>
                </c:pt>
                <c:pt idx="8">
                  <c:v>3.0420000000000003</c:v>
                </c:pt>
                <c:pt idx="9">
                  <c:v>3.1259999999999999</c:v>
                </c:pt>
                <c:pt idx="10">
                  <c:v>3.5019999999999998</c:v>
                </c:pt>
                <c:pt idx="11">
                  <c:v>3.0020000000000002</c:v>
                </c:pt>
                <c:pt idx="12">
                  <c:v>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BF-4812-98D7-0F6A530D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7984"/>
        <c:axId val="318810936"/>
      </c:scatterChart>
      <c:valAx>
        <c:axId val="31880798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10936"/>
        <c:crosses val="autoZero"/>
        <c:crossBetween val="midCat"/>
      </c:valAx>
      <c:valAx>
        <c:axId val="318810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50670356765378"/>
                  <c:y val="0.2209214639835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10P'!$U$10:$U$74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</c:numCache>
            </c:numRef>
          </c:xVal>
          <c:yVal>
            <c:numRef>
              <c:f>'V dir 10P'!$BF$10:$BF$74</c:f>
              <c:numCache>
                <c:formatCode>General</c:formatCode>
                <c:ptCount val="65"/>
                <c:pt idx="0">
                  <c:v>3.08</c:v>
                </c:pt>
                <c:pt idx="1">
                  <c:v>3.06</c:v>
                </c:pt>
                <c:pt idx="2">
                  <c:v>2.67</c:v>
                </c:pt>
                <c:pt idx="3">
                  <c:v>3.15</c:v>
                </c:pt>
                <c:pt idx="4">
                  <c:v>3.23</c:v>
                </c:pt>
                <c:pt idx="5">
                  <c:v>3.1</c:v>
                </c:pt>
                <c:pt idx="6">
                  <c:v>3.12</c:v>
                </c:pt>
                <c:pt idx="7">
                  <c:v>3.12</c:v>
                </c:pt>
                <c:pt idx="8">
                  <c:v>2.87</c:v>
                </c:pt>
                <c:pt idx="9">
                  <c:v>3.01</c:v>
                </c:pt>
                <c:pt idx="10">
                  <c:v>2.9</c:v>
                </c:pt>
                <c:pt idx="11">
                  <c:v>2.67</c:v>
                </c:pt>
                <c:pt idx="12">
                  <c:v>2.42</c:v>
                </c:pt>
                <c:pt idx="13">
                  <c:v>2.56</c:v>
                </c:pt>
                <c:pt idx="14">
                  <c:v>2.74</c:v>
                </c:pt>
                <c:pt idx="15">
                  <c:v>2.52</c:v>
                </c:pt>
                <c:pt idx="16">
                  <c:v>2.83</c:v>
                </c:pt>
                <c:pt idx="17">
                  <c:v>2.81</c:v>
                </c:pt>
                <c:pt idx="18">
                  <c:v>2.91</c:v>
                </c:pt>
                <c:pt idx="19">
                  <c:v>2.84</c:v>
                </c:pt>
                <c:pt idx="20">
                  <c:v>3.03</c:v>
                </c:pt>
                <c:pt idx="21">
                  <c:v>3.07</c:v>
                </c:pt>
                <c:pt idx="22">
                  <c:v>2.88</c:v>
                </c:pt>
                <c:pt idx="23">
                  <c:v>3.1</c:v>
                </c:pt>
                <c:pt idx="24">
                  <c:v>3.07</c:v>
                </c:pt>
                <c:pt idx="25">
                  <c:v>2.9</c:v>
                </c:pt>
                <c:pt idx="26">
                  <c:v>2.91</c:v>
                </c:pt>
                <c:pt idx="27">
                  <c:v>2.91</c:v>
                </c:pt>
                <c:pt idx="28">
                  <c:v>2.64</c:v>
                </c:pt>
                <c:pt idx="29">
                  <c:v>2.72</c:v>
                </c:pt>
                <c:pt idx="30">
                  <c:v>3.25</c:v>
                </c:pt>
                <c:pt idx="31">
                  <c:v>3.18</c:v>
                </c:pt>
                <c:pt idx="32">
                  <c:v>3.15</c:v>
                </c:pt>
                <c:pt idx="33">
                  <c:v>3.28</c:v>
                </c:pt>
                <c:pt idx="34">
                  <c:v>3.11</c:v>
                </c:pt>
                <c:pt idx="35">
                  <c:v>3.27</c:v>
                </c:pt>
                <c:pt idx="36">
                  <c:v>3.21</c:v>
                </c:pt>
                <c:pt idx="37">
                  <c:v>3.37</c:v>
                </c:pt>
                <c:pt idx="38">
                  <c:v>3.44</c:v>
                </c:pt>
                <c:pt idx="39">
                  <c:v>3.3</c:v>
                </c:pt>
                <c:pt idx="40">
                  <c:v>3.26</c:v>
                </c:pt>
                <c:pt idx="41">
                  <c:v>3.06</c:v>
                </c:pt>
                <c:pt idx="42">
                  <c:v>3.03</c:v>
                </c:pt>
                <c:pt idx="43">
                  <c:v>2.9</c:v>
                </c:pt>
                <c:pt idx="44">
                  <c:v>2.96</c:v>
                </c:pt>
                <c:pt idx="45">
                  <c:v>3.02</c:v>
                </c:pt>
                <c:pt idx="46">
                  <c:v>3.3</c:v>
                </c:pt>
                <c:pt idx="47">
                  <c:v>3.2</c:v>
                </c:pt>
                <c:pt idx="48">
                  <c:v>2.95</c:v>
                </c:pt>
                <c:pt idx="49">
                  <c:v>3.16</c:v>
                </c:pt>
                <c:pt idx="50">
                  <c:v>3.45</c:v>
                </c:pt>
                <c:pt idx="51">
                  <c:v>3.56</c:v>
                </c:pt>
                <c:pt idx="52">
                  <c:v>3.62</c:v>
                </c:pt>
                <c:pt idx="53">
                  <c:v>3.48</c:v>
                </c:pt>
                <c:pt idx="54">
                  <c:v>3.4</c:v>
                </c:pt>
                <c:pt idx="55">
                  <c:v>3.07</c:v>
                </c:pt>
                <c:pt idx="56">
                  <c:v>3</c:v>
                </c:pt>
                <c:pt idx="57">
                  <c:v>2.93</c:v>
                </c:pt>
                <c:pt idx="58">
                  <c:v>2.97</c:v>
                </c:pt>
                <c:pt idx="59">
                  <c:v>3.04</c:v>
                </c:pt>
                <c:pt idx="60">
                  <c:v>2.78</c:v>
                </c:pt>
                <c:pt idx="61">
                  <c:v>2.85</c:v>
                </c:pt>
                <c:pt idx="62">
                  <c:v>2.77</c:v>
                </c:pt>
                <c:pt idx="63">
                  <c:v>2.85</c:v>
                </c:pt>
                <c:pt idx="64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D-499C-AA92-3313FE82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0504"/>
        <c:axId val="709330832"/>
      </c:scatterChart>
      <c:valAx>
        <c:axId val="7093305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832"/>
        <c:crosses val="autoZero"/>
        <c:crossBetween val="midCat"/>
      </c:valAx>
      <c:valAx>
        <c:axId val="7093308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3.9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775579615048119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 dir 10P'!$BH$11</c:f>
              <c:strCache>
                <c:ptCount val="1"/>
                <c:pt idx="0">
                  <c:v>3.9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10P'!$F$10:$R$10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165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270</c:v>
                </c:pt>
                <c:pt idx="11">
                  <c:v>300</c:v>
                </c:pt>
                <c:pt idx="12">
                  <c:v>335</c:v>
                </c:pt>
              </c:numCache>
            </c:numRef>
          </c:xVal>
          <c:yVal>
            <c:numRef>
              <c:f>'V dir 10P'!$BI$16:$BU$16</c:f>
              <c:numCache>
                <c:formatCode>General</c:formatCode>
                <c:ptCount val="13"/>
                <c:pt idx="0">
                  <c:v>3.8299999999999996</c:v>
                </c:pt>
                <c:pt idx="1">
                  <c:v>3.6980000000000004</c:v>
                </c:pt>
                <c:pt idx="2">
                  <c:v>3.1459999999999999</c:v>
                </c:pt>
                <c:pt idx="3">
                  <c:v>3.5519999999999996</c:v>
                </c:pt>
                <c:pt idx="4">
                  <c:v>3.1040000000000001</c:v>
                </c:pt>
                <c:pt idx="5">
                  <c:v>3.444</c:v>
                </c:pt>
                <c:pt idx="6">
                  <c:v>3.774</c:v>
                </c:pt>
                <c:pt idx="7">
                  <c:v>3.3740000000000001</c:v>
                </c:pt>
                <c:pt idx="8">
                  <c:v>3.7439999999999998</c:v>
                </c:pt>
                <c:pt idx="9">
                  <c:v>3.8380000000000001</c:v>
                </c:pt>
                <c:pt idx="10">
                  <c:v>3.8939999999999997</c:v>
                </c:pt>
                <c:pt idx="11">
                  <c:v>3.6819999999999999</c:v>
                </c:pt>
                <c:pt idx="12">
                  <c:v>3.6120000000000005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3-4C29-8C6E-F323093D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7984"/>
        <c:axId val="318810936"/>
      </c:scatterChart>
      <c:valAx>
        <c:axId val="31880798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10936"/>
        <c:crosses val="autoZero"/>
        <c:crossBetween val="midCat"/>
      </c:valAx>
      <c:valAx>
        <c:axId val="318810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50670356765378"/>
                  <c:y val="0.2209214639835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10P'!$U$10:$U$74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</c:numCache>
            </c:numRef>
          </c:xVal>
          <c:yVal>
            <c:numRef>
              <c:f>'V dir 10P'!$BX$10:$BX$74</c:f>
              <c:numCache>
                <c:formatCode>General</c:formatCode>
                <c:ptCount val="65"/>
                <c:pt idx="0">
                  <c:v>4.01</c:v>
                </c:pt>
                <c:pt idx="1">
                  <c:v>3.88</c:v>
                </c:pt>
                <c:pt idx="2">
                  <c:v>4.1399999999999997</c:v>
                </c:pt>
                <c:pt idx="3">
                  <c:v>3.66</c:v>
                </c:pt>
                <c:pt idx="4">
                  <c:v>3.46</c:v>
                </c:pt>
                <c:pt idx="5">
                  <c:v>3.86</c:v>
                </c:pt>
                <c:pt idx="6">
                  <c:v>3.71</c:v>
                </c:pt>
                <c:pt idx="7">
                  <c:v>3.62</c:v>
                </c:pt>
                <c:pt idx="8">
                  <c:v>3.72</c:v>
                </c:pt>
                <c:pt idx="9">
                  <c:v>3.58</c:v>
                </c:pt>
                <c:pt idx="10">
                  <c:v>2.99</c:v>
                </c:pt>
                <c:pt idx="11">
                  <c:v>3.19</c:v>
                </c:pt>
                <c:pt idx="12">
                  <c:v>3.18</c:v>
                </c:pt>
                <c:pt idx="13">
                  <c:v>3.35</c:v>
                </c:pt>
                <c:pt idx="14">
                  <c:v>3.02</c:v>
                </c:pt>
                <c:pt idx="15">
                  <c:v>3.78</c:v>
                </c:pt>
                <c:pt idx="16">
                  <c:v>3.15</c:v>
                </c:pt>
                <c:pt idx="17">
                  <c:v>3.59</c:v>
                </c:pt>
                <c:pt idx="18">
                  <c:v>3.59</c:v>
                </c:pt>
                <c:pt idx="19">
                  <c:v>3.65</c:v>
                </c:pt>
                <c:pt idx="20">
                  <c:v>3.62</c:v>
                </c:pt>
                <c:pt idx="21">
                  <c:v>3.6</c:v>
                </c:pt>
                <c:pt idx="22">
                  <c:v>2.0099999999999998</c:v>
                </c:pt>
                <c:pt idx="23">
                  <c:v>3.36</c:v>
                </c:pt>
                <c:pt idx="24">
                  <c:v>2.93</c:v>
                </c:pt>
                <c:pt idx="25">
                  <c:v>3.33</c:v>
                </c:pt>
                <c:pt idx="26">
                  <c:v>3.74</c:v>
                </c:pt>
                <c:pt idx="27">
                  <c:v>3.58</c:v>
                </c:pt>
                <c:pt idx="28">
                  <c:v>3.25</c:v>
                </c:pt>
                <c:pt idx="29">
                  <c:v>3.32</c:v>
                </c:pt>
                <c:pt idx="30">
                  <c:v>3.41</c:v>
                </c:pt>
                <c:pt idx="31">
                  <c:v>3.51</c:v>
                </c:pt>
                <c:pt idx="32">
                  <c:v>4</c:v>
                </c:pt>
                <c:pt idx="33">
                  <c:v>4.09</c:v>
                </c:pt>
                <c:pt idx="34">
                  <c:v>3.86</c:v>
                </c:pt>
                <c:pt idx="35">
                  <c:v>2.1</c:v>
                </c:pt>
                <c:pt idx="36">
                  <c:v>4.0999999999999996</c:v>
                </c:pt>
                <c:pt idx="37">
                  <c:v>4.05</c:v>
                </c:pt>
                <c:pt idx="38">
                  <c:v>4.05</c:v>
                </c:pt>
                <c:pt idx="39">
                  <c:v>2.57</c:v>
                </c:pt>
                <c:pt idx="40">
                  <c:v>3.79</c:v>
                </c:pt>
                <c:pt idx="41">
                  <c:v>3.75</c:v>
                </c:pt>
                <c:pt idx="42">
                  <c:v>3.59</c:v>
                </c:pt>
                <c:pt idx="43">
                  <c:v>3.75</c:v>
                </c:pt>
                <c:pt idx="44">
                  <c:v>3.84</c:v>
                </c:pt>
                <c:pt idx="45">
                  <c:v>4.08</c:v>
                </c:pt>
                <c:pt idx="46">
                  <c:v>3.49</c:v>
                </c:pt>
                <c:pt idx="47">
                  <c:v>3.92</c:v>
                </c:pt>
                <c:pt idx="48">
                  <c:v>4.04</c:v>
                </c:pt>
                <c:pt idx="49">
                  <c:v>3.66</c:v>
                </c:pt>
                <c:pt idx="50">
                  <c:v>4.03</c:v>
                </c:pt>
                <c:pt idx="51">
                  <c:v>3.83</c:v>
                </c:pt>
                <c:pt idx="52">
                  <c:v>3.88</c:v>
                </c:pt>
                <c:pt idx="53">
                  <c:v>3.83</c:v>
                </c:pt>
                <c:pt idx="54">
                  <c:v>3.9</c:v>
                </c:pt>
                <c:pt idx="55">
                  <c:v>3.53</c:v>
                </c:pt>
                <c:pt idx="56">
                  <c:v>3.72</c:v>
                </c:pt>
                <c:pt idx="57">
                  <c:v>3.68</c:v>
                </c:pt>
                <c:pt idx="58">
                  <c:v>3.71</c:v>
                </c:pt>
                <c:pt idx="59">
                  <c:v>3.77</c:v>
                </c:pt>
                <c:pt idx="60">
                  <c:v>3.89</c:v>
                </c:pt>
                <c:pt idx="61">
                  <c:v>3.65</c:v>
                </c:pt>
                <c:pt idx="62">
                  <c:v>3.7</c:v>
                </c:pt>
                <c:pt idx="63">
                  <c:v>3.49</c:v>
                </c:pt>
                <c:pt idx="64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0-4767-B49C-DBB133B4F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0504"/>
        <c:axId val="709330832"/>
      </c:scatterChart>
      <c:valAx>
        <c:axId val="7093305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832"/>
        <c:crosses val="autoZero"/>
        <c:crossBetween val="midCat"/>
      </c:valAx>
      <c:valAx>
        <c:axId val="7093308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3-4F5A-8E30-66BDFD828E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3-4F5A-8E30-66BDFD82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60192829913341"/>
          <c:h val="0.1867261998458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1550789718259E-2"/>
          <c:y val="1.5580234466279531E-2"/>
          <c:w val="0.94368721635790298"/>
          <c:h val="0.932798051973723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650757940119645E-2"/>
                  <c:y val="9.85540568580839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10P'!$BY$10:$BY$269</c:f>
              <c:numCache>
                <c:formatCode>General</c:formatCode>
                <c:ptCount val="26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3.9</c:v>
                </c:pt>
                <c:pt idx="215">
                  <c:v>3.9</c:v>
                </c:pt>
                <c:pt idx="216">
                  <c:v>3.9</c:v>
                </c:pt>
                <c:pt idx="217">
                  <c:v>3.9</c:v>
                </c:pt>
                <c:pt idx="218">
                  <c:v>3.9</c:v>
                </c:pt>
                <c:pt idx="219">
                  <c:v>3.9</c:v>
                </c:pt>
                <c:pt idx="220">
                  <c:v>3.9</c:v>
                </c:pt>
                <c:pt idx="221">
                  <c:v>3.9</c:v>
                </c:pt>
                <c:pt idx="222">
                  <c:v>3.9</c:v>
                </c:pt>
                <c:pt idx="223">
                  <c:v>3.9</c:v>
                </c:pt>
                <c:pt idx="224">
                  <c:v>3.9</c:v>
                </c:pt>
                <c:pt idx="225">
                  <c:v>3.9</c:v>
                </c:pt>
                <c:pt idx="226">
                  <c:v>3.9</c:v>
                </c:pt>
                <c:pt idx="227">
                  <c:v>3.9</c:v>
                </c:pt>
                <c:pt idx="228">
                  <c:v>3.9</c:v>
                </c:pt>
                <c:pt idx="229">
                  <c:v>3.9</c:v>
                </c:pt>
                <c:pt idx="230">
                  <c:v>3.9</c:v>
                </c:pt>
                <c:pt idx="231">
                  <c:v>3.9</c:v>
                </c:pt>
                <c:pt idx="232">
                  <c:v>3.9</c:v>
                </c:pt>
                <c:pt idx="233">
                  <c:v>3.9</c:v>
                </c:pt>
                <c:pt idx="234">
                  <c:v>3.9</c:v>
                </c:pt>
                <c:pt idx="235">
                  <c:v>3.9</c:v>
                </c:pt>
                <c:pt idx="236">
                  <c:v>3.9</c:v>
                </c:pt>
                <c:pt idx="237">
                  <c:v>3.9</c:v>
                </c:pt>
                <c:pt idx="238">
                  <c:v>3.9</c:v>
                </c:pt>
                <c:pt idx="239">
                  <c:v>3.9</c:v>
                </c:pt>
                <c:pt idx="240">
                  <c:v>3.9</c:v>
                </c:pt>
                <c:pt idx="241">
                  <c:v>3.9</c:v>
                </c:pt>
                <c:pt idx="242">
                  <c:v>3.9</c:v>
                </c:pt>
                <c:pt idx="243">
                  <c:v>3.9</c:v>
                </c:pt>
                <c:pt idx="244">
                  <c:v>3.9</c:v>
                </c:pt>
                <c:pt idx="245">
                  <c:v>3.9</c:v>
                </c:pt>
                <c:pt idx="246">
                  <c:v>3.9</c:v>
                </c:pt>
                <c:pt idx="247">
                  <c:v>3.9</c:v>
                </c:pt>
                <c:pt idx="248">
                  <c:v>3.9</c:v>
                </c:pt>
                <c:pt idx="249">
                  <c:v>3.9</c:v>
                </c:pt>
                <c:pt idx="250">
                  <c:v>3.9</c:v>
                </c:pt>
                <c:pt idx="251">
                  <c:v>3.9</c:v>
                </c:pt>
                <c:pt idx="252">
                  <c:v>3.9</c:v>
                </c:pt>
                <c:pt idx="253">
                  <c:v>3.9</c:v>
                </c:pt>
                <c:pt idx="254">
                  <c:v>3.9</c:v>
                </c:pt>
                <c:pt idx="255">
                  <c:v>3.9</c:v>
                </c:pt>
                <c:pt idx="256">
                  <c:v>3.9</c:v>
                </c:pt>
                <c:pt idx="257">
                  <c:v>3.9</c:v>
                </c:pt>
                <c:pt idx="258">
                  <c:v>3.9</c:v>
                </c:pt>
                <c:pt idx="259">
                  <c:v>3.9</c:v>
                </c:pt>
              </c:numCache>
            </c:numRef>
          </c:xVal>
          <c:yVal>
            <c:numRef>
              <c:f>'V dir 10P'!$BZ$10:$BZ$269</c:f>
              <c:numCache>
                <c:formatCode>General</c:formatCode>
                <c:ptCount val="260"/>
                <c:pt idx="0">
                  <c:v>1.1399999999999999</c:v>
                </c:pt>
                <c:pt idx="1">
                  <c:v>1.22</c:v>
                </c:pt>
                <c:pt idx="2">
                  <c:v>1.34</c:v>
                </c:pt>
                <c:pt idx="3">
                  <c:v>1.38</c:v>
                </c:pt>
                <c:pt idx="4">
                  <c:v>1.21</c:v>
                </c:pt>
                <c:pt idx="5">
                  <c:v>1.27</c:v>
                </c:pt>
                <c:pt idx="6">
                  <c:v>1.45</c:v>
                </c:pt>
                <c:pt idx="7">
                  <c:v>1.41</c:v>
                </c:pt>
                <c:pt idx="8">
                  <c:v>1.54</c:v>
                </c:pt>
                <c:pt idx="9">
                  <c:v>1.43</c:v>
                </c:pt>
                <c:pt idx="10">
                  <c:v>1.17</c:v>
                </c:pt>
                <c:pt idx="11">
                  <c:v>1.19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1.1299999999999999</c:v>
                </c:pt>
                <c:pt idx="15">
                  <c:v>1.1499999999999999</c:v>
                </c:pt>
                <c:pt idx="16">
                  <c:v>1.08</c:v>
                </c:pt>
                <c:pt idx="17">
                  <c:v>1.26</c:v>
                </c:pt>
                <c:pt idx="18">
                  <c:v>1.22</c:v>
                </c:pt>
                <c:pt idx="19">
                  <c:v>1.19</c:v>
                </c:pt>
                <c:pt idx="20">
                  <c:v>1.1100000000000001</c:v>
                </c:pt>
                <c:pt idx="21">
                  <c:v>1.1299999999999999</c:v>
                </c:pt>
                <c:pt idx="22">
                  <c:v>1.24</c:v>
                </c:pt>
                <c:pt idx="23">
                  <c:v>1.1299999999999999</c:v>
                </c:pt>
                <c:pt idx="24">
                  <c:v>1.17</c:v>
                </c:pt>
                <c:pt idx="25">
                  <c:v>1.45</c:v>
                </c:pt>
                <c:pt idx="26">
                  <c:v>1.39</c:v>
                </c:pt>
                <c:pt idx="27">
                  <c:v>1.26</c:v>
                </c:pt>
                <c:pt idx="28">
                  <c:v>1.31</c:v>
                </c:pt>
                <c:pt idx="29">
                  <c:v>1.34</c:v>
                </c:pt>
                <c:pt idx="30">
                  <c:v>1.57</c:v>
                </c:pt>
                <c:pt idx="31">
                  <c:v>1.65</c:v>
                </c:pt>
                <c:pt idx="32">
                  <c:v>1.61</c:v>
                </c:pt>
                <c:pt idx="33">
                  <c:v>1.54</c:v>
                </c:pt>
                <c:pt idx="34">
                  <c:v>1.52</c:v>
                </c:pt>
                <c:pt idx="35">
                  <c:v>1.65</c:v>
                </c:pt>
                <c:pt idx="36">
                  <c:v>1.68</c:v>
                </c:pt>
                <c:pt idx="37">
                  <c:v>1.68</c:v>
                </c:pt>
                <c:pt idx="38">
                  <c:v>1.63</c:v>
                </c:pt>
                <c:pt idx="39">
                  <c:v>1.43</c:v>
                </c:pt>
                <c:pt idx="40">
                  <c:v>1.64</c:v>
                </c:pt>
                <c:pt idx="41">
                  <c:v>1.7</c:v>
                </c:pt>
                <c:pt idx="42">
                  <c:v>1.66</c:v>
                </c:pt>
                <c:pt idx="43">
                  <c:v>1.74</c:v>
                </c:pt>
                <c:pt idx="44">
                  <c:v>1.67</c:v>
                </c:pt>
                <c:pt idx="45">
                  <c:v>1.7</c:v>
                </c:pt>
                <c:pt idx="46">
                  <c:v>1.75</c:v>
                </c:pt>
                <c:pt idx="47">
                  <c:v>1.72</c:v>
                </c:pt>
                <c:pt idx="48">
                  <c:v>1.67</c:v>
                </c:pt>
                <c:pt idx="49">
                  <c:v>1.71</c:v>
                </c:pt>
                <c:pt idx="50">
                  <c:v>1.73</c:v>
                </c:pt>
                <c:pt idx="51">
                  <c:v>1.66</c:v>
                </c:pt>
                <c:pt idx="52">
                  <c:v>1.74</c:v>
                </c:pt>
                <c:pt idx="53">
                  <c:v>1.77</c:v>
                </c:pt>
                <c:pt idx="54">
                  <c:v>1.79</c:v>
                </c:pt>
                <c:pt idx="55">
                  <c:v>1.52</c:v>
                </c:pt>
                <c:pt idx="56">
                  <c:v>1.55</c:v>
                </c:pt>
                <c:pt idx="57">
                  <c:v>1.44</c:v>
                </c:pt>
                <c:pt idx="58">
                  <c:v>1.6</c:v>
                </c:pt>
                <c:pt idx="59">
                  <c:v>1.6</c:v>
                </c:pt>
                <c:pt idx="60">
                  <c:v>1.42</c:v>
                </c:pt>
                <c:pt idx="61">
                  <c:v>1.48</c:v>
                </c:pt>
                <c:pt idx="62">
                  <c:v>1.54</c:v>
                </c:pt>
                <c:pt idx="63">
                  <c:v>1.48</c:v>
                </c:pt>
                <c:pt idx="64">
                  <c:v>1.5</c:v>
                </c:pt>
                <c:pt idx="65">
                  <c:v>2.2599999999999998</c:v>
                </c:pt>
                <c:pt idx="66">
                  <c:v>2.2599999999999998</c:v>
                </c:pt>
                <c:pt idx="67">
                  <c:v>2.37</c:v>
                </c:pt>
                <c:pt idx="68">
                  <c:v>2.37</c:v>
                </c:pt>
                <c:pt idx="69">
                  <c:v>2.02</c:v>
                </c:pt>
                <c:pt idx="70">
                  <c:v>2.2599999999999998</c:v>
                </c:pt>
                <c:pt idx="71">
                  <c:v>2.2400000000000002</c:v>
                </c:pt>
                <c:pt idx="72">
                  <c:v>2.2200000000000002</c:v>
                </c:pt>
                <c:pt idx="73">
                  <c:v>2.27</c:v>
                </c:pt>
                <c:pt idx="74">
                  <c:v>2.42</c:v>
                </c:pt>
                <c:pt idx="75">
                  <c:v>1.87</c:v>
                </c:pt>
                <c:pt idx="76">
                  <c:v>1.7</c:v>
                </c:pt>
                <c:pt idx="77">
                  <c:v>1.87</c:v>
                </c:pt>
                <c:pt idx="78">
                  <c:v>2.0299999999999998</c:v>
                </c:pt>
                <c:pt idx="79">
                  <c:v>1.81</c:v>
                </c:pt>
                <c:pt idx="80">
                  <c:v>2.11</c:v>
                </c:pt>
                <c:pt idx="81">
                  <c:v>1.96</c:v>
                </c:pt>
                <c:pt idx="82">
                  <c:v>1.72</c:v>
                </c:pt>
                <c:pt idx="83">
                  <c:v>1.68</c:v>
                </c:pt>
                <c:pt idx="84">
                  <c:v>1.67</c:v>
                </c:pt>
                <c:pt idx="85">
                  <c:v>2.09</c:v>
                </c:pt>
                <c:pt idx="86">
                  <c:v>2.0699999999999998</c:v>
                </c:pt>
                <c:pt idx="87">
                  <c:v>2.13</c:v>
                </c:pt>
                <c:pt idx="88">
                  <c:v>2.06</c:v>
                </c:pt>
                <c:pt idx="89">
                  <c:v>2.06</c:v>
                </c:pt>
                <c:pt idx="90">
                  <c:v>1.93</c:v>
                </c:pt>
                <c:pt idx="91">
                  <c:v>1.95</c:v>
                </c:pt>
                <c:pt idx="92">
                  <c:v>1.6</c:v>
                </c:pt>
                <c:pt idx="93">
                  <c:v>2</c:v>
                </c:pt>
                <c:pt idx="94">
                  <c:v>1.82</c:v>
                </c:pt>
                <c:pt idx="95">
                  <c:v>2.39</c:v>
                </c:pt>
                <c:pt idx="96">
                  <c:v>2.34</c:v>
                </c:pt>
                <c:pt idx="97">
                  <c:v>2.36</c:v>
                </c:pt>
                <c:pt idx="98">
                  <c:v>2.38</c:v>
                </c:pt>
                <c:pt idx="99">
                  <c:v>2.36</c:v>
                </c:pt>
                <c:pt idx="100">
                  <c:v>2.46</c:v>
                </c:pt>
                <c:pt idx="101">
                  <c:v>2.5299999999999998</c:v>
                </c:pt>
                <c:pt idx="102">
                  <c:v>2.41</c:v>
                </c:pt>
                <c:pt idx="103">
                  <c:v>2.2999999999999998</c:v>
                </c:pt>
                <c:pt idx="104">
                  <c:v>2.08</c:v>
                </c:pt>
                <c:pt idx="105">
                  <c:v>2.4</c:v>
                </c:pt>
                <c:pt idx="106">
                  <c:v>2.31</c:v>
                </c:pt>
                <c:pt idx="107">
                  <c:v>2.36</c:v>
                </c:pt>
                <c:pt idx="108">
                  <c:v>2.25</c:v>
                </c:pt>
                <c:pt idx="109">
                  <c:v>2.33</c:v>
                </c:pt>
                <c:pt idx="110">
                  <c:v>2.0699999999999998</c:v>
                </c:pt>
                <c:pt idx="111">
                  <c:v>1.99</c:v>
                </c:pt>
                <c:pt idx="112">
                  <c:v>2.09</c:v>
                </c:pt>
                <c:pt idx="113">
                  <c:v>1.96</c:v>
                </c:pt>
                <c:pt idx="114">
                  <c:v>2.5</c:v>
                </c:pt>
                <c:pt idx="115">
                  <c:v>2.4900000000000002</c:v>
                </c:pt>
                <c:pt idx="116">
                  <c:v>2.4500000000000002</c:v>
                </c:pt>
                <c:pt idx="117">
                  <c:v>2.5299999999999998</c:v>
                </c:pt>
                <c:pt idx="118">
                  <c:v>2.5</c:v>
                </c:pt>
                <c:pt idx="119">
                  <c:v>2.4300000000000002</c:v>
                </c:pt>
                <c:pt idx="120">
                  <c:v>2.14</c:v>
                </c:pt>
                <c:pt idx="121">
                  <c:v>2.19</c:v>
                </c:pt>
                <c:pt idx="122">
                  <c:v>2.11</c:v>
                </c:pt>
                <c:pt idx="123">
                  <c:v>2.06</c:v>
                </c:pt>
                <c:pt idx="124">
                  <c:v>2.04</c:v>
                </c:pt>
                <c:pt idx="125">
                  <c:v>2.2000000000000002</c:v>
                </c:pt>
                <c:pt idx="126">
                  <c:v>2.34</c:v>
                </c:pt>
                <c:pt idx="127">
                  <c:v>1.96</c:v>
                </c:pt>
                <c:pt idx="128">
                  <c:v>2.16</c:v>
                </c:pt>
                <c:pt idx="129">
                  <c:v>2.04</c:v>
                </c:pt>
                <c:pt idx="130">
                  <c:v>3.08</c:v>
                </c:pt>
                <c:pt idx="131">
                  <c:v>3.06</c:v>
                </c:pt>
                <c:pt idx="132">
                  <c:v>2.67</c:v>
                </c:pt>
                <c:pt idx="133">
                  <c:v>3.15</c:v>
                </c:pt>
                <c:pt idx="134">
                  <c:v>3.23</c:v>
                </c:pt>
                <c:pt idx="135">
                  <c:v>3.1</c:v>
                </c:pt>
                <c:pt idx="136">
                  <c:v>3.12</c:v>
                </c:pt>
                <c:pt idx="137">
                  <c:v>3.12</c:v>
                </c:pt>
                <c:pt idx="138">
                  <c:v>2.87</c:v>
                </c:pt>
                <c:pt idx="139">
                  <c:v>3.01</c:v>
                </c:pt>
                <c:pt idx="140">
                  <c:v>2.9</c:v>
                </c:pt>
                <c:pt idx="141">
                  <c:v>2.67</c:v>
                </c:pt>
                <c:pt idx="142">
                  <c:v>2.42</c:v>
                </c:pt>
                <c:pt idx="143">
                  <c:v>2.56</c:v>
                </c:pt>
                <c:pt idx="144">
                  <c:v>2.74</c:v>
                </c:pt>
                <c:pt idx="145">
                  <c:v>2.52</c:v>
                </c:pt>
                <c:pt idx="146">
                  <c:v>2.83</c:v>
                </c:pt>
                <c:pt idx="147">
                  <c:v>2.81</c:v>
                </c:pt>
                <c:pt idx="148">
                  <c:v>2.91</c:v>
                </c:pt>
                <c:pt idx="149">
                  <c:v>2.84</c:v>
                </c:pt>
                <c:pt idx="150">
                  <c:v>3.03</c:v>
                </c:pt>
                <c:pt idx="151">
                  <c:v>3.07</c:v>
                </c:pt>
                <c:pt idx="152">
                  <c:v>2.88</c:v>
                </c:pt>
                <c:pt idx="153">
                  <c:v>3.1</c:v>
                </c:pt>
                <c:pt idx="154">
                  <c:v>3.07</c:v>
                </c:pt>
                <c:pt idx="155">
                  <c:v>2.9</c:v>
                </c:pt>
                <c:pt idx="156">
                  <c:v>2.91</c:v>
                </c:pt>
                <c:pt idx="157">
                  <c:v>2.91</c:v>
                </c:pt>
                <c:pt idx="158">
                  <c:v>2.64</c:v>
                </c:pt>
                <c:pt idx="159">
                  <c:v>2.72</c:v>
                </c:pt>
                <c:pt idx="160">
                  <c:v>3.25</c:v>
                </c:pt>
                <c:pt idx="161">
                  <c:v>3.18</c:v>
                </c:pt>
                <c:pt idx="162">
                  <c:v>3.15</c:v>
                </c:pt>
                <c:pt idx="163">
                  <c:v>3.28</c:v>
                </c:pt>
                <c:pt idx="164">
                  <c:v>3.11</c:v>
                </c:pt>
                <c:pt idx="165">
                  <c:v>3.27</c:v>
                </c:pt>
                <c:pt idx="166">
                  <c:v>3.21</c:v>
                </c:pt>
                <c:pt idx="167">
                  <c:v>3.37</c:v>
                </c:pt>
                <c:pt idx="168">
                  <c:v>3.44</c:v>
                </c:pt>
                <c:pt idx="169">
                  <c:v>3.3</c:v>
                </c:pt>
                <c:pt idx="170">
                  <c:v>3.26</c:v>
                </c:pt>
                <c:pt idx="171">
                  <c:v>3.06</c:v>
                </c:pt>
                <c:pt idx="172">
                  <c:v>3.03</c:v>
                </c:pt>
                <c:pt idx="173">
                  <c:v>2.9</c:v>
                </c:pt>
                <c:pt idx="174">
                  <c:v>2.96</c:v>
                </c:pt>
                <c:pt idx="175">
                  <c:v>3.02</c:v>
                </c:pt>
                <c:pt idx="176">
                  <c:v>3.3</c:v>
                </c:pt>
                <c:pt idx="177">
                  <c:v>3.2</c:v>
                </c:pt>
                <c:pt idx="178">
                  <c:v>2.95</c:v>
                </c:pt>
                <c:pt idx="179">
                  <c:v>3.16</c:v>
                </c:pt>
                <c:pt idx="180">
                  <c:v>3.45</c:v>
                </c:pt>
                <c:pt idx="181">
                  <c:v>3.56</c:v>
                </c:pt>
                <c:pt idx="182">
                  <c:v>3.62</c:v>
                </c:pt>
                <c:pt idx="183">
                  <c:v>3.48</c:v>
                </c:pt>
                <c:pt idx="184">
                  <c:v>3.4</c:v>
                </c:pt>
                <c:pt idx="185">
                  <c:v>3.07</c:v>
                </c:pt>
                <c:pt idx="186">
                  <c:v>3</c:v>
                </c:pt>
                <c:pt idx="187">
                  <c:v>2.93</c:v>
                </c:pt>
                <c:pt idx="188">
                  <c:v>2.97</c:v>
                </c:pt>
                <c:pt idx="189">
                  <c:v>3.04</c:v>
                </c:pt>
                <c:pt idx="190">
                  <c:v>2.78</c:v>
                </c:pt>
                <c:pt idx="191">
                  <c:v>2.85</c:v>
                </c:pt>
                <c:pt idx="192">
                  <c:v>2.77</c:v>
                </c:pt>
                <c:pt idx="193">
                  <c:v>2.85</c:v>
                </c:pt>
                <c:pt idx="194">
                  <c:v>2.9</c:v>
                </c:pt>
                <c:pt idx="195">
                  <c:v>4.01</c:v>
                </c:pt>
                <c:pt idx="196">
                  <c:v>3.88</c:v>
                </c:pt>
                <c:pt idx="197">
                  <c:v>4.1399999999999997</c:v>
                </c:pt>
                <c:pt idx="198">
                  <c:v>3.66</c:v>
                </c:pt>
                <c:pt idx="199">
                  <c:v>3.46</c:v>
                </c:pt>
                <c:pt idx="200">
                  <c:v>3.86</c:v>
                </c:pt>
                <c:pt idx="201">
                  <c:v>3.71</c:v>
                </c:pt>
                <c:pt idx="202">
                  <c:v>3.62</c:v>
                </c:pt>
                <c:pt idx="203">
                  <c:v>3.72</c:v>
                </c:pt>
                <c:pt idx="204">
                  <c:v>3.58</c:v>
                </c:pt>
                <c:pt idx="205">
                  <c:v>2.99</c:v>
                </c:pt>
                <c:pt idx="206">
                  <c:v>3.19</c:v>
                </c:pt>
                <c:pt idx="207">
                  <c:v>3.18</c:v>
                </c:pt>
                <c:pt idx="208">
                  <c:v>3.35</c:v>
                </c:pt>
                <c:pt idx="209">
                  <c:v>3.02</c:v>
                </c:pt>
                <c:pt idx="210">
                  <c:v>3.78</c:v>
                </c:pt>
                <c:pt idx="211">
                  <c:v>3.15</c:v>
                </c:pt>
                <c:pt idx="212">
                  <c:v>3.59</c:v>
                </c:pt>
                <c:pt idx="213">
                  <c:v>3.59</c:v>
                </c:pt>
                <c:pt idx="214">
                  <c:v>3.65</c:v>
                </c:pt>
                <c:pt idx="215">
                  <c:v>3.62</c:v>
                </c:pt>
                <c:pt idx="216">
                  <c:v>3.6</c:v>
                </c:pt>
                <c:pt idx="217">
                  <c:v>2.0099999999999998</c:v>
                </c:pt>
                <c:pt idx="218">
                  <c:v>3.36</c:v>
                </c:pt>
                <c:pt idx="219">
                  <c:v>2.93</c:v>
                </c:pt>
                <c:pt idx="220">
                  <c:v>3.33</c:v>
                </c:pt>
                <c:pt idx="221">
                  <c:v>3.74</c:v>
                </c:pt>
                <c:pt idx="222">
                  <c:v>3.58</c:v>
                </c:pt>
                <c:pt idx="223">
                  <c:v>3.25</c:v>
                </c:pt>
                <c:pt idx="224">
                  <c:v>3.32</c:v>
                </c:pt>
                <c:pt idx="225">
                  <c:v>3.41</c:v>
                </c:pt>
                <c:pt idx="226">
                  <c:v>3.51</c:v>
                </c:pt>
                <c:pt idx="227">
                  <c:v>4</c:v>
                </c:pt>
                <c:pt idx="228">
                  <c:v>4.09</c:v>
                </c:pt>
                <c:pt idx="229">
                  <c:v>3.86</c:v>
                </c:pt>
                <c:pt idx="230">
                  <c:v>2.1</c:v>
                </c:pt>
                <c:pt idx="231">
                  <c:v>4.0999999999999996</c:v>
                </c:pt>
                <c:pt idx="232">
                  <c:v>4.05</c:v>
                </c:pt>
                <c:pt idx="233">
                  <c:v>4.05</c:v>
                </c:pt>
                <c:pt idx="234">
                  <c:v>2.57</c:v>
                </c:pt>
                <c:pt idx="235">
                  <c:v>3.79</c:v>
                </c:pt>
                <c:pt idx="236">
                  <c:v>3.75</c:v>
                </c:pt>
                <c:pt idx="237">
                  <c:v>3.59</c:v>
                </c:pt>
                <c:pt idx="238">
                  <c:v>3.75</c:v>
                </c:pt>
                <c:pt idx="239">
                  <c:v>3.84</c:v>
                </c:pt>
                <c:pt idx="240">
                  <c:v>4.08</c:v>
                </c:pt>
                <c:pt idx="241">
                  <c:v>3.49</c:v>
                </c:pt>
                <c:pt idx="242">
                  <c:v>3.92</c:v>
                </c:pt>
                <c:pt idx="243">
                  <c:v>4.04</c:v>
                </c:pt>
                <c:pt idx="244">
                  <c:v>3.66</c:v>
                </c:pt>
                <c:pt idx="245">
                  <c:v>4.03</c:v>
                </c:pt>
                <c:pt idx="246">
                  <c:v>3.83</c:v>
                </c:pt>
                <c:pt idx="247">
                  <c:v>3.88</c:v>
                </c:pt>
                <c:pt idx="248">
                  <c:v>3.83</c:v>
                </c:pt>
                <c:pt idx="249">
                  <c:v>3.9</c:v>
                </c:pt>
                <c:pt idx="250">
                  <c:v>3.53</c:v>
                </c:pt>
                <c:pt idx="251">
                  <c:v>3.72</c:v>
                </c:pt>
                <c:pt idx="252">
                  <c:v>3.68</c:v>
                </c:pt>
                <c:pt idx="253">
                  <c:v>3.71</c:v>
                </c:pt>
                <c:pt idx="254">
                  <c:v>3.77</c:v>
                </c:pt>
                <c:pt idx="255">
                  <c:v>3.89</c:v>
                </c:pt>
                <c:pt idx="256">
                  <c:v>3.65</c:v>
                </c:pt>
                <c:pt idx="257">
                  <c:v>3.7</c:v>
                </c:pt>
                <c:pt idx="258">
                  <c:v>3.49</c:v>
                </c:pt>
                <c:pt idx="259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BA4-B098-AA27A4C3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41760"/>
        <c:axId val="745738152"/>
      </c:scatterChart>
      <c:valAx>
        <c:axId val="745741760"/>
        <c:scaling>
          <c:orientation val="minMax"/>
          <c:max val="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5738152"/>
        <c:crosses val="autoZero"/>
        <c:crossBetween val="midCat"/>
      </c:valAx>
      <c:valAx>
        <c:axId val="7457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57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8073862642169731"/>
          <c:h val="0.890320428696412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541776027996499E-2"/>
                  <c:y val="-0.104132035578885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B1-4983-9605-97EE1050F534}"/>
                </c:ext>
              </c:extLst>
            </c:dLbl>
            <c:dLbl>
              <c:idx val="1"/>
              <c:layout>
                <c:manualLayout>
                  <c:x val="-0.14843066491688539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B1-4983-9605-97EE1050F534}"/>
                </c:ext>
              </c:extLst>
            </c:dLbl>
            <c:dLbl>
              <c:idx val="2"/>
              <c:layout>
                <c:manualLayout>
                  <c:x val="-8.5263198861195474E-2"/>
                  <c:y val="-2.8901255065686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B1-4983-9605-97EE1050F53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235414306007307E-3"/>
                  <c:y val="0.16603975086647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10P'!$CC$10:$CC$13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10P'!$CD$10:$CD$13</c:f>
              <c:numCache>
                <c:formatCode>General</c:formatCode>
                <c:ptCount val="4"/>
                <c:pt idx="0">
                  <c:v>1.4510769230769234</c:v>
                </c:pt>
                <c:pt idx="1">
                  <c:v>2.1589230769230765</c:v>
                </c:pt>
                <c:pt idx="2">
                  <c:v>3.0293846153846156</c:v>
                </c:pt>
                <c:pt idx="3">
                  <c:v>3.5916923076923077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1-4983-9605-97EE1050F534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'V dir 10P'!$CC$10:$CC$13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10P'!$CC$10:$CC$13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B1-4983-9605-97EE1050F5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7366800"/>
        <c:axId val="347367784"/>
      </c:scatterChart>
      <c:valAx>
        <c:axId val="347366800"/>
        <c:scaling>
          <c:orientation val="minMax"/>
          <c:max val="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367784"/>
        <c:crosses val="autoZero"/>
        <c:crossBetween val="midCat"/>
      </c:valAx>
      <c:valAx>
        <c:axId val="3473677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3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286493405316767E-2"/>
                  <c:y val="0.1398811826982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10P'!$O$583:$O$612</c:f>
              <c:numCache>
                <c:formatCode>General</c:formatCode>
                <c:ptCount val="3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10P'!$P$583:$P$612</c:f>
              <c:numCache>
                <c:formatCode>General</c:formatCode>
                <c:ptCount val="30"/>
                <c:pt idx="0">
                  <c:v>1.22</c:v>
                </c:pt>
                <c:pt idx="1">
                  <c:v>1.31</c:v>
                </c:pt>
                <c:pt idx="2">
                  <c:v>1.3</c:v>
                </c:pt>
                <c:pt idx="3">
                  <c:v>1.28</c:v>
                </c:pt>
                <c:pt idx="4">
                  <c:v>1.29</c:v>
                </c:pt>
                <c:pt idx="5">
                  <c:v>1.62</c:v>
                </c:pt>
                <c:pt idx="6">
                  <c:v>1.55</c:v>
                </c:pt>
                <c:pt idx="7">
                  <c:v>1.62</c:v>
                </c:pt>
                <c:pt idx="8">
                  <c:v>1.61</c:v>
                </c:pt>
                <c:pt idx="9">
                  <c:v>1.58</c:v>
                </c:pt>
                <c:pt idx="10">
                  <c:v>2.15</c:v>
                </c:pt>
                <c:pt idx="11">
                  <c:v>2.0099999999999998</c:v>
                </c:pt>
                <c:pt idx="12">
                  <c:v>2.15</c:v>
                </c:pt>
                <c:pt idx="13">
                  <c:v>2.2599999999999998</c:v>
                </c:pt>
                <c:pt idx="14">
                  <c:v>1.94</c:v>
                </c:pt>
                <c:pt idx="15">
                  <c:v>2.36</c:v>
                </c:pt>
                <c:pt idx="16">
                  <c:v>2.33</c:v>
                </c:pt>
                <c:pt idx="17">
                  <c:v>2.29</c:v>
                </c:pt>
                <c:pt idx="18">
                  <c:v>2.31</c:v>
                </c:pt>
                <c:pt idx="19">
                  <c:v>2.44</c:v>
                </c:pt>
                <c:pt idx="20">
                  <c:v>3.13</c:v>
                </c:pt>
                <c:pt idx="21">
                  <c:v>2.92</c:v>
                </c:pt>
                <c:pt idx="22">
                  <c:v>3.09</c:v>
                </c:pt>
                <c:pt idx="23">
                  <c:v>2.98</c:v>
                </c:pt>
                <c:pt idx="24">
                  <c:v>3.19</c:v>
                </c:pt>
                <c:pt idx="25">
                  <c:v>3.7</c:v>
                </c:pt>
                <c:pt idx="26">
                  <c:v>3.69</c:v>
                </c:pt>
                <c:pt idx="27">
                  <c:v>3.69</c:v>
                </c:pt>
                <c:pt idx="28">
                  <c:v>3.52</c:v>
                </c:pt>
                <c:pt idx="29">
                  <c:v>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1-4B99-9E26-5902FE502EAA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xVal>
          <c:y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1-4B99-9E26-5902FE502EAA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dir 10P'!$O$583:$O$612</c:f>
              <c:numCache>
                <c:formatCode>General</c:formatCode>
                <c:ptCount val="3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10P'!$Q$583:$Q$612</c:f>
              <c:numCache>
                <c:formatCode>General</c:formatCode>
                <c:ptCount val="30"/>
                <c:pt idx="0">
                  <c:v>1.4135602304703201</c:v>
                </c:pt>
                <c:pt idx="1">
                  <c:v>1.5100361784805036</c:v>
                </c:pt>
                <c:pt idx="2">
                  <c:v>1.4993166287015944</c:v>
                </c:pt>
                <c:pt idx="3">
                  <c:v>1.4778775291437758</c:v>
                </c:pt>
                <c:pt idx="4">
                  <c:v>1.4885970789226852</c:v>
                </c:pt>
                <c:pt idx="5">
                  <c:v>1.8423422216266916</c:v>
                </c:pt>
                <c:pt idx="6">
                  <c:v>1.7673053731743267</c:v>
                </c:pt>
                <c:pt idx="7">
                  <c:v>1.8423422216266916</c:v>
                </c:pt>
                <c:pt idx="8">
                  <c:v>1.8316226718477824</c:v>
                </c:pt>
                <c:pt idx="9">
                  <c:v>1.7994640225110545</c:v>
                </c:pt>
                <c:pt idx="10">
                  <c:v>2.4104783599088835</c:v>
                </c:pt>
                <c:pt idx="11">
                  <c:v>2.2604046630041532</c:v>
                </c:pt>
                <c:pt idx="12">
                  <c:v>2.4104783599088835</c:v>
                </c:pt>
                <c:pt idx="13">
                  <c:v>2.5283934074768855</c:v>
                </c:pt>
                <c:pt idx="14">
                  <c:v>2.1853678145517885</c:v>
                </c:pt>
                <c:pt idx="15">
                  <c:v>2.6355889052659784</c:v>
                </c:pt>
                <c:pt idx="16">
                  <c:v>2.6034302559292506</c:v>
                </c:pt>
                <c:pt idx="17">
                  <c:v>2.5605520568136138</c:v>
                </c:pt>
                <c:pt idx="18">
                  <c:v>2.5819911563714322</c:v>
                </c:pt>
                <c:pt idx="19">
                  <c:v>2.7213453034972526</c:v>
                </c:pt>
                <c:pt idx="20">
                  <c:v>3.4609942382419931</c:v>
                </c:pt>
                <c:pt idx="21">
                  <c:v>3.2358836928848986</c:v>
                </c:pt>
                <c:pt idx="22">
                  <c:v>3.4181160391263563</c:v>
                </c:pt>
                <c:pt idx="23">
                  <c:v>3.3002009915583543</c:v>
                </c:pt>
                <c:pt idx="24">
                  <c:v>3.5253115369154493</c:v>
                </c:pt>
                <c:pt idx="25">
                  <c:v>4.0720085756398232</c:v>
                </c:pt>
                <c:pt idx="26">
                  <c:v>4.0612890258609129</c:v>
                </c:pt>
                <c:pt idx="27">
                  <c:v>4.0612890258609129</c:v>
                </c:pt>
                <c:pt idx="28">
                  <c:v>3.8790566796194557</c:v>
                </c:pt>
                <c:pt idx="29">
                  <c:v>4.1041672249765506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B1-4B99-9E26-5902FE502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63928"/>
        <c:axId val="679664256"/>
      </c:scatterChart>
      <c:valAx>
        <c:axId val="6796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4256"/>
        <c:crosses val="autoZero"/>
        <c:crossBetween val="midCat"/>
      </c:valAx>
      <c:valAx>
        <c:axId val="679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286493405316767E-2"/>
                  <c:y val="0.1398811826982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10P'!$AG$583:$AG$612</c:f>
              <c:numCache>
                <c:formatCode>General</c:formatCode>
                <c:ptCount val="3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10P'!$AH$583:$AH$612</c:f>
              <c:numCache>
                <c:formatCode>General</c:formatCode>
                <c:ptCount val="30"/>
                <c:pt idx="0">
                  <c:v>1.27</c:v>
                </c:pt>
                <c:pt idx="1">
                  <c:v>1.25</c:v>
                </c:pt>
                <c:pt idx="2">
                  <c:v>1.1499999999999999</c:v>
                </c:pt>
                <c:pt idx="3">
                  <c:v>1.2</c:v>
                </c:pt>
                <c:pt idx="4">
                  <c:v>1.22</c:v>
                </c:pt>
                <c:pt idx="5">
                  <c:v>1.43</c:v>
                </c:pt>
                <c:pt idx="6">
                  <c:v>1.43</c:v>
                </c:pt>
                <c:pt idx="7">
                  <c:v>1.41</c:v>
                </c:pt>
                <c:pt idx="8">
                  <c:v>1.43</c:v>
                </c:pt>
                <c:pt idx="9">
                  <c:v>1.39</c:v>
                </c:pt>
                <c:pt idx="10">
                  <c:v>1.84</c:v>
                </c:pt>
                <c:pt idx="11">
                  <c:v>1.81</c:v>
                </c:pt>
                <c:pt idx="12">
                  <c:v>1.71</c:v>
                </c:pt>
                <c:pt idx="13">
                  <c:v>1.75</c:v>
                </c:pt>
                <c:pt idx="14">
                  <c:v>1.73</c:v>
                </c:pt>
                <c:pt idx="15">
                  <c:v>2.2000000000000002</c:v>
                </c:pt>
                <c:pt idx="16">
                  <c:v>2.1800000000000002</c:v>
                </c:pt>
                <c:pt idx="17">
                  <c:v>2.23</c:v>
                </c:pt>
                <c:pt idx="18">
                  <c:v>2.2200000000000002</c:v>
                </c:pt>
                <c:pt idx="19">
                  <c:v>2.16</c:v>
                </c:pt>
                <c:pt idx="20">
                  <c:v>3.13</c:v>
                </c:pt>
                <c:pt idx="21">
                  <c:v>3.07</c:v>
                </c:pt>
                <c:pt idx="22">
                  <c:v>2.87</c:v>
                </c:pt>
                <c:pt idx="23">
                  <c:v>2.92</c:v>
                </c:pt>
                <c:pt idx="24">
                  <c:v>2.93</c:v>
                </c:pt>
                <c:pt idx="25">
                  <c:v>3.62</c:v>
                </c:pt>
                <c:pt idx="26">
                  <c:v>3.69</c:v>
                </c:pt>
                <c:pt idx="27">
                  <c:v>3.63</c:v>
                </c:pt>
                <c:pt idx="28">
                  <c:v>3.77</c:v>
                </c:pt>
                <c:pt idx="29">
                  <c:v>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1-4153-A7B4-B985E3D47A15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xVal>
          <c:y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1-4153-A7B4-B985E3D47A15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dir 10P'!$AG$583:$AG$612</c:f>
              <c:numCache>
                <c:formatCode>General</c:formatCode>
                <c:ptCount val="3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10P'!$AI$583:$AI$612</c:f>
              <c:numCache>
                <c:formatCode>General</c:formatCode>
                <c:ptCount val="30"/>
                <c:pt idx="0">
                  <c:v>1.4671579793648666</c:v>
                </c:pt>
                <c:pt idx="1">
                  <c:v>1.4457188798070479</c:v>
                </c:pt>
                <c:pt idx="2">
                  <c:v>1.338523382017955</c:v>
                </c:pt>
                <c:pt idx="3">
                  <c:v>1.3921211309125014</c:v>
                </c:pt>
                <c:pt idx="4">
                  <c:v>1.4135602304703201</c:v>
                </c:pt>
                <c:pt idx="5">
                  <c:v>1.638670775827415</c:v>
                </c:pt>
                <c:pt idx="6">
                  <c:v>1.638670775827415</c:v>
                </c:pt>
                <c:pt idx="7">
                  <c:v>1.6172316762695964</c:v>
                </c:pt>
                <c:pt idx="8">
                  <c:v>1.638670775827415</c:v>
                </c:pt>
                <c:pt idx="9">
                  <c:v>1.5957925767117778</c:v>
                </c:pt>
                <c:pt idx="10">
                  <c:v>2.078172316762696</c:v>
                </c:pt>
                <c:pt idx="11">
                  <c:v>2.0460136674259681</c:v>
                </c:pt>
                <c:pt idx="12">
                  <c:v>1.9388181696368751</c:v>
                </c:pt>
                <c:pt idx="13">
                  <c:v>1.9816963687525122</c:v>
                </c:pt>
                <c:pt idx="14">
                  <c:v>1.9602572691946936</c:v>
                </c:pt>
                <c:pt idx="15">
                  <c:v>2.4640761088034302</c:v>
                </c:pt>
                <c:pt idx="16">
                  <c:v>2.4426370092456118</c:v>
                </c:pt>
                <c:pt idx="17">
                  <c:v>2.496234758140158</c:v>
                </c:pt>
                <c:pt idx="18">
                  <c:v>2.4855152083612486</c:v>
                </c:pt>
                <c:pt idx="19">
                  <c:v>2.4211979096877929</c:v>
                </c:pt>
                <c:pt idx="20">
                  <c:v>3.4609942382419931</c:v>
                </c:pt>
                <c:pt idx="21">
                  <c:v>3.3966769395685374</c:v>
                </c:pt>
                <c:pt idx="22">
                  <c:v>3.1822859439903524</c:v>
                </c:pt>
                <c:pt idx="23">
                  <c:v>3.2358836928848986</c:v>
                </c:pt>
                <c:pt idx="24">
                  <c:v>3.2466032426638081</c:v>
                </c:pt>
                <c:pt idx="25">
                  <c:v>3.9862521774085486</c:v>
                </c:pt>
                <c:pt idx="26">
                  <c:v>4.0612890258609129</c:v>
                </c:pt>
                <c:pt idx="27">
                  <c:v>3.9969717271874576</c:v>
                </c:pt>
                <c:pt idx="28">
                  <c:v>4.1470454240921875</c:v>
                </c:pt>
                <c:pt idx="29">
                  <c:v>4.1684845236500063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1-4153-A7B4-B985E3D4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63928"/>
        <c:axId val="679664256"/>
      </c:scatterChart>
      <c:valAx>
        <c:axId val="6796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4256"/>
        <c:crosses val="autoZero"/>
        <c:crossBetween val="midCat"/>
      </c:valAx>
      <c:valAx>
        <c:axId val="679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57711079119895E-2"/>
          <c:y val="4.0339207399544691E-2"/>
          <c:w val="0.93123369620544194"/>
          <c:h val="0.790700441103602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286493405316767E-2"/>
                  <c:y val="0.1398811826982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10P'!$AX$583:$AX$612</c:f>
              <c:numCache>
                <c:formatCode>General</c:formatCode>
                <c:ptCount val="30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10P'!$AY$583:$AY$612</c:f>
              <c:numCache>
                <c:formatCode>General</c:formatCode>
                <c:ptCount val="30"/>
                <c:pt idx="0">
                  <c:v>1.43</c:v>
                </c:pt>
                <c:pt idx="1">
                  <c:v>1.48</c:v>
                </c:pt>
                <c:pt idx="2">
                  <c:v>1.57</c:v>
                </c:pt>
                <c:pt idx="3">
                  <c:v>1.53</c:v>
                </c:pt>
                <c:pt idx="4">
                  <c:v>1.49</c:v>
                </c:pt>
                <c:pt idx="5">
                  <c:v>1.97</c:v>
                </c:pt>
                <c:pt idx="6">
                  <c:v>1.92</c:v>
                </c:pt>
                <c:pt idx="7">
                  <c:v>1.84</c:v>
                </c:pt>
                <c:pt idx="8">
                  <c:v>1.82</c:v>
                </c:pt>
                <c:pt idx="9">
                  <c:v>1.89</c:v>
                </c:pt>
                <c:pt idx="10">
                  <c:v>2.2200000000000002</c:v>
                </c:pt>
                <c:pt idx="11">
                  <c:v>2.27</c:v>
                </c:pt>
                <c:pt idx="12">
                  <c:v>2.2000000000000002</c:v>
                </c:pt>
                <c:pt idx="13">
                  <c:v>2.2799999999999998</c:v>
                </c:pt>
                <c:pt idx="14">
                  <c:v>2.2999999999999998</c:v>
                </c:pt>
                <c:pt idx="15">
                  <c:v>3.07</c:v>
                </c:pt>
                <c:pt idx="16">
                  <c:v>3.13</c:v>
                </c:pt>
                <c:pt idx="17">
                  <c:v>3.17</c:v>
                </c:pt>
                <c:pt idx="18">
                  <c:v>3.26</c:v>
                </c:pt>
                <c:pt idx="19">
                  <c:v>3.34</c:v>
                </c:pt>
                <c:pt idx="20">
                  <c:v>3.91</c:v>
                </c:pt>
                <c:pt idx="21">
                  <c:v>3.73</c:v>
                </c:pt>
                <c:pt idx="22">
                  <c:v>3.84</c:v>
                </c:pt>
                <c:pt idx="23">
                  <c:v>3.83</c:v>
                </c:pt>
                <c:pt idx="24">
                  <c:v>4.13</c:v>
                </c:pt>
                <c:pt idx="25">
                  <c:v>3.5</c:v>
                </c:pt>
                <c:pt idx="26">
                  <c:v>4.13</c:v>
                </c:pt>
                <c:pt idx="27">
                  <c:v>3.84</c:v>
                </c:pt>
                <c:pt idx="28">
                  <c:v>3.71</c:v>
                </c:pt>
                <c:pt idx="2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9-491E-9EC3-A3F199C7532B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xVal>
          <c:y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9-491E-9EC3-A3F199C7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63928"/>
        <c:axId val="679664256"/>
      </c:scatterChart>
      <c:valAx>
        <c:axId val="6796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4256"/>
        <c:crosses val="autoZero"/>
        <c:crossBetween val="midCat"/>
      </c:valAx>
      <c:valAx>
        <c:axId val="679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ANGULO</a:t>
            </a:r>
            <a:r>
              <a:rPr lang="es-AR" baseline="0"/>
              <a:t> 195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0023685038552562E-2"/>
          <c:y val="2.5748698169001969E-2"/>
          <c:w val="0.920702960346786"/>
          <c:h val="0.888938598463162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81888753079022"/>
                  <c:y val="-0.1652468061906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10P'!$AK$586:$AK$615</c:f>
              <c:numCache>
                <c:formatCode>General</c:formatCode>
                <c:ptCount val="30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10P'!$AL$586:$AL$615</c:f>
              <c:numCache>
                <c:formatCode>General</c:formatCode>
                <c:ptCount val="30"/>
                <c:pt idx="0">
                  <c:v>201.86</c:v>
                </c:pt>
                <c:pt idx="1">
                  <c:v>199.32</c:v>
                </c:pt>
                <c:pt idx="2">
                  <c:v>199.8</c:v>
                </c:pt>
                <c:pt idx="3">
                  <c:v>197.73</c:v>
                </c:pt>
                <c:pt idx="4">
                  <c:v>199.59</c:v>
                </c:pt>
                <c:pt idx="5">
                  <c:v>195.71</c:v>
                </c:pt>
                <c:pt idx="6">
                  <c:v>197.11</c:v>
                </c:pt>
                <c:pt idx="7">
                  <c:v>198.68</c:v>
                </c:pt>
                <c:pt idx="8">
                  <c:v>198.12</c:v>
                </c:pt>
                <c:pt idx="9">
                  <c:v>198.15</c:v>
                </c:pt>
                <c:pt idx="10">
                  <c:v>200.51</c:v>
                </c:pt>
                <c:pt idx="11">
                  <c:v>201.18</c:v>
                </c:pt>
                <c:pt idx="12">
                  <c:v>204.73</c:v>
                </c:pt>
                <c:pt idx="13">
                  <c:v>204.08</c:v>
                </c:pt>
                <c:pt idx="14">
                  <c:v>200.88</c:v>
                </c:pt>
                <c:pt idx="15">
                  <c:v>197.43</c:v>
                </c:pt>
                <c:pt idx="16">
                  <c:v>197.53</c:v>
                </c:pt>
                <c:pt idx="17">
                  <c:v>196.66</c:v>
                </c:pt>
                <c:pt idx="18">
                  <c:v>200.98</c:v>
                </c:pt>
                <c:pt idx="19">
                  <c:v>195.81</c:v>
                </c:pt>
                <c:pt idx="20">
                  <c:v>194.45</c:v>
                </c:pt>
                <c:pt idx="21">
                  <c:v>194.64</c:v>
                </c:pt>
                <c:pt idx="22">
                  <c:v>194.22</c:v>
                </c:pt>
                <c:pt idx="23">
                  <c:v>194.94</c:v>
                </c:pt>
                <c:pt idx="24">
                  <c:v>194.01</c:v>
                </c:pt>
                <c:pt idx="25">
                  <c:v>195.81</c:v>
                </c:pt>
                <c:pt idx="26">
                  <c:v>196.55</c:v>
                </c:pt>
                <c:pt idx="27">
                  <c:v>193.72</c:v>
                </c:pt>
                <c:pt idx="28">
                  <c:v>190.86</c:v>
                </c:pt>
                <c:pt idx="29">
                  <c:v>194.85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8-42C5-BE68-8F9303E8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33624"/>
        <c:axId val="814734936"/>
      </c:scatterChart>
      <c:valAx>
        <c:axId val="814733624"/>
        <c:scaling>
          <c:orientation val="minMax"/>
          <c:max val="4.5999999999999996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4734936"/>
        <c:crosses val="autoZero"/>
        <c:crossBetween val="midCat"/>
      </c:valAx>
      <c:valAx>
        <c:axId val="8147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473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57711079119895E-2"/>
          <c:y val="4.0339207399544691E-2"/>
          <c:w val="0.93123369620544194"/>
          <c:h val="0.790700441103602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286493405316767E-2"/>
                  <c:y val="0.1398811826982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10P'!$BO$583:$BO$612</c:f>
              <c:numCache>
                <c:formatCode>General</c:formatCode>
                <c:ptCount val="30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10P'!$BP$583:$BP$612</c:f>
              <c:numCache>
                <c:formatCode>General</c:formatCode>
                <c:ptCount val="30"/>
                <c:pt idx="0">
                  <c:v>1.47</c:v>
                </c:pt>
                <c:pt idx="1">
                  <c:v>1.35</c:v>
                </c:pt>
                <c:pt idx="2">
                  <c:v>1.29</c:v>
                </c:pt>
                <c:pt idx="3">
                  <c:v>1.4</c:v>
                </c:pt>
                <c:pt idx="4">
                  <c:v>1.45</c:v>
                </c:pt>
                <c:pt idx="5">
                  <c:v>2.02</c:v>
                </c:pt>
                <c:pt idx="6">
                  <c:v>1.92</c:v>
                </c:pt>
                <c:pt idx="7">
                  <c:v>1.84</c:v>
                </c:pt>
                <c:pt idx="8">
                  <c:v>1.83</c:v>
                </c:pt>
                <c:pt idx="9">
                  <c:v>1.93</c:v>
                </c:pt>
                <c:pt idx="10">
                  <c:v>2.29</c:v>
                </c:pt>
                <c:pt idx="11">
                  <c:v>2.41</c:v>
                </c:pt>
                <c:pt idx="12">
                  <c:v>2.5</c:v>
                </c:pt>
                <c:pt idx="13">
                  <c:v>2.41</c:v>
                </c:pt>
                <c:pt idx="14">
                  <c:v>2.4500000000000002</c:v>
                </c:pt>
                <c:pt idx="15">
                  <c:v>2.61</c:v>
                </c:pt>
                <c:pt idx="16">
                  <c:v>2.95</c:v>
                </c:pt>
                <c:pt idx="17">
                  <c:v>2.8</c:v>
                </c:pt>
                <c:pt idx="18">
                  <c:v>2.85</c:v>
                </c:pt>
                <c:pt idx="19">
                  <c:v>2.78</c:v>
                </c:pt>
                <c:pt idx="20">
                  <c:v>3.51</c:v>
                </c:pt>
                <c:pt idx="21">
                  <c:v>3.32</c:v>
                </c:pt>
                <c:pt idx="22">
                  <c:v>3.43</c:v>
                </c:pt>
                <c:pt idx="23">
                  <c:v>3.44</c:v>
                </c:pt>
                <c:pt idx="24">
                  <c:v>3.36</c:v>
                </c:pt>
                <c:pt idx="25">
                  <c:v>4.55</c:v>
                </c:pt>
                <c:pt idx="26">
                  <c:v>4.5</c:v>
                </c:pt>
                <c:pt idx="27">
                  <c:v>4.29</c:v>
                </c:pt>
                <c:pt idx="28">
                  <c:v>4.34</c:v>
                </c:pt>
                <c:pt idx="29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F-4086-A7EF-F5D1249FC22A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xVal>
          <c:y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F-4086-A7EF-F5D1249FC22A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dir 10P'!$BO$583:$BO$612</c:f>
              <c:numCache>
                <c:formatCode>General</c:formatCode>
                <c:ptCount val="30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10P'!$BQ$583:$BQ$612</c:f>
              <c:numCache>
                <c:formatCode>General</c:formatCode>
                <c:ptCount val="30"/>
                <c:pt idx="0">
                  <c:v>1.6815489749430521</c:v>
                </c:pt>
                <c:pt idx="1">
                  <c:v>1.5529143775961409</c:v>
                </c:pt>
                <c:pt idx="2">
                  <c:v>1.4885970789226852</c:v>
                </c:pt>
                <c:pt idx="3">
                  <c:v>1.6065121264906872</c:v>
                </c:pt>
                <c:pt idx="4">
                  <c:v>1.6601098753852337</c:v>
                </c:pt>
                <c:pt idx="5">
                  <c:v>2.2711242127830631</c:v>
                </c:pt>
                <c:pt idx="6">
                  <c:v>2.1639287149939701</c:v>
                </c:pt>
                <c:pt idx="7">
                  <c:v>2.078172316762696</c:v>
                </c:pt>
                <c:pt idx="8">
                  <c:v>2.0674527669837865</c:v>
                </c:pt>
                <c:pt idx="9">
                  <c:v>2.1746482647728791</c:v>
                </c:pt>
                <c:pt idx="10">
                  <c:v>2.5605520568136138</c:v>
                </c:pt>
                <c:pt idx="11">
                  <c:v>2.6891866541605252</c:v>
                </c:pt>
                <c:pt idx="12">
                  <c:v>2.7856626021707087</c:v>
                </c:pt>
                <c:pt idx="13">
                  <c:v>2.6891866541605252</c:v>
                </c:pt>
                <c:pt idx="14">
                  <c:v>2.7320648532761624</c:v>
                </c:pt>
                <c:pt idx="15">
                  <c:v>2.9035776497387107</c:v>
                </c:pt>
                <c:pt idx="16">
                  <c:v>3.2680423422216265</c:v>
                </c:pt>
                <c:pt idx="17">
                  <c:v>3.1072490955379868</c:v>
                </c:pt>
                <c:pt idx="18">
                  <c:v>3.1608468444325335</c:v>
                </c:pt>
                <c:pt idx="19">
                  <c:v>3.0858099959801684</c:v>
                </c:pt>
                <c:pt idx="20">
                  <c:v>3.8683371298405462</c:v>
                </c:pt>
                <c:pt idx="21">
                  <c:v>3.6646656840412697</c:v>
                </c:pt>
                <c:pt idx="22">
                  <c:v>3.7825807316092721</c:v>
                </c:pt>
                <c:pt idx="23">
                  <c:v>3.7933002813881811</c:v>
                </c:pt>
                <c:pt idx="24">
                  <c:v>3.707543883156907</c:v>
                </c:pt>
                <c:pt idx="25">
                  <c:v>4.9831703068471116</c:v>
                </c:pt>
                <c:pt idx="26">
                  <c:v>4.9295725579525653</c:v>
                </c:pt>
                <c:pt idx="27">
                  <c:v>4.7044620125954708</c:v>
                </c:pt>
                <c:pt idx="28">
                  <c:v>4.7580597614900171</c:v>
                </c:pt>
                <c:pt idx="29">
                  <c:v>4.6508642637009245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6F-4086-A7EF-F5D1249F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63928"/>
        <c:axId val="679664256"/>
      </c:scatterChart>
      <c:valAx>
        <c:axId val="6796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4256"/>
        <c:crosses val="autoZero"/>
        <c:crossBetween val="midCat"/>
      </c:valAx>
      <c:valAx>
        <c:axId val="679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ANGULO</a:t>
            </a:r>
            <a:r>
              <a:rPr lang="es-AR" baseline="0"/>
              <a:t> 195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0023685038552562E-2"/>
          <c:y val="2.5748698169001969E-2"/>
          <c:w val="0.920702960346786"/>
          <c:h val="0.888938598463162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81888753079022"/>
                  <c:y val="-0.1652468061906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10P'!$AK$586:$AK$615</c:f>
              <c:numCache>
                <c:formatCode>General</c:formatCode>
                <c:ptCount val="30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10P'!$AL$586:$AL$615</c:f>
              <c:numCache>
                <c:formatCode>General</c:formatCode>
                <c:ptCount val="30"/>
                <c:pt idx="0">
                  <c:v>201.86</c:v>
                </c:pt>
                <c:pt idx="1">
                  <c:v>199.32</c:v>
                </c:pt>
                <c:pt idx="2">
                  <c:v>199.8</c:v>
                </c:pt>
                <c:pt idx="3">
                  <c:v>197.73</c:v>
                </c:pt>
                <c:pt idx="4">
                  <c:v>199.59</c:v>
                </c:pt>
                <c:pt idx="5">
                  <c:v>195.71</c:v>
                </c:pt>
                <c:pt idx="6">
                  <c:v>197.11</c:v>
                </c:pt>
                <c:pt idx="7">
                  <c:v>198.68</c:v>
                </c:pt>
                <c:pt idx="8">
                  <c:v>198.12</c:v>
                </c:pt>
                <c:pt idx="9">
                  <c:v>198.15</c:v>
                </c:pt>
                <c:pt idx="10">
                  <c:v>200.51</c:v>
                </c:pt>
                <c:pt idx="11">
                  <c:v>201.18</c:v>
                </c:pt>
                <c:pt idx="12">
                  <c:v>204.73</c:v>
                </c:pt>
                <c:pt idx="13">
                  <c:v>204.08</c:v>
                </c:pt>
                <c:pt idx="14">
                  <c:v>200.88</c:v>
                </c:pt>
                <c:pt idx="15">
                  <c:v>197.43</c:v>
                </c:pt>
                <c:pt idx="16">
                  <c:v>197.53</c:v>
                </c:pt>
                <c:pt idx="17">
                  <c:v>196.66</c:v>
                </c:pt>
                <c:pt idx="18">
                  <c:v>200.98</c:v>
                </c:pt>
                <c:pt idx="19">
                  <c:v>195.81</c:v>
                </c:pt>
                <c:pt idx="20">
                  <c:v>194.45</c:v>
                </c:pt>
                <c:pt idx="21">
                  <c:v>194.64</c:v>
                </c:pt>
                <c:pt idx="22">
                  <c:v>194.22</c:v>
                </c:pt>
                <c:pt idx="23">
                  <c:v>194.94</c:v>
                </c:pt>
                <c:pt idx="24">
                  <c:v>194.01</c:v>
                </c:pt>
                <c:pt idx="25">
                  <c:v>195.81</c:v>
                </c:pt>
                <c:pt idx="26">
                  <c:v>196.55</c:v>
                </c:pt>
                <c:pt idx="27">
                  <c:v>193.72</c:v>
                </c:pt>
                <c:pt idx="28">
                  <c:v>190.86</c:v>
                </c:pt>
                <c:pt idx="29">
                  <c:v>194.85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1-4F08-8619-CD555B5A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33624"/>
        <c:axId val="814734936"/>
      </c:scatterChart>
      <c:valAx>
        <c:axId val="814733624"/>
        <c:scaling>
          <c:orientation val="minMax"/>
          <c:max val="4.5999999999999996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4734936"/>
        <c:crosses val="autoZero"/>
        <c:crossBetween val="midCat"/>
      </c:valAx>
      <c:valAx>
        <c:axId val="8147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473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57711079119895E-2"/>
          <c:y val="4.0339207399544691E-2"/>
          <c:w val="0.93123369620544194"/>
          <c:h val="0.790700441103602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286493405316767E-2"/>
                  <c:y val="0.1398811826982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10P'!$CF$583:$CF$612</c:f>
              <c:numCache>
                <c:formatCode>General</c:formatCode>
                <c:ptCount val="30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10P'!$CG$583:$CG$612</c:f>
              <c:numCache>
                <c:formatCode>General</c:formatCode>
                <c:ptCount val="30"/>
                <c:pt idx="0">
                  <c:v>1.1599999999999999</c:v>
                </c:pt>
                <c:pt idx="1">
                  <c:v>1.19</c:v>
                </c:pt>
                <c:pt idx="2">
                  <c:v>1.19</c:v>
                </c:pt>
                <c:pt idx="3">
                  <c:v>1.2</c:v>
                </c:pt>
                <c:pt idx="4">
                  <c:v>1.26</c:v>
                </c:pt>
                <c:pt idx="5">
                  <c:v>1.4</c:v>
                </c:pt>
                <c:pt idx="6">
                  <c:v>1.43</c:v>
                </c:pt>
                <c:pt idx="7">
                  <c:v>1.38</c:v>
                </c:pt>
                <c:pt idx="8">
                  <c:v>1.3</c:v>
                </c:pt>
                <c:pt idx="9">
                  <c:v>1.37</c:v>
                </c:pt>
                <c:pt idx="10">
                  <c:v>1.69</c:v>
                </c:pt>
                <c:pt idx="11">
                  <c:v>1.75</c:v>
                </c:pt>
                <c:pt idx="12">
                  <c:v>1.83</c:v>
                </c:pt>
                <c:pt idx="13">
                  <c:v>1.8</c:v>
                </c:pt>
                <c:pt idx="14">
                  <c:v>1.73</c:v>
                </c:pt>
                <c:pt idx="15">
                  <c:v>2.21</c:v>
                </c:pt>
                <c:pt idx="16">
                  <c:v>2.41</c:v>
                </c:pt>
                <c:pt idx="17">
                  <c:v>2.4</c:v>
                </c:pt>
                <c:pt idx="18">
                  <c:v>2.35</c:v>
                </c:pt>
                <c:pt idx="19">
                  <c:v>2.44</c:v>
                </c:pt>
                <c:pt idx="20">
                  <c:v>2.91</c:v>
                </c:pt>
                <c:pt idx="21">
                  <c:v>2.85</c:v>
                </c:pt>
                <c:pt idx="22">
                  <c:v>3.12</c:v>
                </c:pt>
                <c:pt idx="23">
                  <c:v>2.87</c:v>
                </c:pt>
                <c:pt idx="24">
                  <c:v>2.81</c:v>
                </c:pt>
                <c:pt idx="25">
                  <c:v>3.42</c:v>
                </c:pt>
                <c:pt idx="26">
                  <c:v>3.57</c:v>
                </c:pt>
                <c:pt idx="27">
                  <c:v>3.35</c:v>
                </c:pt>
                <c:pt idx="28">
                  <c:v>3.38</c:v>
                </c:pt>
                <c:pt idx="29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0-4F31-B8E0-9357574EE27D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xVal>
          <c:yVal>
            <c:numRef>
              <c:f>'V dir 10P'!$G$583:$L$583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3.8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0-4F31-B8E0-9357574EE27D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dir 10P'!$CF$583:$CF$612</c:f>
              <c:numCache>
                <c:formatCode>General</c:formatCode>
                <c:ptCount val="30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10P'!$CH$583:$CH$612</c:f>
              <c:numCache>
                <c:formatCode>General</c:formatCode>
                <c:ptCount val="30"/>
                <c:pt idx="0">
                  <c:v>1.3492429317968644</c:v>
                </c:pt>
                <c:pt idx="1">
                  <c:v>1.3814015811335922</c:v>
                </c:pt>
                <c:pt idx="2">
                  <c:v>1.3814015811335922</c:v>
                </c:pt>
                <c:pt idx="3">
                  <c:v>1.3921211309125014</c:v>
                </c:pt>
                <c:pt idx="4">
                  <c:v>1.4564384295859574</c:v>
                </c:pt>
                <c:pt idx="5">
                  <c:v>1.6065121264906872</c:v>
                </c:pt>
                <c:pt idx="6">
                  <c:v>1.638670775827415</c:v>
                </c:pt>
                <c:pt idx="7">
                  <c:v>1.5850730269328686</c:v>
                </c:pt>
                <c:pt idx="8">
                  <c:v>1.4993166287015944</c:v>
                </c:pt>
                <c:pt idx="9">
                  <c:v>1.5743534771539596</c:v>
                </c:pt>
                <c:pt idx="10">
                  <c:v>1.9173790700790565</c:v>
                </c:pt>
                <c:pt idx="11">
                  <c:v>1.9816963687525122</c:v>
                </c:pt>
                <c:pt idx="12">
                  <c:v>2.0674527669837865</c:v>
                </c:pt>
                <c:pt idx="13">
                  <c:v>2.0352941176470587</c:v>
                </c:pt>
                <c:pt idx="14">
                  <c:v>1.9602572691946936</c:v>
                </c:pt>
                <c:pt idx="15">
                  <c:v>2.4747956585823392</c:v>
                </c:pt>
                <c:pt idx="16">
                  <c:v>2.6891866541605252</c:v>
                </c:pt>
                <c:pt idx="17">
                  <c:v>2.6784671043816157</c:v>
                </c:pt>
                <c:pt idx="18">
                  <c:v>2.6248693554870695</c:v>
                </c:pt>
                <c:pt idx="19">
                  <c:v>2.7213453034972526</c:v>
                </c:pt>
                <c:pt idx="20">
                  <c:v>3.2251641431059892</c:v>
                </c:pt>
                <c:pt idx="21">
                  <c:v>3.1608468444325335</c:v>
                </c:pt>
                <c:pt idx="22">
                  <c:v>3.4502746884630842</c:v>
                </c:pt>
                <c:pt idx="23">
                  <c:v>3.1822859439903524</c:v>
                </c:pt>
                <c:pt idx="24">
                  <c:v>3.1179686453168962</c:v>
                </c:pt>
                <c:pt idx="25">
                  <c:v>3.7718611818303627</c:v>
                </c:pt>
                <c:pt idx="26">
                  <c:v>3.9326544285140019</c:v>
                </c:pt>
                <c:pt idx="27">
                  <c:v>3.696824333377998</c:v>
                </c:pt>
                <c:pt idx="28">
                  <c:v>3.7289829827147254</c:v>
                </c:pt>
                <c:pt idx="29">
                  <c:v>3.8361784805038184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0-4F31-B8E0-9357574E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63928"/>
        <c:axId val="679664256"/>
      </c:scatterChart>
      <c:valAx>
        <c:axId val="6796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4256"/>
        <c:crosses val="autoZero"/>
        <c:crossBetween val="midCat"/>
      </c:valAx>
      <c:valAx>
        <c:axId val="679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966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ANGULO</a:t>
            </a:r>
            <a:r>
              <a:rPr lang="es-AR" baseline="0"/>
              <a:t> 195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0023685038552562E-2"/>
          <c:y val="2.5748698169001969E-2"/>
          <c:w val="0.920702960346786"/>
          <c:h val="0.888938598463162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81888753079022"/>
                  <c:y val="-0.1652468061906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10P'!$AK$586:$AK$615</c:f>
              <c:numCache>
                <c:formatCode>General</c:formatCode>
                <c:ptCount val="30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</c:numCache>
            </c:numRef>
          </c:xVal>
          <c:yVal>
            <c:numRef>
              <c:f>'V dir 10P'!$AL$586:$AL$615</c:f>
              <c:numCache>
                <c:formatCode>General</c:formatCode>
                <c:ptCount val="30"/>
                <c:pt idx="0">
                  <c:v>201.86</c:v>
                </c:pt>
                <c:pt idx="1">
                  <c:v>199.32</c:v>
                </c:pt>
                <c:pt idx="2">
                  <c:v>199.8</c:v>
                </c:pt>
                <c:pt idx="3">
                  <c:v>197.73</c:v>
                </c:pt>
                <c:pt idx="4">
                  <c:v>199.59</c:v>
                </c:pt>
                <c:pt idx="5">
                  <c:v>195.71</c:v>
                </c:pt>
                <c:pt idx="6">
                  <c:v>197.11</c:v>
                </c:pt>
                <c:pt idx="7">
                  <c:v>198.68</c:v>
                </c:pt>
                <c:pt idx="8">
                  <c:v>198.12</c:v>
                </c:pt>
                <c:pt idx="9">
                  <c:v>198.15</c:v>
                </c:pt>
                <c:pt idx="10">
                  <c:v>200.51</c:v>
                </c:pt>
                <c:pt idx="11">
                  <c:v>201.18</c:v>
                </c:pt>
                <c:pt idx="12">
                  <c:v>204.73</c:v>
                </c:pt>
                <c:pt idx="13">
                  <c:v>204.08</c:v>
                </c:pt>
                <c:pt idx="14">
                  <c:v>200.88</c:v>
                </c:pt>
                <c:pt idx="15">
                  <c:v>197.43</c:v>
                </c:pt>
                <c:pt idx="16">
                  <c:v>197.53</c:v>
                </c:pt>
                <c:pt idx="17">
                  <c:v>196.66</c:v>
                </c:pt>
                <c:pt idx="18">
                  <c:v>200.98</c:v>
                </c:pt>
                <c:pt idx="19">
                  <c:v>195.81</c:v>
                </c:pt>
                <c:pt idx="20">
                  <c:v>194.45</c:v>
                </c:pt>
                <c:pt idx="21">
                  <c:v>194.64</c:v>
                </c:pt>
                <c:pt idx="22">
                  <c:v>194.22</c:v>
                </c:pt>
                <c:pt idx="23">
                  <c:v>194.94</c:v>
                </c:pt>
                <c:pt idx="24">
                  <c:v>194.01</c:v>
                </c:pt>
                <c:pt idx="25">
                  <c:v>195.81</c:v>
                </c:pt>
                <c:pt idx="26">
                  <c:v>196.55</c:v>
                </c:pt>
                <c:pt idx="27">
                  <c:v>193.72</c:v>
                </c:pt>
                <c:pt idx="28">
                  <c:v>190.86</c:v>
                </c:pt>
                <c:pt idx="29">
                  <c:v>194.85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E-4720-AB44-529FC432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33624"/>
        <c:axId val="814734936"/>
      </c:scatterChart>
      <c:valAx>
        <c:axId val="814733624"/>
        <c:scaling>
          <c:orientation val="minMax"/>
          <c:max val="4.5999999999999996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4734936"/>
        <c:crosses val="autoZero"/>
        <c:crossBetween val="midCat"/>
      </c:valAx>
      <c:valAx>
        <c:axId val="8147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473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3F4-906A-63AA44614CE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3F4-906A-63AA4461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77561633136774"/>
          <c:h val="0.197311836371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89163264707302E-4"/>
                  <c:y val="8.9629246051438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10P'!$CM$10:$CM$29</c:f>
              <c:numCache>
                <c:formatCode>General</c:formatCode>
                <c:ptCount val="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</c:numCache>
            </c:numRef>
          </c:xVal>
          <c:yVal>
            <c:numRef>
              <c:f>'V dir 10P'!$CN$10:$CN$29</c:f>
              <c:numCache>
                <c:formatCode>General</c:formatCode>
                <c:ptCount val="20"/>
                <c:pt idx="0">
                  <c:v>1.1399999999999999</c:v>
                </c:pt>
                <c:pt idx="1">
                  <c:v>1.22</c:v>
                </c:pt>
                <c:pt idx="2">
                  <c:v>1.34</c:v>
                </c:pt>
                <c:pt idx="3">
                  <c:v>1.38</c:v>
                </c:pt>
                <c:pt idx="4">
                  <c:v>1.21</c:v>
                </c:pt>
                <c:pt idx="5">
                  <c:v>2.2599999999999998</c:v>
                </c:pt>
                <c:pt idx="6">
                  <c:v>2.2599999999999998</c:v>
                </c:pt>
                <c:pt idx="7">
                  <c:v>2.37</c:v>
                </c:pt>
                <c:pt idx="8">
                  <c:v>2.37</c:v>
                </c:pt>
                <c:pt idx="9">
                  <c:v>2.02</c:v>
                </c:pt>
                <c:pt idx="10">
                  <c:v>3.08</c:v>
                </c:pt>
                <c:pt idx="11">
                  <c:v>3.06</c:v>
                </c:pt>
                <c:pt idx="12">
                  <c:v>2.67</c:v>
                </c:pt>
                <c:pt idx="13">
                  <c:v>3.15</c:v>
                </c:pt>
                <c:pt idx="14">
                  <c:v>3.23</c:v>
                </c:pt>
                <c:pt idx="15">
                  <c:v>4.01</c:v>
                </c:pt>
                <c:pt idx="16">
                  <c:v>3.88</c:v>
                </c:pt>
                <c:pt idx="17">
                  <c:v>4.1399999999999997</c:v>
                </c:pt>
                <c:pt idx="18">
                  <c:v>3.66</c:v>
                </c:pt>
                <c:pt idx="19">
                  <c:v>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A-4D4E-B9C4-A07FD8BCE064}"/>
            </c:ext>
          </c:extLst>
        </c:ser>
        <c:ser>
          <c:idx val="2"/>
          <c:order val="2"/>
          <c:tx>
            <c:v>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dir 10P'!$CM$10:$CM$29</c:f>
              <c:numCache>
                <c:formatCode>General</c:formatCode>
                <c:ptCount val="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</c:numCache>
            </c:numRef>
          </c:xVal>
          <c:yVal>
            <c:numRef>
              <c:f>'V dir 10P'!$CP$10:$CP$29</c:f>
              <c:numCache>
                <c:formatCode>General</c:formatCode>
                <c:ptCount val="20"/>
                <c:pt idx="0">
                  <c:v>1.17</c:v>
                </c:pt>
                <c:pt idx="1">
                  <c:v>1.19</c:v>
                </c:pt>
                <c:pt idx="2">
                  <c:v>1.1399999999999999</c:v>
                </c:pt>
                <c:pt idx="3">
                  <c:v>1.1299999999999999</c:v>
                </c:pt>
                <c:pt idx="4">
                  <c:v>1.1299999999999999</c:v>
                </c:pt>
                <c:pt idx="5">
                  <c:v>1.87</c:v>
                </c:pt>
                <c:pt idx="6">
                  <c:v>1.7</c:v>
                </c:pt>
                <c:pt idx="7">
                  <c:v>1.87</c:v>
                </c:pt>
                <c:pt idx="8">
                  <c:v>2.0299999999999998</c:v>
                </c:pt>
                <c:pt idx="9">
                  <c:v>1.81</c:v>
                </c:pt>
                <c:pt idx="10">
                  <c:v>2.9</c:v>
                </c:pt>
                <c:pt idx="11">
                  <c:v>2.67</c:v>
                </c:pt>
                <c:pt idx="12">
                  <c:v>2.42</c:v>
                </c:pt>
                <c:pt idx="13">
                  <c:v>2.56</c:v>
                </c:pt>
                <c:pt idx="14">
                  <c:v>2.74</c:v>
                </c:pt>
                <c:pt idx="15">
                  <c:v>2.99</c:v>
                </c:pt>
                <c:pt idx="16">
                  <c:v>3.19</c:v>
                </c:pt>
                <c:pt idx="17">
                  <c:v>3.18</c:v>
                </c:pt>
                <c:pt idx="18">
                  <c:v>3.35</c:v>
                </c:pt>
                <c:pt idx="19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7A-4D4E-B9C4-A07FD8BCE064}"/>
            </c:ext>
          </c:extLst>
        </c:ser>
        <c:ser>
          <c:idx val="4"/>
          <c:order val="4"/>
          <c:tx>
            <c:v>90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dir 10P'!$CM$10:$CM$29</c:f>
              <c:numCache>
                <c:formatCode>General</c:formatCode>
                <c:ptCount val="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</c:numCache>
            </c:numRef>
          </c:xVal>
          <c:yVal>
            <c:numRef>
              <c:f>'V dir 10P'!$CS$10:$CS$29</c:f>
              <c:numCache>
                <c:formatCode>General</c:formatCode>
                <c:ptCount val="20"/>
                <c:pt idx="0">
                  <c:v>1.45</c:v>
                </c:pt>
                <c:pt idx="1">
                  <c:v>1.39</c:v>
                </c:pt>
                <c:pt idx="2">
                  <c:v>1.26</c:v>
                </c:pt>
                <c:pt idx="3">
                  <c:v>1.31</c:v>
                </c:pt>
                <c:pt idx="4">
                  <c:v>1.34</c:v>
                </c:pt>
                <c:pt idx="5">
                  <c:v>1.93</c:v>
                </c:pt>
                <c:pt idx="6">
                  <c:v>1.95</c:v>
                </c:pt>
                <c:pt idx="7">
                  <c:v>1.6</c:v>
                </c:pt>
                <c:pt idx="8">
                  <c:v>2</c:v>
                </c:pt>
                <c:pt idx="9">
                  <c:v>1.82</c:v>
                </c:pt>
                <c:pt idx="10">
                  <c:v>2.9</c:v>
                </c:pt>
                <c:pt idx="11">
                  <c:v>2.91</c:v>
                </c:pt>
                <c:pt idx="12">
                  <c:v>2.91</c:v>
                </c:pt>
                <c:pt idx="13">
                  <c:v>2.64</c:v>
                </c:pt>
                <c:pt idx="14">
                  <c:v>2.72</c:v>
                </c:pt>
                <c:pt idx="15">
                  <c:v>3.33</c:v>
                </c:pt>
                <c:pt idx="16">
                  <c:v>3.74</c:v>
                </c:pt>
                <c:pt idx="17">
                  <c:v>3.58</c:v>
                </c:pt>
                <c:pt idx="18">
                  <c:v>3.25</c:v>
                </c:pt>
                <c:pt idx="19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7A-4D4E-B9C4-A07FD8BCE064}"/>
            </c:ext>
          </c:extLst>
        </c:ser>
        <c:ser>
          <c:idx val="13"/>
          <c:order val="13"/>
          <c:tx>
            <c:v>ideal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 dir 10P'!$CM$10:$CM$29</c:f>
              <c:numCache>
                <c:formatCode>General</c:formatCode>
                <c:ptCount val="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</c:numCache>
            </c:numRef>
          </c:xVal>
          <c:yVal>
            <c:numRef>
              <c:f>'V dir 10P'!$CM$10:$CM$29</c:f>
              <c:numCache>
                <c:formatCode>General</c:formatCode>
                <c:ptCount val="2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97A-4D4E-B9C4-A07FD8BC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44272"/>
        <c:axId val="11063446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 dir 10P'!$CO$10:$CO$29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1.27</c:v>
                      </c:pt>
                      <c:pt idx="1">
                        <c:v>1.45</c:v>
                      </c:pt>
                      <c:pt idx="2">
                        <c:v>1.41</c:v>
                      </c:pt>
                      <c:pt idx="3">
                        <c:v>1.54</c:v>
                      </c:pt>
                      <c:pt idx="4">
                        <c:v>1.43</c:v>
                      </c:pt>
                      <c:pt idx="5">
                        <c:v>2.2599999999999998</c:v>
                      </c:pt>
                      <c:pt idx="6">
                        <c:v>2.2400000000000002</c:v>
                      </c:pt>
                      <c:pt idx="7">
                        <c:v>2.2200000000000002</c:v>
                      </c:pt>
                      <c:pt idx="8">
                        <c:v>2.27</c:v>
                      </c:pt>
                      <c:pt idx="9">
                        <c:v>2.42</c:v>
                      </c:pt>
                      <c:pt idx="10">
                        <c:v>3.1</c:v>
                      </c:pt>
                      <c:pt idx="11">
                        <c:v>3.12</c:v>
                      </c:pt>
                      <c:pt idx="12">
                        <c:v>3.12</c:v>
                      </c:pt>
                      <c:pt idx="13">
                        <c:v>2.87</c:v>
                      </c:pt>
                      <c:pt idx="14">
                        <c:v>3.01</c:v>
                      </c:pt>
                      <c:pt idx="15">
                        <c:v>3.86</c:v>
                      </c:pt>
                      <c:pt idx="16">
                        <c:v>3.71</c:v>
                      </c:pt>
                      <c:pt idx="17">
                        <c:v>3.62</c:v>
                      </c:pt>
                      <c:pt idx="18">
                        <c:v>3.72</c:v>
                      </c:pt>
                      <c:pt idx="19">
                        <c:v>3.58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97A-4D4E-B9C4-A07FD8BCE0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70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10P'!$CQ$10:$CQ$29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1.1499999999999999</c:v>
                      </c:pt>
                      <c:pt idx="1">
                        <c:v>1.08</c:v>
                      </c:pt>
                      <c:pt idx="2">
                        <c:v>1.26</c:v>
                      </c:pt>
                      <c:pt idx="3">
                        <c:v>1.22</c:v>
                      </c:pt>
                      <c:pt idx="4">
                        <c:v>1.19</c:v>
                      </c:pt>
                      <c:pt idx="5">
                        <c:v>2.11</c:v>
                      </c:pt>
                      <c:pt idx="6">
                        <c:v>1.96</c:v>
                      </c:pt>
                      <c:pt idx="7">
                        <c:v>1.72</c:v>
                      </c:pt>
                      <c:pt idx="8">
                        <c:v>1.68</c:v>
                      </c:pt>
                      <c:pt idx="9">
                        <c:v>1.67</c:v>
                      </c:pt>
                      <c:pt idx="10">
                        <c:v>2.52</c:v>
                      </c:pt>
                      <c:pt idx="11">
                        <c:v>2.83</c:v>
                      </c:pt>
                      <c:pt idx="12">
                        <c:v>2.81</c:v>
                      </c:pt>
                      <c:pt idx="13">
                        <c:v>2.91</c:v>
                      </c:pt>
                      <c:pt idx="14">
                        <c:v>2.84</c:v>
                      </c:pt>
                      <c:pt idx="15">
                        <c:v>3.78</c:v>
                      </c:pt>
                      <c:pt idx="16">
                        <c:v>3.15</c:v>
                      </c:pt>
                      <c:pt idx="17">
                        <c:v>3.59</c:v>
                      </c:pt>
                      <c:pt idx="18">
                        <c:v>3.59</c:v>
                      </c:pt>
                      <c:pt idx="19">
                        <c:v>3.65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7A-4D4E-B9C4-A07FD8BCE06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120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10P'!$CT$10:$CT$29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1.57</c:v>
                      </c:pt>
                      <c:pt idx="1">
                        <c:v>1.65</c:v>
                      </c:pt>
                      <c:pt idx="2">
                        <c:v>1.61</c:v>
                      </c:pt>
                      <c:pt idx="3">
                        <c:v>1.54</c:v>
                      </c:pt>
                      <c:pt idx="4">
                        <c:v>1.52</c:v>
                      </c:pt>
                      <c:pt idx="5">
                        <c:v>2.39</c:v>
                      </c:pt>
                      <c:pt idx="6">
                        <c:v>2.34</c:v>
                      </c:pt>
                      <c:pt idx="7">
                        <c:v>2.36</c:v>
                      </c:pt>
                      <c:pt idx="8">
                        <c:v>2.38</c:v>
                      </c:pt>
                      <c:pt idx="9">
                        <c:v>2.36</c:v>
                      </c:pt>
                      <c:pt idx="10">
                        <c:v>3.25</c:v>
                      </c:pt>
                      <c:pt idx="11">
                        <c:v>3.18</c:v>
                      </c:pt>
                      <c:pt idx="12">
                        <c:v>3.15</c:v>
                      </c:pt>
                      <c:pt idx="13">
                        <c:v>3.28</c:v>
                      </c:pt>
                      <c:pt idx="14">
                        <c:v>3.11</c:v>
                      </c:pt>
                      <c:pt idx="15">
                        <c:v>3.41</c:v>
                      </c:pt>
                      <c:pt idx="16">
                        <c:v>3.51</c:v>
                      </c:pt>
                      <c:pt idx="17">
                        <c:v>4</c:v>
                      </c:pt>
                      <c:pt idx="18">
                        <c:v>4.09</c:v>
                      </c:pt>
                      <c:pt idx="19">
                        <c:v>3.86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7A-4D4E-B9C4-A07FD8BCE06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165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10P'!$CT$10:$CT$29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1.57</c:v>
                      </c:pt>
                      <c:pt idx="1">
                        <c:v>1.65</c:v>
                      </c:pt>
                      <c:pt idx="2">
                        <c:v>1.61</c:v>
                      </c:pt>
                      <c:pt idx="3">
                        <c:v>1.54</c:v>
                      </c:pt>
                      <c:pt idx="4">
                        <c:v>1.52</c:v>
                      </c:pt>
                      <c:pt idx="5">
                        <c:v>2.39</c:v>
                      </c:pt>
                      <c:pt idx="6">
                        <c:v>2.34</c:v>
                      </c:pt>
                      <c:pt idx="7">
                        <c:v>2.36</c:v>
                      </c:pt>
                      <c:pt idx="8">
                        <c:v>2.38</c:v>
                      </c:pt>
                      <c:pt idx="9">
                        <c:v>2.36</c:v>
                      </c:pt>
                      <c:pt idx="10">
                        <c:v>3.25</c:v>
                      </c:pt>
                      <c:pt idx="11">
                        <c:v>3.18</c:v>
                      </c:pt>
                      <c:pt idx="12">
                        <c:v>3.15</c:v>
                      </c:pt>
                      <c:pt idx="13">
                        <c:v>3.28</c:v>
                      </c:pt>
                      <c:pt idx="14">
                        <c:v>3.11</c:v>
                      </c:pt>
                      <c:pt idx="15">
                        <c:v>3.41</c:v>
                      </c:pt>
                      <c:pt idx="16">
                        <c:v>3.51</c:v>
                      </c:pt>
                      <c:pt idx="17">
                        <c:v>4</c:v>
                      </c:pt>
                      <c:pt idx="18">
                        <c:v>4.09</c:v>
                      </c:pt>
                      <c:pt idx="19">
                        <c:v>3.86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7A-4D4E-B9C4-A07FD8BCE06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180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10P'!$CU$10:$CU$29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1.65</c:v>
                      </c:pt>
                      <c:pt idx="1">
                        <c:v>1.68</c:v>
                      </c:pt>
                      <c:pt idx="2">
                        <c:v>1.68</c:v>
                      </c:pt>
                      <c:pt idx="3">
                        <c:v>1.63</c:v>
                      </c:pt>
                      <c:pt idx="4">
                        <c:v>1.43</c:v>
                      </c:pt>
                      <c:pt idx="5">
                        <c:v>2.46</c:v>
                      </c:pt>
                      <c:pt idx="6">
                        <c:v>2.5299999999999998</c:v>
                      </c:pt>
                      <c:pt idx="7">
                        <c:v>2.41</c:v>
                      </c:pt>
                      <c:pt idx="8">
                        <c:v>2.2999999999999998</c:v>
                      </c:pt>
                      <c:pt idx="9">
                        <c:v>2.08</c:v>
                      </c:pt>
                      <c:pt idx="10">
                        <c:v>3.27</c:v>
                      </c:pt>
                      <c:pt idx="11">
                        <c:v>3.21</c:v>
                      </c:pt>
                      <c:pt idx="12">
                        <c:v>3.37</c:v>
                      </c:pt>
                      <c:pt idx="13">
                        <c:v>3.44</c:v>
                      </c:pt>
                      <c:pt idx="14">
                        <c:v>3.3</c:v>
                      </c:pt>
                      <c:pt idx="15">
                        <c:v>2.1</c:v>
                      </c:pt>
                      <c:pt idx="16">
                        <c:v>4.0999999999999996</c:v>
                      </c:pt>
                      <c:pt idx="17">
                        <c:v>4.05</c:v>
                      </c:pt>
                      <c:pt idx="18">
                        <c:v>4.05</c:v>
                      </c:pt>
                      <c:pt idx="19">
                        <c:v>2.57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7A-4D4E-B9C4-A07FD8BCE06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210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10P'!$CV$10:$CV$29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1.64</c:v>
                      </c:pt>
                      <c:pt idx="1">
                        <c:v>1.7</c:v>
                      </c:pt>
                      <c:pt idx="2">
                        <c:v>1.66</c:v>
                      </c:pt>
                      <c:pt idx="3">
                        <c:v>1.74</c:v>
                      </c:pt>
                      <c:pt idx="4">
                        <c:v>1.67</c:v>
                      </c:pt>
                      <c:pt idx="5">
                        <c:v>2.4</c:v>
                      </c:pt>
                      <c:pt idx="6">
                        <c:v>2.31</c:v>
                      </c:pt>
                      <c:pt idx="7">
                        <c:v>2.36</c:v>
                      </c:pt>
                      <c:pt idx="8">
                        <c:v>2.25</c:v>
                      </c:pt>
                      <c:pt idx="9">
                        <c:v>2.33</c:v>
                      </c:pt>
                      <c:pt idx="10">
                        <c:v>3.26</c:v>
                      </c:pt>
                      <c:pt idx="11">
                        <c:v>3.06</c:v>
                      </c:pt>
                      <c:pt idx="12">
                        <c:v>3.03</c:v>
                      </c:pt>
                      <c:pt idx="13">
                        <c:v>2.9</c:v>
                      </c:pt>
                      <c:pt idx="14">
                        <c:v>2.96</c:v>
                      </c:pt>
                      <c:pt idx="15">
                        <c:v>3.79</c:v>
                      </c:pt>
                      <c:pt idx="16">
                        <c:v>3.75</c:v>
                      </c:pt>
                      <c:pt idx="17">
                        <c:v>3.59</c:v>
                      </c:pt>
                      <c:pt idx="18">
                        <c:v>3.75</c:v>
                      </c:pt>
                      <c:pt idx="19">
                        <c:v>3.84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7A-4D4E-B9C4-A07FD8BCE06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250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10P'!$CW$10:$CW$29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1.7</c:v>
                      </c:pt>
                      <c:pt idx="1">
                        <c:v>1.75</c:v>
                      </c:pt>
                      <c:pt idx="2">
                        <c:v>1.72</c:v>
                      </c:pt>
                      <c:pt idx="3">
                        <c:v>1.67</c:v>
                      </c:pt>
                      <c:pt idx="4">
                        <c:v>1.71</c:v>
                      </c:pt>
                      <c:pt idx="5">
                        <c:v>2.0699999999999998</c:v>
                      </c:pt>
                      <c:pt idx="6">
                        <c:v>1.99</c:v>
                      </c:pt>
                      <c:pt idx="7">
                        <c:v>2.09</c:v>
                      </c:pt>
                      <c:pt idx="8">
                        <c:v>1.96</c:v>
                      </c:pt>
                      <c:pt idx="9">
                        <c:v>2.5</c:v>
                      </c:pt>
                      <c:pt idx="10">
                        <c:v>3.02</c:v>
                      </c:pt>
                      <c:pt idx="11">
                        <c:v>3.3</c:v>
                      </c:pt>
                      <c:pt idx="12">
                        <c:v>3.2</c:v>
                      </c:pt>
                      <c:pt idx="13">
                        <c:v>2.95</c:v>
                      </c:pt>
                      <c:pt idx="14">
                        <c:v>3.16</c:v>
                      </c:pt>
                      <c:pt idx="15">
                        <c:v>4.08</c:v>
                      </c:pt>
                      <c:pt idx="16">
                        <c:v>3.49</c:v>
                      </c:pt>
                      <c:pt idx="17">
                        <c:v>3.92</c:v>
                      </c:pt>
                      <c:pt idx="18">
                        <c:v>4.04</c:v>
                      </c:pt>
                      <c:pt idx="19">
                        <c:v>3.66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97A-4D4E-B9C4-A07FD8BCE06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270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10P'!$CX$10:$CX$29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1.73</c:v>
                      </c:pt>
                      <c:pt idx="1">
                        <c:v>1.66</c:v>
                      </c:pt>
                      <c:pt idx="2">
                        <c:v>1.74</c:v>
                      </c:pt>
                      <c:pt idx="3">
                        <c:v>1.77</c:v>
                      </c:pt>
                      <c:pt idx="4">
                        <c:v>1.79</c:v>
                      </c:pt>
                      <c:pt idx="5">
                        <c:v>2.4900000000000002</c:v>
                      </c:pt>
                      <c:pt idx="6">
                        <c:v>2.4500000000000002</c:v>
                      </c:pt>
                      <c:pt idx="7">
                        <c:v>2.5299999999999998</c:v>
                      </c:pt>
                      <c:pt idx="8">
                        <c:v>2.5</c:v>
                      </c:pt>
                      <c:pt idx="9">
                        <c:v>2.4300000000000002</c:v>
                      </c:pt>
                      <c:pt idx="10">
                        <c:v>3.45</c:v>
                      </c:pt>
                      <c:pt idx="11">
                        <c:v>3.56</c:v>
                      </c:pt>
                      <c:pt idx="12">
                        <c:v>3.62</c:v>
                      </c:pt>
                      <c:pt idx="13">
                        <c:v>3.48</c:v>
                      </c:pt>
                      <c:pt idx="14">
                        <c:v>3.4</c:v>
                      </c:pt>
                      <c:pt idx="15">
                        <c:v>4.03</c:v>
                      </c:pt>
                      <c:pt idx="16">
                        <c:v>3.83</c:v>
                      </c:pt>
                      <c:pt idx="17">
                        <c:v>3.88</c:v>
                      </c:pt>
                      <c:pt idx="18">
                        <c:v>3.83</c:v>
                      </c:pt>
                      <c:pt idx="19">
                        <c:v>3.9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97A-4D4E-B9C4-A07FD8BCE06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300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10P'!$CY$10:$CY$29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1.52</c:v>
                      </c:pt>
                      <c:pt idx="1">
                        <c:v>1.55</c:v>
                      </c:pt>
                      <c:pt idx="2">
                        <c:v>1.44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2.14</c:v>
                      </c:pt>
                      <c:pt idx="6">
                        <c:v>2.19</c:v>
                      </c:pt>
                      <c:pt idx="7">
                        <c:v>2.11</c:v>
                      </c:pt>
                      <c:pt idx="8">
                        <c:v>2.06</c:v>
                      </c:pt>
                      <c:pt idx="9">
                        <c:v>2.04</c:v>
                      </c:pt>
                      <c:pt idx="10">
                        <c:v>3.07</c:v>
                      </c:pt>
                      <c:pt idx="11">
                        <c:v>3</c:v>
                      </c:pt>
                      <c:pt idx="12">
                        <c:v>2.93</c:v>
                      </c:pt>
                      <c:pt idx="13">
                        <c:v>2.97</c:v>
                      </c:pt>
                      <c:pt idx="14">
                        <c:v>3.04</c:v>
                      </c:pt>
                      <c:pt idx="15">
                        <c:v>3.53</c:v>
                      </c:pt>
                      <c:pt idx="16">
                        <c:v>3.72</c:v>
                      </c:pt>
                      <c:pt idx="17">
                        <c:v>3.68</c:v>
                      </c:pt>
                      <c:pt idx="18">
                        <c:v>3.71</c:v>
                      </c:pt>
                      <c:pt idx="19">
                        <c:v>3.77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97A-4D4E-B9C4-A07FD8BCE06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335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10P'!$CM$10:$CM$29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2.5</c:v>
                      </c:pt>
                      <c:pt idx="10">
                        <c:v>3.3</c:v>
                      </c:pt>
                      <c:pt idx="11">
                        <c:v>3.3</c:v>
                      </c:pt>
                      <c:pt idx="12">
                        <c:v>3.3</c:v>
                      </c:pt>
                      <c:pt idx="13">
                        <c:v>3.3</c:v>
                      </c:pt>
                      <c:pt idx="14">
                        <c:v>3.3</c:v>
                      </c:pt>
                      <c:pt idx="15">
                        <c:v>3.9</c:v>
                      </c:pt>
                      <c:pt idx="16">
                        <c:v>3.9</c:v>
                      </c:pt>
                      <c:pt idx="17">
                        <c:v>3.9</c:v>
                      </c:pt>
                      <c:pt idx="18">
                        <c:v>3.9</c:v>
                      </c:pt>
                      <c:pt idx="19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10P'!$CZ$10:$CZ$29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1.42</c:v>
                      </c:pt>
                      <c:pt idx="1">
                        <c:v>1.48</c:v>
                      </c:pt>
                      <c:pt idx="2">
                        <c:v>1.54</c:v>
                      </c:pt>
                      <c:pt idx="3">
                        <c:v>1.48</c:v>
                      </c:pt>
                      <c:pt idx="4">
                        <c:v>1.5</c:v>
                      </c:pt>
                      <c:pt idx="5">
                        <c:v>2.2000000000000002</c:v>
                      </c:pt>
                      <c:pt idx="6">
                        <c:v>2.34</c:v>
                      </c:pt>
                      <c:pt idx="7">
                        <c:v>1.96</c:v>
                      </c:pt>
                      <c:pt idx="8">
                        <c:v>2.16</c:v>
                      </c:pt>
                      <c:pt idx="9">
                        <c:v>2.04</c:v>
                      </c:pt>
                      <c:pt idx="10">
                        <c:v>2.78</c:v>
                      </c:pt>
                      <c:pt idx="11">
                        <c:v>2.85</c:v>
                      </c:pt>
                      <c:pt idx="12">
                        <c:v>2.77</c:v>
                      </c:pt>
                      <c:pt idx="13">
                        <c:v>2.85</c:v>
                      </c:pt>
                      <c:pt idx="14">
                        <c:v>2.9</c:v>
                      </c:pt>
                      <c:pt idx="15">
                        <c:v>3.89</c:v>
                      </c:pt>
                      <c:pt idx="16">
                        <c:v>3.65</c:v>
                      </c:pt>
                      <c:pt idx="17">
                        <c:v>3.7</c:v>
                      </c:pt>
                      <c:pt idx="18">
                        <c:v>3.49</c:v>
                      </c:pt>
                      <c:pt idx="19">
                        <c:v>3.33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97A-4D4E-B9C4-A07FD8BCE064}"/>
                  </c:ext>
                </c:extLst>
              </c15:ser>
            </c15:filteredScatterSeries>
          </c:ext>
        </c:extLst>
      </c:scatterChart>
      <c:valAx>
        <c:axId val="1106344272"/>
        <c:scaling>
          <c:orientation val="minMax"/>
          <c:max val="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6344600"/>
        <c:crosses val="autoZero"/>
        <c:crossBetween val="midCat"/>
      </c:valAx>
      <c:valAx>
        <c:axId val="1106344600"/>
        <c:scaling>
          <c:orientation val="minMax"/>
          <c:max val="4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634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293614388656216E-2"/>
          <c:y val="3.1438459159933763E-2"/>
          <c:w val="0.95286824090252331"/>
          <c:h val="0.91011886303048728"/>
        </c:manualLayout>
      </c:layout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558695588071509E-2"/>
                  <c:y val="0.3155856442588692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10P'!$CN$33:$CN$36</c:f>
              <c:numCache>
                <c:formatCode>General</c:formatCode>
                <c:ptCount val="4"/>
                <c:pt idx="0">
                  <c:v>1.258</c:v>
                </c:pt>
                <c:pt idx="1">
                  <c:v>2.2559999999999998</c:v>
                </c:pt>
                <c:pt idx="2">
                  <c:v>3.0380000000000003</c:v>
                </c:pt>
                <c:pt idx="3">
                  <c:v>3.8299999999999996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6-4367-B928-ED1D493297F2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56-4367-B928-ED1D493297F2}"/>
            </c:ext>
          </c:extLst>
        </c:ser>
        <c:ser>
          <c:idx val="3"/>
          <c:order val="3"/>
          <c:tx>
            <c:v>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574988810863875E-2"/>
                  <c:y val="0.17349258551958524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10P'!$CP$33:$CP$36</c:f>
              <c:numCache>
                <c:formatCode>General</c:formatCode>
                <c:ptCount val="4"/>
                <c:pt idx="0">
                  <c:v>1.1519999999999999</c:v>
                </c:pt>
                <c:pt idx="1">
                  <c:v>1.8560000000000003</c:v>
                </c:pt>
                <c:pt idx="2">
                  <c:v>2.6580000000000004</c:v>
                </c:pt>
                <c:pt idx="3">
                  <c:v>3.1459999999999999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56-4367-B928-ED1D493297F2}"/>
            </c:ext>
          </c:extLst>
        </c:ser>
        <c:ser>
          <c:idx val="5"/>
          <c:order val="5"/>
          <c:tx>
            <c:v>90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943958345423988E-2"/>
                  <c:y val="0.28464925526633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10P'!$CR$33:$CR$36</c:f>
              <c:numCache>
                <c:formatCode>General</c:formatCode>
                <c:ptCount val="4"/>
                <c:pt idx="0">
                  <c:v>1.1560000000000001</c:v>
                </c:pt>
                <c:pt idx="1">
                  <c:v>2.0819999999999999</c:v>
                </c:pt>
                <c:pt idx="2">
                  <c:v>3.0300000000000002</c:v>
                </c:pt>
                <c:pt idx="3">
                  <c:v>3.1040000000000001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56-4367-B928-ED1D493297F2}"/>
            </c:ext>
          </c:extLst>
        </c:ser>
        <c:ser>
          <c:idx val="6"/>
          <c:order val="6"/>
          <c:tx>
            <c:v>120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36606420939527E-2"/>
                  <c:y val="0.37141107596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10P'!$CS$33:$CS$36</c:f>
              <c:numCache>
                <c:formatCode>General</c:formatCode>
                <c:ptCount val="4"/>
                <c:pt idx="0">
                  <c:v>1.35</c:v>
                </c:pt>
                <c:pt idx="1">
                  <c:v>1.86</c:v>
                </c:pt>
                <c:pt idx="2">
                  <c:v>2.8160000000000003</c:v>
                </c:pt>
                <c:pt idx="3">
                  <c:v>3.444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56-4367-B928-ED1D493297F2}"/>
            </c:ext>
          </c:extLst>
        </c:ser>
        <c:ser>
          <c:idx val="8"/>
          <c:order val="8"/>
          <c:tx>
            <c:v>180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849873064579955E-2"/>
                  <c:y val="0.50675623064351849"/>
                </c:manualLayout>
              </c:layout>
              <c:numFmt formatCode="General" sourceLinked="0"/>
              <c:spPr>
                <a:solidFill>
                  <a:schemeClr val="bg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10P'!$CU$33:$CU$36</c:f>
              <c:numCache>
                <c:formatCode>General</c:formatCode>
                <c:ptCount val="4"/>
                <c:pt idx="0">
                  <c:v>1.6140000000000001</c:v>
                </c:pt>
                <c:pt idx="1">
                  <c:v>2.3559999999999999</c:v>
                </c:pt>
                <c:pt idx="2">
                  <c:v>3.3180000000000001</c:v>
                </c:pt>
                <c:pt idx="3">
                  <c:v>3.3740000000000001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156-4367-B928-ED1D493297F2}"/>
            </c:ext>
          </c:extLst>
        </c:ser>
        <c:ser>
          <c:idx val="10"/>
          <c:order val="10"/>
          <c:tx>
            <c:v>250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710378015314893E-2"/>
                  <c:y val="0.60832338269719022"/>
                </c:manualLayout>
              </c:layout>
              <c:numFmt formatCode="General" sourceLinked="0"/>
              <c:spPr>
                <a:solidFill>
                  <a:schemeClr val="tx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10P'!$CW$33:$CW$36</c:f>
              <c:numCache>
                <c:formatCode>General</c:formatCode>
                <c:ptCount val="4"/>
                <c:pt idx="0">
                  <c:v>1.7100000000000002</c:v>
                </c:pt>
                <c:pt idx="1">
                  <c:v>2.1219999999999999</c:v>
                </c:pt>
                <c:pt idx="2">
                  <c:v>3.1259999999999999</c:v>
                </c:pt>
                <c:pt idx="3">
                  <c:v>3.8380000000000001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156-4367-B928-ED1D493297F2}"/>
            </c:ext>
          </c:extLst>
        </c:ser>
        <c:ser>
          <c:idx val="11"/>
          <c:order val="11"/>
          <c:tx>
            <c:v>270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657241685903716E-2"/>
                  <c:y val="0.7145104354530401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>
                  <a:glow rad="127000">
                    <a:schemeClr val="bg1"/>
                  </a:glo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10P'!$CX$33:$CX$36</c:f>
              <c:numCache>
                <c:formatCode>General</c:formatCode>
                <c:ptCount val="4"/>
                <c:pt idx="0">
                  <c:v>1.7380000000000002</c:v>
                </c:pt>
                <c:pt idx="1">
                  <c:v>2.48</c:v>
                </c:pt>
                <c:pt idx="2">
                  <c:v>3.5019999999999998</c:v>
                </c:pt>
                <c:pt idx="3">
                  <c:v>3.8939999999999997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156-4367-B928-ED1D493297F2}"/>
            </c:ext>
          </c:extLst>
        </c:ser>
        <c:ser>
          <c:idx val="13"/>
          <c:order val="13"/>
          <c:tx>
            <c:v>335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521852481452705E-2"/>
                  <c:y val="0.6578512206988834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10P'!$CM$33:$CM$36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10P'!$CZ$33:$CZ$36</c:f>
              <c:numCache>
                <c:formatCode>General</c:formatCode>
                <c:ptCount val="4"/>
                <c:pt idx="0">
                  <c:v>1.484</c:v>
                </c:pt>
                <c:pt idx="1">
                  <c:v>2.1399999999999997</c:v>
                </c:pt>
                <c:pt idx="2">
                  <c:v>2.83</c:v>
                </c:pt>
                <c:pt idx="3">
                  <c:v>3.6120000000000005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156-4367-B928-ED1D4932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79296"/>
        <c:axId val="9727740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'V dir 10P'!$CM$33:$CM$36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2.5</c:v>
                      </c:pt>
                      <c:pt idx="2">
                        <c:v>3.3</c:v>
                      </c:pt>
                      <c:pt idx="3">
                        <c:v>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 dir 10P'!$CO$33:$CO$36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1.42</c:v>
                      </c:pt>
                      <c:pt idx="1">
                        <c:v>2.282</c:v>
                      </c:pt>
                      <c:pt idx="2">
                        <c:v>3.044</c:v>
                      </c:pt>
                      <c:pt idx="3">
                        <c:v>3.6980000000000004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156-4367-B928-ED1D493297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70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10P'!$CM$33:$CM$36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2.5</c:v>
                      </c:pt>
                      <c:pt idx="2">
                        <c:v>3.3</c:v>
                      </c:pt>
                      <c:pt idx="3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10P'!$CQ$33:$CQ$36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1.1800000000000002</c:v>
                      </c:pt>
                      <c:pt idx="1">
                        <c:v>1.8280000000000001</c:v>
                      </c:pt>
                      <c:pt idx="2">
                        <c:v>2.782</c:v>
                      </c:pt>
                      <c:pt idx="3">
                        <c:v>3.5519999999999996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56-4367-B928-ED1D493297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165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10P'!$CM$33:$CM$36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2.5</c:v>
                      </c:pt>
                      <c:pt idx="2">
                        <c:v>3.3</c:v>
                      </c:pt>
                      <c:pt idx="3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10P'!$CT$33:$CT$36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1.5780000000000001</c:v>
                      </c:pt>
                      <c:pt idx="1">
                        <c:v>2.3659999999999997</c:v>
                      </c:pt>
                      <c:pt idx="2">
                        <c:v>3.194</c:v>
                      </c:pt>
                      <c:pt idx="3">
                        <c:v>3.774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56-4367-B928-ED1D493297F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210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10P'!$CM$33:$CM$36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2.5</c:v>
                      </c:pt>
                      <c:pt idx="2">
                        <c:v>3.3</c:v>
                      </c:pt>
                      <c:pt idx="3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10P'!$CV$33:$CV$36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1.6819999999999999</c:v>
                      </c:pt>
                      <c:pt idx="1">
                        <c:v>2.33</c:v>
                      </c:pt>
                      <c:pt idx="2">
                        <c:v>3.0420000000000003</c:v>
                      </c:pt>
                      <c:pt idx="3">
                        <c:v>3.7439999999999998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56-4367-B928-ED1D493297F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300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10P'!$CM$33:$CM$36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2.5</c:v>
                      </c:pt>
                      <c:pt idx="2">
                        <c:v>3.3</c:v>
                      </c:pt>
                      <c:pt idx="3">
                        <c:v>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 dir 10P'!$CY$33:$CY$36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1.5419999999999998</c:v>
                      </c:pt>
                      <c:pt idx="1">
                        <c:v>2.1079999999999997</c:v>
                      </c:pt>
                      <c:pt idx="2">
                        <c:v>3.0020000000000002</c:v>
                      </c:pt>
                      <c:pt idx="3">
                        <c:v>3.6819999999999999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156-4367-B928-ED1D493297F2}"/>
                  </c:ext>
                </c:extLst>
              </c15:ser>
            </c15:filteredScatterSeries>
          </c:ext>
        </c:extLst>
      </c:scatterChart>
      <c:valAx>
        <c:axId val="972779296"/>
        <c:scaling>
          <c:orientation val="minMax"/>
          <c:max val="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2774048"/>
        <c:crosses val="autoZero"/>
        <c:crossBetween val="midCat"/>
      </c:valAx>
      <c:valAx>
        <c:axId val="972774048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277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7-4230-AD08-6A8329D0A55A}"/>
            </c:ext>
          </c:extLst>
        </c:ser>
        <c:ser>
          <c:idx val="0"/>
          <c:order val="1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20p'!$H$13:$H$37</c:f>
              <c:numCache>
                <c:formatCode>General</c:formatCode>
                <c:ptCount val="25"/>
                <c:pt idx="0">
                  <c:v>0.68</c:v>
                </c:pt>
                <c:pt idx="1">
                  <c:v>0.62</c:v>
                </c:pt>
                <c:pt idx="2">
                  <c:v>0.6</c:v>
                </c:pt>
                <c:pt idx="3">
                  <c:v>0.66</c:v>
                </c:pt>
                <c:pt idx="4">
                  <c:v>0.68</c:v>
                </c:pt>
                <c:pt idx="5">
                  <c:v>1.56</c:v>
                </c:pt>
                <c:pt idx="6">
                  <c:v>1.43</c:v>
                </c:pt>
                <c:pt idx="7">
                  <c:v>1.51</c:v>
                </c:pt>
                <c:pt idx="8">
                  <c:v>1.51</c:v>
                </c:pt>
                <c:pt idx="9">
                  <c:v>1.49</c:v>
                </c:pt>
                <c:pt idx="10">
                  <c:v>2.29</c:v>
                </c:pt>
                <c:pt idx="11">
                  <c:v>2.39</c:v>
                </c:pt>
                <c:pt idx="12">
                  <c:v>2.38</c:v>
                </c:pt>
                <c:pt idx="13">
                  <c:v>2.38</c:v>
                </c:pt>
                <c:pt idx="14">
                  <c:v>2.4500000000000002</c:v>
                </c:pt>
                <c:pt idx="15">
                  <c:v>3.17</c:v>
                </c:pt>
                <c:pt idx="16">
                  <c:v>3.06</c:v>
                </c:pt>
                <c:pt idx="17">
                  <c:v>3.05</c:v>
                </c:pt>
                <c:pt idx="18">
                  <c:v>3.04</c:v>
                </c:pt>
                <c:pt idx="19">
                  <c:v>2.95</c:v>
                </c:pt>
                <c:pt idx="20">
                  <c:v>3.52</c:v>
                </c:pt>
                <c:pt idx="21">
                  <c:v>3.4</c:v>
                </c:pt>
                <c:pt idx="22">
                  <c:v>3.51</c:v>
                </c:pt>
                <c:pt idx="23">
                  <c:v>3.31</c:v>
                </c:pt>
                <c:pt idx="24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7-4230-AD08-6A8329D0A55A}"/>
            </c:ext>
          </c:extLst>
        </c:ser>
        <c:ser>
          <c:idx val="2"/>
          <c:order val="2"/>
          <c:tx>
            <c:strRef>
              <c:f>'V DIR 20p'!$I$12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20p'!$I$13:$I$37</c:f>
              <c:numCache>
                <c:formatCode>General</c:formatCode>
                <c:ptCount val="25"/>
                <c:pt idx="0">
                  <c:v>0.89</c:v>
                </c:pt>
                <c:pt idx="1">
                  <c:v>0.9</c:v>
                </c:pt>
                <c:pt idx="2">
                  <c:v>0.82</c:v>
                </c:pt>
                <c:pt idx="3">
                  <c:v>0.84</c:v>
                </c:pt>
                <c:pt idx="4">
                  <c:v>0.79</c:v>
                </c:pt>
                <c:pt idx="5">
                  <c:v>1.8</c:v>
                </c:pt>
                <c:pt idx="6">
                  <c:v>1.71</c:v>
                </c:pt>
                <c:pt idx="7">
                  <c:v>1.78</c:v>
                </c:pt>
                <c:pt idx="8">
                  <c:v>1.84</c:v>
                </c:pt>
                <c:pt idx="9">
                  <c:v>1.71</c:v>
                </c:pt>
                <c:pt idx="10">
                  <c:v>2.29</c:v>
                </c:pt>
                <c:pt idx="11">
                  <c:v>2.39</c:v>
                </c:pt>
                <c:pt idx="12">
                  <c:v>2.38</c:v>
                </c:pt>
                <c:pt idx="13">
                  <c:v>2.38</c:v>
                </c:pt>
                <c:pt idx="14">
                  <c:v>2.4500000000000002</c:v>
                </c:pt>
                <c:pt idx="15">
                  <c:v>2.58</c:v>
                </c:pt>
                <c:pt idx="16">
                  <c:v>2.68</c:v>
                </c:pt>
                <c:pt idx="17">
                  <c:v>2.84</c:v>
                </c:pt>
                <c:pt idx="18">
                  <c:v>3.17</c:v>
                </c:pt>
                <c:pt idx="19">
                  <c:v>2.98</c:v>
                </c:pt>
                <c:pt idx="20">
                  <c:v>3.51</c:v>
                </c:pt>
                <c:pt idx="21">
                  <c:v>3.25</c:v>
                </c:pt>
                <c:pt idx="22">
                  <c:v>3.12</c:v>
                </c:pt>
                <c:pt idx="23">
                  <c:v>3.04</c:v>
                </c:pt>
                <c:pt idx="24">
                  <c:v>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07-4230-AD08-6A8329D0A55A}"/>
            </c:ext>
          </c:extLst>
        </c:ser>
        <c:ser>
          <c:idx val="3"/>
          <c:order val="3"/>
          <c:tx>
            <c:strRef>
              <c:f>'V DIR 20p'!$J$12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20p'!$J$13:$J$37</c:f>
              <c:numCache>
                <c:formatCode>General</c:formatCode>
                <c:ptCount val="25"/>
                <c:pt idx="0">
                  <c:v>1.01</c:v>
                </c:pt>
                <c:pt idx="1">
                  <c:v>0.9</c:v>
                </c:pt>
                <c:pt idx="2">
                  <c:v>0.84</c:v>
                </c:pt>
                <c:pt idx="3">
                  <c:v>0.99</c:v>
                </c:pt>
                <c:pt idx="4">
                  <c:v>1</c:v>
                </c:pt>
                <c:pt idx="5">
                  <c:v>1.62</c:v>
                </c:pt>
                <c:pt idx="6">
                  <c:v>1.81</c:v>
                </c:pt>
                <c:pt idx="7">
                  <c:v>1.6</c:v>
                </c:pt>
                <c:pt idx="8">
                  <c:v>1.87</c:v>
                </c:pt>
                <c:pt idx="9">
                  <c:v>1.71</c:v>
                </c:pt>
                <c:pt idx="10">
                  <c:v>2.44</c:v>
                </c:pt>
                <c:pt idx="11">
                  <c:v>2.25</c:v>
                </c:pt>
                <c:pt idx="12">
                  <c:v>2.31</c:v>
                </c:pt>
                <c:pt idx="13">
                  <c:v>2.25</c:v>
                </c:pt>
                <c:pt idx="14">
                  <c:v>2.04</c:v>
                </c:pt>
                <c:pt idx="15">
                  <c:v>3.24</c:v>
                </c:pt>
                <c:pt idx="16">
                  <c:v>3.46</c:v>
                </c:pt>
                <c:pt idx="17">
                  <c:v>3.09</c:v>
                </c:pt>
                <c:pt idx="18">
                  <c:v>3.15</c:v>
                </c:pt>
                <c:pt idx="19">
                  <c:v>3.11</c:v>
                </c:pt>
                <c:pt idx="20">
                  <c:v>3.01</c:v>
                </c:pt>
                <c:pt idx="21">
                  <c:v>3.44</c:v>
                </c:pt>
                <c:pt idx="22">
                  <c:v>3.76</c:v>
                </c:pt>
                <c:pt idx="23">
                  <c:v>3.88</c:v>
                </c:pt>
                <c:pt idx="24">
                  <c:v>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07-4230-AD08-6A8329D0A55A}"/>
            </c:ext>
          </c:extLst>
        </c:ser>
        <c:ser>
          <c:idx val="4"/>
          <c:order val="4"/>
          <c:tx>
            <c:strRef>
              <c:f>'V DIR 20p'!$K$12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20p'!$K$13:$K$37</c:f>
              <c:numCache>
                <c:formatCode>General</c:formatCode>
                <c:ptCount val="25"/>
                <c:pt idx="0">
                  <c:v>0.99</c:v>
                </c:pt>
                <c:pt idx="1">
                  <c:v>1</c:v>
                </c:pt>
                <c:pt idx="2">
                  <c:v>1.1000000000000001</c:v>
                </c:pt>
                <c:pt idx="3">
                  <c:v>1.1100000000000001</c:v>
                </c:pt>
                <c:pt idx="4">
                  <c:v>1.07</c:v>
                </c:pt>
                <c:pt idx="5">
                  <c:v>1.64</c:v>
                </c:pt>
                <c:pt idx="6">
                  <c:v>1.63</c:v>
                </c:pt>
                <c:pt idx="7">
                  <c:v>1.63</c:v>
                </c:pt>
                <c:pt idx="8">
                  <c:v>1.71</c:v>
                </c:pt>
                <c:pt idx="9">
                  <c:v>1.6</c:v>
                </c:pt>
                <c:pt idx="10">
                  <c:v>2.46</c:v>
                </c:pt>
                <c:pt idx="11">
                  <c:v>2.31</c:v>
                </c:pt>
                <c:pt idx="12">
                  <c:v>2.7</c:v>
                </c:pt>
                <c:pt idx="13">
                  <c:v>2.61</c:v>
                </c:pt>
                <c:pt idx="14">
                  <c:v>2.3199999999999998</c:v>
                </c:pt>
                <c:pt idx="15">
                  <c:v>3.23</c:v>
                </c:pt>
                <c:pt idx="16">
                  <c:v>3.22</c:v>
                </c:pt>
                <c:pt idx="17">
                  <c:v>2.91</c:v>
                </c:pt>
                <c:pt idx="18">
                  <c:v>3.36</c:v>
                </c:pt>
                <c:pt idx="19">
                  <c:v>3.25</c:v>
                </c:pt>
                <c:pt idx="20">
                  <c:v>3.56</c:v>
                </c:pt>
                <c:pt idx="21">
                  <c:v>3.83</c:v>
                </c:pt>
                <c:pt idx="22">
                  <c:v>3.69</c:v>
                </c:pt>
                <c:pt idx="23">
                  <c:v>3.5</c:v>
                </c:pt>
                <c:pt idx="24">
                  <c:v>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07-4230-AD08-6A8329D0A55A}"/>
            </c:ext>
          </c:extLst>
        </c:ser>
        <c:ser>
          <c:idx val="5"/>
          <c:order val="5"/>
          <c:tx>
            <c:strRef>
              <c:f>'V DIR 20p'!$L$12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20p'!$L$13:$L$37</c:f>
              <c:numCache>
                <c:formatCode>General</c:formatCode>
                <c:ptCount val="25"/>
                <c:pt idx="0">
                  <c:v>1.04</c:v>
                </c:pt>
                <c:pt idx="1">
                  <c:v>0.98</c:v>
                </c:pt>
                <c:pt idx="2">
                  <c:v>0.99</c:v>
                </c:pt>
                <c:pt idx="3">
                  <c:v>0.97</c:v>
                </c:pt>
                <c:pt idx="4">
                  <c:v>1.05</c:v>
                </c:pt>
                <c:pt idx="5">
                  <c:v>1.77</c:v>
                </c:pt>
                <c:pt idx="6">
                  <c:v>1.82</c:v>
                </c:pt>
                <c:pt idx="7">
                  <c:v>1.79</c:v>
                </c:pt>
                <c:pt idx="8">
                  <c:v>1.74</c:v>
                </c:pt>
                <c:pt idx="9">
                  <c:v>1.71</c:v>
                </c:pt>
                <c:pt idx="10">
                  <c:v>2.38</c:v>
                </c:pt>
                <c:pt idx="11">
                  <c:v>2.11</c:v>
                </c:pt>
                <c:pt idx="12">
                  <c:v>2.25</c:v>
                </c:pt>
                <c:pt idx="13">
                  <c:v>2.13</c:v>
                </c:pt>
                <c:pt idx="14">
                  <c:v>2.12</c:v>
                </c:pt>
                <c:pt idx="15">
                  <c:v>2.65</c:v>
                </c:pt>
                <c:pt idx="16">
                  <c:v>2.77</c:v>
                </c:pt>
                <c:pt idx="17">
                  <c:v>2.9</c:v>
                </c:pt>
                <c:pt idx="18">
                  <c:v>3.1</c:v>
                </c:pt>
                <c:pt idx="19">
                  <c:v>2.86</c:v>
                </c:pt>
                <c:pt idx="20">
                  <c:v>3.38</c:v>
                </c:pt>
                <c:pt idx="21">
                  <c:v>3.09</c:v>
                </c:pt>
                <c:pt idx="22">
                  <c:v>3.22</c:v>
                </c:pt>
                <c:pt idx="23">
                  <c:v>3.25</c:v>
                </c:pt>
                <c:pt idx="24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07-4230-AD08-6A8329D0A55A}"/>
            </c:ext>
          </c:extLst>
        </c:ser>
        <c:ser>
          <c:idx val="6"/>
          <c:order val="6"/>
          <c:tx>
            <c:strRef>
              <c:f>'V DIR 20p'!$M$12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20p'!$M$13:$M$37</c:f>
              <c:numCache>
                <c:formatCode>General</c:formatCode>
                <c:ptCount val="25"/>
                <c:pt idx="0">
                  <c:v>0.98</c:v>
                </c:pt>
                <c:pt idx="1">
                  <c:v>0.94</c:v>
                </c:pt>
                <c:pt idx="2">
                  <c:v>0.86</c:v>
                </c:pt>
                <c:pt idx="3">
                  <c:v>0.95</c:v>
                </c:pt>
                <c:pt idx="4">
                  <c:v>1.04</c:v>
                </c:pt>
                <c:pt idx="5">
                  <c:v>1.73</c:v>
                </c:pt>
                <c:pt idx="6">
                  <c:v>1.72</c:v>
                </c:pt>
                <c:pt idx="7">
                  <c:v>1.74</c:v>
                </c:pt>
                <c:pt idx="8">
                  <c:v>1.61</c:v>
                </c:pt>
                <c:pt idx="9">
                  <c:v>1.73</c:v>
                </c:pt>
                <c:pt idx="10">
                  <c:v>2.5</c:v>
                </c:pt>
                <c:pt idx="11">
                  <c:v>2.37</c:v>
                </c:pt>
                <c:pt idx="12">
                  <c:v>2.2999999999999998</c:v>
                </c:pt>
                <c:pt idx="13">
                  <c:v>2.2799999999999998</c:v>
                </c:pt>
                <c:pt idx="14">
                  <c:v>2.4300000000000002</c:v>
                </c:pt>
                <c:pt idx="15">
                  <c:v>2.99</c:v>
                </c:pt>
                <c:pt idx="16">
                  <c:v>3.21</c:v>
                </c:pt>
                <c:pt idx="17">
                  <c:v>3.28</c:v>
                </c:pt>
                <c:pt idx="18">
                  <c:v>3.35</c:v>
                </c:pt>
                <c:pt idx="19">
                  <c:v>3.35</c:v>
                </c:pt>
                <c:pt idx="20">
                  <c:v>3.58</c:v>
                </c:pt>
                <c:pt idx="21">
                  <c:v>3.97</c:v>
                </c:pt>
                <c:pt idx="22">
                  <c:v>3.8</c:v>
                </c:pt>
                <c:pt idx="23">
                  <c:v>3.95</c:v>
                </c:pt>
                <c:pt idx="24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07-4230-AD08-6A8329D0A55A}"/>
            </c:ext>
          </c:extLst>
        </c:ser>
        <c:ser>
          <c:idx val="7"/>
          <c:order val="7"/>
          <c:tx>
            <c:strRef>
              <c:f>'V DIR 20p'!$N$12</c:f>
              <c:strCache>
                <c:ptCount val="1"/>
                <c:pt idx="0">
                  <c:v>180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20p'!$N$13:$N$37</c:f>
              <c:numCache>
                <c:formatCode>General</c:formatCode>
                <c:ptCount val="25"/>
                <c:pt idx="0">
                  <c:v>1.04</c:v>
                </c:pt>
                <c:pt idx="1">
                  <c:v>1.05</c:v>
                </c:pt>
                <c:pt idx="2">
                  <c:v>1.2</c:v>
                </c:pt>
                <c:pt idx="3">
                  <c:v>1.1499999999999999</c:v>
                </c:pt>
                <c:pt idx="4">
                  <c:v>1.04</c:v>
                </c:pt>
                <c:pt idx="5">
                  <c:v>1.69</c:v>
                </c:pt>
                <c:pt idx="6">
                  <c:v>1.83</c:v>
                </c:pt>
                <c:pt idx="7">
                  <c:v>1.68</c:v>
                </c:pt>
                <c:pt idx="8">
                  <c:v>1.75</c:v>
                </c:pt>
                <c:pt idx="9">
                  <c:v>1.71</c:v>
                </c:pt>
                <c:pt idx="10">
                  <c:v>2.46</c:v>
                </c:pt>
                <c:pt idx="11">
                  <c:v>2.3199999999999998</c:v>
                </c:pt>
                <c:pt idx="12">
                  <c:v>2.37</c:v>
                </c:pt>
                <c:pt idx="13">
                  <c:v>2.7</c:v>
                </c:pt>
                <c:pt idx="14">
                  <c:v>2.31</c:v>
                </c:pt>
                <c:pt idx="15">
                  <c:v>3.57</c:v>
                </c:pt>
                <c:pt idx="16">
                  <c:v>3.44</c:v>
                </c:pt>
                <c:pt idx="17">
                  <c:v>3.92</c:v>
                </c:pt>
                <c:pt idx="18">
                  <c:v>3.85</c:v>
                </c:pt>
                <c:pt idx="19">
                  <c:v>3.7</c:v>
                </c:pt>
                <c:pt idx="20">
                  <c:v>3.85</c:v>
                </c:pt>
                <c:pt idx="21">
                  <c:v>3.78</c:v>
                </c:pt>
                <c:pt idx="22">
                  <c:v>3.62</c:v>
                </c:pt>
                <c:pt idx="23">
                  <c:v>4.1500000000000004</c:v>
                </c:pt>
                <c:pt idx="24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07-4230-AD08-6A8329D0A55A}"/>
            </c:ext>
          </c:extLst>
        </c:ser>
        <c:ser>
          <c:idx val="8"/>
          <c:order val="8"/>
          <c:tx>
            <c:strRef>
              <c:f>'V DIR 20p'!$O$12</c:f>
              <c:strCache>
                <c:ptCount val="1"/>
                <c:pt idx="0">
                  <c:v>210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20p'!$O$13:$O$37</c:f>
              <c:numCache>
                <c:formatCode>General</c:formatCode>
                <c:ptCount val="25"/>
                <c:pt idx="0">
                  <c:v>0.99</c:v>
                </c:pt>
                <c:pt idx="1">
                  <c:v>1.1100000000000001</c:v>
                </c:pt>
                <c:pt idx="2">
                  <c:v>1.1399999999999999</c:v>
                </c:pt>
                <c:pt idx="3">
                  <c:v>1.03</c:v>
                </c:pt>
                <c:pt idx="4">
                  <c:v>1.1399999999999999</c:v>
                </c:pt>
                <c:pt idx="5">
                  <c:v>1.73</c:v>
                </c:pt>
                <c:pt idx="6">
                  <c:v>1.75</c:v>
                </c:pt>
                <c:pt idx="7">
                  <c:v>1.85</c:v>
                </c:pt>
                <c:pt idx="8">
                  <c:v>1.87</c:v>
                </c:pt>
                <c:pt idx="9">
                  <c:v>1.84</c:v>
                </c:pt>
                <c:pt idx="10">
                  <c:v>2.58</c:v>
                </c:pt>
                <c:pt idx="11">
                  <c:v>2.57</c:v>
                </c:pt>
                <c:pt idx="12">
                  <c:v>2.31</c:v>
                </c:pt>
                <c:pt idx="13">
                  <c:v>2.37</c:v>
                </c:pt>
                <c:pt idx="14">
                  <c:v>2.5</c:v>
                </c:pt>
                <c:pt idx="15">
                  <c:v>3.17</c:v>
                </c:pt>
                <c:pt idx="16">
                  <c:v>3.06</c:v>
                </c:pt>
                <c:pt idx="17">
                  <c:v>3.24</c:v>
                </c:pt>
                <c:pt idx="18">
                  <c:v>3.36</c:v>
                </c:pt>
                <c:pt idx="19">
                  <c:v>3.03</c:v>
                </c:pt>
                <c:pt idx="20">
                  <c:v>3.45</c:v>
                </c:pt>
                <c:pt idx="21">
                  <c:v>3.77</c:v>
                </c:pt>
                <c:pt idx="22">
                  <c:v>3.64</c:v>
                </c:pt>
                <c:pt idx="23">
                  <c:v>3.9</c:v>
                </c:pt>
                <c:pt idx="24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07-4230-AD08-6A8329D0A55A}"/>
            </c:ext>
          </c:extLst>
        </c:ser>
        <c:ser>
          <c:idx val="9"/>
          <c:order val="9"/>
          <c:tx>
            <c:strRef>
              <c:f>'V DIR 20p'!$P$12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20p'!$P$13:$P$37</c:f>
              <c:numCache>
                <c:formatCode>General</c:formatCode>
                <c:ptCount val="25"/>
                <c:pt idx="0">
                  <c:v>1.06</c:v>
                </c:pt>
                <c:pt idx="1">
                  <c:v>0.86</c:v>
                </c:pt>
                <c:pt idx="2">
                  <c:v>1.05</c:v>
                </c:pt>
                <c:pt idx="3">
                  <c:v>1.29</c:v>
                </c:pt>
                <c:pt idx="4">
                  <c:v>1.04</c:v>
                </c:pt>
                <c:pt idx="5">
                  <c:v>1.8</c:v>
                </c:pt>
                <c:pt idx="6">
                  <c:v>1.93</c:v>
                </c:pt>
                <c:pt idx="7">
                  <c:v>1.96</c:v>
                </c:pt>
                <c:pt idx="8">
                  <c:v>1.7</c:v>
                </c:pt>
                <c:pt idx="9">
                  <c:v>1.85</c:v>
                </c:pt>
                <c:pt idx="10">
                  <c:v>2.44</c:v>
                </c:pt>
                <c:pt idx="11">
                  <c:v>1.87</c:v>
                </c:pt>
                <c:pt idx="12">
                  <c:v>2.58</c:v>
                </c:pt>
                <c:pt idx="13">
                  <c:v>2.69</c:v>
                </c:pt>
                <c:pt idx="14">
                  <c:v>2.2400000000000002</c:v>
                </c:pt>
                <c:pt idx="15">
                  <c:v>3.37</c:v>
                </c:pt>
                <c:pt idx="16">
                  <c:v>3.1</c:v>
                </c:pt>
                <c:pt idx="17">
                  <c:v>3.23</c:v>
                </c:pt>
                <c:pt idx="18">
                  <c:v>3.28</c:v>
                </c:pt>
                <c:pt idx="19">
                  <c:v>3.15</c:v>
                </c:pt>
                <c:pt idx="20">
                  <c:v>3.97</c:v>
                </c:pt>
                <c:pt idx="21">
                  <c:v>4.07</c:v>
                </c:pt>
                <c:pt idx="22">
                  <c:v>3.81</c:v>
                </c:pt>
                <c:pt idx="23">
                  <c:v>4.0599999999999996</c:v>
                </c:pt>
                <c:pt idx="24">
                  <c:v>4.2300000000000004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107-4230-AD08-6A8329D0A55A}"/>
            </c:ext>
          </c:extLst>
        </c:ser>
        <c:ser>
          <c:idx val="10"/>
          <c:order val="10"/>
          <c:tx>
            <c:strRef>
              <c:f>'V DIR 20p'!$Q$12</c:f>
              <c:strCache>
                <c:ptCount val="1"/>
                <c:pt idx="0">
                  <c:v>270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20p'!$Q$13:$Q$37</c:f>
              <c:numCache>
                <c:formatCode>General</c:formatCode>
                <c:ptCount val="25"/>
                <c:pt idx="0">
                  <c:v>1.1299999999999999</c:v>
                </c:pt>
                <c:pt idx="1">
                  <c:v>1.05</c:v>
                </c:pt>
                <c:pt idx="2">
                  <c:v>1.1399999999999999</c:v>
                </c:pt>
                <c:pt idx="3">
                  <c:v>1.27</c:v>
                </c:pt>
                <c:pt idx="4">
                  <c:v>1.25</c:v>
                </c:pt>
                <c:pt idx="5">
                  <c:v>2.08</c:v>
                </c:pt>
                <c:pt idx="6">
                  <c:v>1.86</c:v>
                </c:pt>
                <c:pt idx="7">
                  <c:v>1.93</c:v>
                </c:pt>
                <c:pt idx="8">
                  <c:v>1.95</c:v>
                </c:pt>
                <c:pt idx="9">
                  <c:v>1.78</c:v>
                </c:pt>
                <c:pt idx="10">
                  <c:v>3.07</c:v>
                </c:pt>
                <c:pt idx="11">
                  <c:v>2.83</c:v>
                </c:pt>
                <c:pt idx="12">
                  <c:v>2.63</c:v>
                </c:pt>
                <c:pt idx="13">
                  <c:v>2.5299999999999998</c:v>
                </c:pt>
                <c:pt idx="14">
                  <c:v>2.58</c:v>
                </c:pt>
                <c:pt idx="15">
                  <c:v>3.87</c:v>
                </c:pt>
                <c:pt idx="16">
                  <c:v>3.85</c:v>
                </c:pt>
                <c:pt idx="17">
                  <c:v>3.95</c:v>
                </c:pt>
                <c:pt idx="18">
                  <c:v>3.56</c:v>
                </c:pt>
                <c:pt idx="19">
                  <c:v>3.6</c:v>
                </c:pt>
                <c:pt idx="20">
                  <c:v>4.22</c:v>
                </c:pt>
                <c:pt idx="21">
                  <c:v>4.68</c:v>
                </c:pt>
                <c:pt idx="22">
                  <c:v>4.7300000000000004</c:v>
                </c:pt>
                <c:pt idx="23">
                  <c:v>4.41</c:v>
                </c:pt>
                <c:pt idx="24">
                  <c:v>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107-4230-AD08-6A8329D0A55A}"/>
            </c:ext>
          </c:extLst>
        </c:ser>
        <c:ser>
          <c:idx val="11"/>
          <c:order val="11"/>
          <c:tx>
            <c:strRef>
              <c:f>'V DIR 20p'!$R$12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20p'!$R$13:$R$37</c:f>
              <c:numCache>
                <c:formatCode>General</c:formatCode>
                <c:ptCount val="25"/>
                <c:pt idx="0">
                  <c:v>1.37</c:v>
                </c:pt>
                <c:pt idx="1">
                  <c:v>1.45</c:v>
                </c:pt>
                <c:pt idx="2">
                  <c:v>1.28</c:v>
                </c:pt>
                <c:pt idx="3">
                  <c:v>1.18</c:v>
                </c:pt>
                <c:pt idx="4">
                  <c:v>1.1499999999999999</c:v>
                </c:pt>
                <c:pt idx="5">
                  <c:v>1.86</c:v>
                </c:pt>
                <c:pt idx="6">
                  <c:v>1.9</c:v>
                </c:pt>
                <c:pt idx="7">
                  <c:v>2.06</c:v>
                </c:pt>
                <c:pt idx="8">
                  <c:v>1.89</c:v>
                </c:pt>
                <c:pt idx="9">
                  <c:v>1.85</c:v>
                </c:pt>
                <c:pt idx="10">
                  <c:v>2.5499999999999998</c:v>
                </c:pt>
                <c:pt idx="11">
                  <c:v>2.57</c:v>
                </c:pt>
                <c:pt idx="12">
                  <c:v>2.57</c:v>
                </c:pt>
                <c:pt idx="13">
                  <c:v>2.5099999999999998</c:v>
                </c:pt>
                <c:pt idx="14">
                  <c:v>2.4500000000000002</c:v>
                </c:pt>
                <c:pt idx="15">
                  <c:v>3.31</c:v>
                </c:pt>
                <c:pt idx="16">
                  <c:v>3.37</c:v>
                </c:pt>
                <c:pt idx="17">
                  <c:v>3.25</c:v>
                </c:pt>
                <c:pt idx="18">
                  <c:v>3.9</c:v>
                </c:pt>
                <c:pt idx="19">
                  <c:v>3.95</c:v>
                </c:pt>
                <c:pt idx="20">
                  <c:v>4.34</c:v>
                </c:pt>
                <c:pt idx="21">
                  <c:v>4.24</c:v>
                </c:pt>
                <c:pt idx="22">
                  <c:v>4.08</c:v>
                </c:pt>
                <c:pt idx="23">
                  <c:v>3.71</c:v>
                </c:pt>
                <c:pt idx="2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107-4230-AD08-6A8329D0A55A}"/>
            </c:ext>
          </c:extLst>
        </c:ser>
        <c:ser>
          <c:idx val="12"/>
          <c:order val="12"/>
          <c:tx>
            <c:strRef>
              <c:f>'V DIR 20p'!$S$12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 DIR 20p'!$G$13:$G$37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20p'!$S$13:$S$37</c:f>
              <c:numCache>
                <c:formatCode>General</c:formatCode>
                <c:ptCount val="25"/>
                <c:pt idx="0">
                  <c:v>1.25</c:v>
                </c:pt>
                <c:pt idx="1">
                  <c:v>1.1399999999999999</c:v>
                </c:pt>
                <c:pt idx="2">
                  <c:v>1.06</c:v>
                </c:pt>
                <c:pt idx="3">
                  <c:v>1.03</c:v>
                </c:pt>
                <c:pt idx="4">
                  <c:v>1.1599999999999999</c:v>
                </c:pt>
                <c:pt idx="5">
                  <c:v>1.58</c:v>
                </c:pt>
                <c:pt idx="6">
                  <c:v>1.64</c:v>
                </c:pt>
                <c:pt idx="7">
                  <c:v>1.7</c:v>
                </c:pt>
                <c:pt idx="8">
                  <c:v>1.59</c:v>
                </c:pt>
                <c:pt idx="9">
                  <c:v>1.63</c:v>
                </c:pt>
                <c:pt idx="10">
                  <c:v>1.68</c:v>
                </c:pt>
                <c:pt idx="11">
                  <c:v>2.11</c:v>
                </c:pt>
                <c:pt idx="12">
                  <c:v>2.0299999999999998</c:v>
                </c:pt>
                <c:pt idx="13">
                  <c:v>2.08</c:v>
                </c:pt>
                <c:pt idx="14">
                  <c:v>2.34</c:v>
                </c:pt>
                <c:pt idx="15">
                  <c:v>3.05</c:v>
                </c:pt>
                <c:pt idx="16">
                  <c:v>2.84</c:v>
                </c:pt>
                <c:pt idx="17">
                  <c:v>2.97</c:v>
                </c:pt>
                <c:pt idx="18">
                  <c:v>3.09</c:v>
                </c:pt>
                <c:pt idx="19">
                  <c:v>2.94</c:v>
                </c:pt>
                <c:pt idx="20">
                  <c:v>3.28</c:v>
                </c:pt>
                <c:pt idx="21">
                  <c:v>3.24</c:v>
                </c:pt>
                <c:pt idx="22">
                  <c:v>3.19</c:v>
                </c:pt>
                <c:pt idx="23">
                  <c:v>3.42</c:v>
                </c:pt>
                <c:pt idx="24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107-4230-AD08-6A8329D0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16240"/>
        <c:axId val="758722472"/>
      </c:scatterChart>
      <c:valAx>
        <c:axId val="758716240"/>
        <c:scaling>
          <c:orientation val="minMax"/>
          <c:max val="4.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8722472"/>
        <c:crosses val="autoZero"/>
        <c:crossBetween val="midCat"/>
      </c:valAx>
      <c:valAx>
        <c:axId val="758722472"/>
        <c:scaling>
          <c:orientation val="minMax"/>
          <c:max val="4.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871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788071408938359E-2"/>
          <c:y val="3.6243822075782535E-2"/>
          <c:w val="0.9496226524045891"/>
          <c:h val="0.82759926837810838"/>
        </c:manualLayout>
      </c:layout>
      <c:scatterChart>
        <c:scatterStyle val="smoothMarker"/>
        <c:varyColors val="0"/>
        <c:ser>
          <c:idx val="1"/>
          <c:order val="0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C1-4C63-803B-AE962FC0C180}"/>
            </c:ext>
          </c:extLst>
        </c:ser>
        <c:ser>
          <c:idx val="0"/>
          <c:order val="1"/>
          <c:tx>
            <c:v>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874574713068464"/>
                  <c:y val="0.40088858332576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20p'!$W$13:$W$17</c:f>
              <c:numCache>
                <c:formatCode>General</c:formatCode>
                <c:ptCount val="5"/>
                <c:pt idx="0">
                  <c:v>0.64800000000000002</c:v>
                </c:pt>
                <c:pt idx="1">
                  <c:v>1.5</c:v>
                </c:pt>
                <c:pt idx="2">
                  <c:v>2.3780000000000001</c:v>
                </c:pt>
                <c:pt idx="3">
                  <c:v>3.0539999999999998</c:v>
                </c:pt>
                <c:pt idx="4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1-4C63-803B-AE962FC0C180}"/>
            </c:ext>
          </c:extLst>
        </c:ser>
        <c:ser>
          <c:idx val="2"/>
          <c:order val="2"/>
          <c:tx>
            <c:strRef>
              <c:f>'V DIR 20p'!$X$12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80271121140658241"/>
                  <c:y val="0.4469255016928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20p'!$X$13:$X$17</c:f>
              <c:numCache>
                <c:formatCode>General</c:formatCode>
                <c:ptCount val="5"/>
                <c:pt idx="0">
                  <c:v>0.84800000000000009</c:v>
                </c:pt>
                <c:pt idx="1">
                  <c:v>1.768</c:v>
                </c:pt>
                <c:pt idx="2">
                  <c:v>2.3780000000000001</c:v>
                </c:pt>
                <c:pt idx="3">
                  <c:v>2.85</c:v>
                </c:pt>
                <c:pt idx="4">
                  <c:v>3.2379999999999995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C1-4C63-803B-AE962FC0C180}"/>
            </c:ext>
          </c:extLst>
        </c:ser>
        <c:ser>
          <c:idx val="3"/>
          <c:order val="3"/>
          <c:tx>
            <c:strRef>
              <c:f>'V DIR 20p'!$Y$12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1001540618510983"/>
                  <c:y val="0.48909079116346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20p'!$Y$13:$Y$17</c:f>
              <c:numCache>
                <c:formatCode>General</c:formatCode>
                <c:ptCount val="5"/>
                <c:pt idx="0">
                  <c:v>0.94800000000000006</c:v>
                </c:pt>
                <c:pt idx="1">
                  <c:v>1.722</c:v>
                </c:pt>
                <c:pt idx="2">
                  <c:v>2.258</c:v>
                </c:pt>
                <c:pt idx="3">
                  <c:v>3.21</c:v>
                </c:pt>
                <c:pt idx="4">
                  <c:v>3.6159999999999997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C1-4C63-803B-AE962FC0C180}"/>
            </c:ext>
          </c:extLst>
        </c:ser>
        <c:ser>
          <c:idx val="4"/>
          <c:order val="4"/>
          <c:tx>
            <c:strRef>
              <c:f>'V DIR 20p'!$Z$12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731960096363725"/>
                  <c:y val="0.48784418010351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20p'!$Z$13:$Z$17</c:f>
              <c:numCache>
                <c:formatCode>General</c:formatCode>
                <c:ptCount val="5"/>
                <c:pt idx="0">
                  <c:v>1.054</c:v>
                </c:pt>
                <c:pt idx="1">
                  <c:v>1.6419999999999999</c:v>
                </c:pt>
                <c:pt idx="2">
                  <c:v>2.48</c:v>
                </c:pt>
                <c:pt idx="3">
                  <c:v>3.194</c:v>
                </c:pt>
                <c:pt idx="4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C1-4C63-803B-AE962FC0C180}"/>
            </c:ext>
          </c:extLst>
        </c:ser>
        <c:ser>
          <c:idx val="5"/>
          <c:order val="5"/>
          <c:tx>
            <c:strRef>
              <c:f>'V DIR 20p'!$AA$12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110370187299482"/>
                  <c:y val="0.42331201598152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20p'!$AA$13:$AA$17</c:f>
              <c:numCache>
                <c:formatCode>General</c:formatCode>
                <c:ptCount val="5"/>
                <c:pt idx="0">
                  <c:v>1.0059999999999998</c:v>
                </c:pt>
                <c:pt idx="1">
                  <c:v>1.766</c:v>
                </c:pt>
                <c:pt idx="2">
                  <c:v>2.1980000000000004</c:v>
                </c:pt>
                <c:pt idx="3">
                  <c:v>2.8559999999999999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C1-4C63-803B-AE962FC0C180}"/>
            </c:ext>
          </c:extLst>
        </c:ser>
        <c:ser>
          <c:idx val="6"/>
          <c:order val="6"/>
          <c:tx>
            <c:strRef>
              <c:f>'V DIR 20p'!$AB$12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371443815929577"/>
                  <c:y val="0.49609023336662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20p'!$AB$13:$AB$17</c:f>
              <c:numCache>
                <c:formatCode>General</c:formatCode>
                <c:ptCount val="5"/>
                <c:pt idx="0">
                  <c:v>0.95399999999999996</c:v>
                </c:pt>
                <c:pt idx="1">
                  <c:v>1.7060000000000002</c:v>
                </c:pt>
                <c:pt idx="2">
                  <c:v>2.3759999999999999</c:v>
                </c:pt>
                <c:pt idx="3">
                  <c:v>3.2359999999999998</c:v>
                </c:pt>
                <c:pt idx="4">
                  <c:v>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C1-4C63-803B-AE962FC0C180}"/>
            </c:ext>
          </c:extLst>
        </c:ser>
        <c:ser>
          <c:idx val="7"/>
          <c:order val="7"/>
          <c:tx>
            <c:strRef>
              <c:f>'V DIR 20p'!$AC$12</c:f>
              <c:strCache>
                <c:ptCount val="1"/>
                <c:pt idx="0">
                  <c:v>180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632517444559678"/>
                  <c:y val="0.52411420565839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20p'!$AC$13:$AC$17</c:f>
              <c:numCache>
                <c:formatCode>General</c:formatCode>
                <c:ptCount val="5"/>
                <c:pt idx="0">
                  <c:v>1.0959999999999999</c:v>
                </c:pt>
                <c:pt idx="1">
                  <c:v>1.732</c:v>
                </c:pt>
                <c:pt idx="2">
                  <c:v>2.4319999999999999</c:v>
                </c:pt>
                <c:pt idx="3">
                  <c:v>3.6960000000000002</c:v>
                </c:pt>
                <c:pt idx="4">
                  <c:v>3.8560000000000003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C1-4C63-803B-AE962FC0C180}"/>
            </c:ext>
          </c:extLst>
        </c:ser>
        <c:ser>
          <c:idx val="8"/>
          <c:order val="8"/>
          <c:tx>
            <c:strRef>
              <c:f>'V DIR 20p'!$AD$12</c:f>
              <c:strCache>
                <c:ptCount val="1"/>
                <c:pt idx="0">
                  <c:v>210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65891814857845"/>
                  <c:y val="0.47736252902489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20p'!$AD$13:$AD$17</c:f>
              <c:numCache>
                <c:formatCode>General</c:formatCode>
                <c:ptCount val="5"/>
                <c:pt idx="0">
                  <c:v>1.0820000000000001</c:v>
                </c:pt>
                <c:pt idx="1">
                  <c:v>1.8080000000000003</c:v>
                </c:pt>
                <c:pt idx="2">
                  <c:v>2.4660000000000002</c:v>
                </c:pt>
                <c:pt idx="3">
                  <c:v>3.1719999999999997</c:v>
                </c:pt>
                <c:pt idx="4">
                  <c:v>3.6760000000000006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C1-4C63-803B-AE962FC0C180}"/>
            </c:ext>
          </c:extLst>
        </c:ser>
        <c:ser>
          <c:idx val="9"/>
          <c:order val="9"/>
          <c:tx>
            <c:strRef>
              <c:f>'V DIR 20p'!$AE$12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72001164125541"/>
                  <c:y val="0.51704445511032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20p'!$AE$13:$AE$17</c:f>
              <c:numCache>
                <c:formatCode>General</c:formatCode>
                <c:ptCount val="5"/>
                <c:pt idx="0">
                  <c:v>1.06</c:v>
                </c:pt>
                <c:pt idx="1">
                  <c:v>1.8480000000000001</c:v>
                </c:pt>
                <c:pt idx="2">
                  <c:v>2.3639999999999999</c:v>
                </c:pt>
                <c:pt idx="3">
                  <c:v>3.226</c:v>
                </c:pt>
                <c:pt idx="4">
                  <c:v>4.0280000000000005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C1-4C63-803B-AE962FC0C180}"/>
            </c:ext>
          </c:extLst>
        </c:ser>
        <c:ser>
          <c:idx val="10"/>
          <c:order val="10"/>
          <c:tx>
            <c:strRef>
              <c:f>'V DIR 20p'!$AF$12</c:f>
              <c:strCache>
                <c:ptCount val="1"/>
                <c:pt idx="0">
                  <c:v>270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810654058386442E-2"/>
                  <c:y val="0.58709154354058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20p'!$AF$13:$AF$17</c:f>
              <c:numCache>
                <c:formatCode>General</c:formatCode>
                <c:ptCount val="5"/>
                <c:pt idx="0">
                  <c:v>1.1679999999999999</c:v>
                </c:pt>
                <c:pt idx="1">
                  <c:v>1.92</c:v>
                </c:pt>
                <c:pt idx="2">
                  <c:v>2.7280000000000002</c:v>
                </c:pt>
                <c:pt idx="3">
                  <c:v>3.7660000000000005</c:v>
                </c:pt>
                <c:pt idx="4">
                  <c:v>4.4599999999999991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3C1-4C63-803B-AE962FC0C180}"/>
            </c:ext>
          </c:extLst>
        </c:ser>
        <c:ser>
          <c:idx val="11"/>
          <c:order val="11"/>
          <c:tx>
            <c:strRef>
              <c:f>'V DIR 20p'!$AG$12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3231880409199359E-2"/>
                  <c:y val="0.52839289652220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20p'!$AG$13:$AG$17</c:f>
              <c:numCache>
                <c:formatCode>General</c:formatCode>
                <c:ptCount val="5"/>
                <c:pt idx="0">
                  <c:v>1.286</c:v>
                </c:pt>
                <c:pt idx="1">
                  <c:v>1.9120000000000001</c:v>
                </c:pt>
                <c:pt idx="2">
                  <c:v>2.5299999999999998</c:v>
                </c:pt>
                <c:pt idx="3">
                  <c:v>3.556</c:v>
                </c:pt>
                <c:pt idx="4">
                  <c:v>3.9940000000000007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3C1-4C63-803B-AE962FC0C180}"/>
            </c:ext>
          </c:extLst>
        </c:ser>
        <c:ser>
          <c:idx val="12"/>
          <c:order val="12"/>
          <c:tx>
            <c:strRef>
              <c:f>'V DIR 20p'!$AH$12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08783610764843E-2"/>
                  <c:y val="0.48965277316726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20p'!$V$13:$V$17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20p'!$AH$13:$AH$17</c:f>
              <c:numCache>
                <c:formatCode>General</c:formatCode>
                <c:ptCount val="5"/>
                <c:pt idx="0">
                  <c:v>1.1279999999999999</c:v>
                </c:pt>
                <c:pt idx="1">
                  <c:v>1.6280000000000001</c:v>
                </c:pt>
                <c:pt idx="2">
                  <c:v>2.048</c:v>
                </c:pt>
                <c:pt idx="3">
                  <c:v>2.9779999999999998</c:v>
                </c:pt>
                <c:pt idx="4">
                  <c:v>3.2699999999999996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3C1-4C63-803B-AE962FC0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50720"/>
        <c:axId val="891651048"/>
      </c:scatterChart>
      <c:valAx>
        <c:axId val="8916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1651048"/>
        <c:crosses val="autoZero"/>
        <c:crossBetween val="midCat"/>
      </c:valAx>
      <c:valAx>
        <c:axId val="8916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165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555435704007236E-2"/>
          <c:y val="0.91721464800425478"/>
          <c:w val="0.88219557770884394"/>
          <c:h val="7.9490459079764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DIR 20p'!$B$4:$B$8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xVal>
          <c:yVal>
            <c:numRef>
              <c:f>'V DIR 20p'!$B$4:$B$8</c:f>
              <c:numCache>
                <c:formatCode>General</c:formatCode>
                <c:ptCount val="5"/>
                <c:pt idx="0">
                  <c:v>1.4</c:v>
                </c:pt>
                <c:pt idx="1">
                  <c:v>2.2000000000000002</c:v>
                </c:pt>
                <c:pt idx="2">
                  <c:v>2.8</c:v>
                </c:pt>
                <c:pt idx="3">
                  <c:v>3.6</c:v>
                </c:pt>
                <c:pt idx="4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B-463E-B04B-DC4E5D2F8BAD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DIR 20p'!$G$43:$G$67</c:f>
              <c:numCache>
                <c:formatCode>General</c:formatCode>
                <c:ptCount val="25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</c:numCache>
            </c:numRef>
          </c:xVal>
          <c:yVal>
            <c:numRef>
              <c:f>'V DIR 20p'!$I$43:$I$66</c:f>
              <c:numCache>
                <c:formatCode>General</c:formatCode>
                <c:ptCount val="24"/>
                <c:pt idx="0">
                  <c:v>1.2765153131320031</c:v>
                </c:pt>
                <c:pt idx="1">
                  <c:v>1.2867553568228558</c:v>
                </c:pt>
                <c:pt idx="2">
                  <c:v>1.2048350072960312</c:v>
                </c:pt>
                <c:pt idx="3">
                  <c:v>1.2253150946777374</c:v>
                </c:pt>
                <c:pt idx="4">
                  <c:v>1.1741148762234721</c:v>
                </c:pt>
                <c:pt idx="5">
                  <c:v>2.2083592889996333</c:v>
                </c:pt>
                <c:pt idx="6">
                  <c:v>2.1161988957819555</c:v>
                </c:pt>
                <c:pt idx="7">
                  <c:v>2.1878792016179274</c:v>
                </c:pt>
                <c:pt idx="8">
                  <c:v>2.2493194637630456</c:v>
                </c:pt>
                <c:pt idx="9">
                  <c:v>2.1161988957819555</c:v>
                </c:pt>
                <c:pt idx="10">
                  <c:v>2.7101214298514344</c:v>
                </c:pt>
                <c:pt idx="11">
                  <c:v>2.8125218667599654</c:v>
                </c:pt>
                <c:pt idx="12">
                  <c:v>2.8022818230691122</c:v>
                </c:pt>
                <c:pt idx="13">
                  <c:v>2.8022818230691122</c:v>
                </c:pt>
                <c:pt idx="14">
                  <c:v>2.8739621289050841</c:v>
                </c:pt>
                <c:pt idx="15">
                  <c:v>3.0070826968861737</c:v>
                </c:pt>
                <c:pt idx="16">
                  <c:v>3.1094831337947046</c:v>
                </c:pt>
                <c:pt idx="17">
                  <c:v>3.2733238328483538</c:v>
                </c:pt>
                <c:pt idx="18">
                  <c:v>3.6112452746465054</c:v>
                </c:pt>
                <c:pt idx="19">
                  <c:v>3.4166844445202971</c:v>
                </c:pt>
                <c:pt idx="20">
                  <c:v>3.9594067601355101</c:v>
                </c:pt>
                <c:pt idx="21">
                  <c:v>3.6931656241733304</c:v>
                </c:pt>
                <c:pt idx="22">
                  <c:v>3.5600450561922403</c:v>
                </c:pt>
                <c:pt idx="23">
                  <c:v>3.4781247066654157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B-463E-B04B-DC4E5D2F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92232"/>
        <c:axId val="480093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 DIR 20p'!$G$43:$G$67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1.4</c:v>
                      </c:pt>
                      <c:pt idx="1">
                        <c:v>1.4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1.4</c:v>
                      </c:pt>
                      <c:pt idx="5">
                        <c:v>2.2000000000000002</c:v>
                      </c:pt>
                      <c:pt idx="6">
                        <c:v>2.2000000000000002</c:v>
                      </c:pt>
                      <c:pt idx="7">
                        <c:v>2.2000000000000002</c:v>
                      </c:pt>
                      <c:pt idx="8">
                        <c:v>2.2000000000000002</c:v>
                      </c:pt>
                      <c:pt idx="9">
                        <c:v>2.2000000000000002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2.8</c:v>
                      </c:pt>
                      <c:pt idx="13">
                        <c:v>2.8</c:v>
                      </c:pt>
                      <c:pt idx="14">
                        <c:v>2.8</c:v>
                      </c:pt>
                      <c:pt idx="15">
                        <c:v>3.6</c:v>
                      </c:pt>
                      <c:pt idx="16">
                        <c:v>3.6</c:v>
                      </c:pt>
                      <c:pt idx="17">
                        <c:v>3.6</c:v>
                      </c:pt>
                      <c:pt idx="18">
                        <c:v>3.6</c:v>
                      </c:pt>
                      <c:pt idx="19">
                        <c:v>3.6</c:v>
                      </c:pt>
                      <c:pt idx="20">
                        <c:v>4.2</c:v>
                      </c:pt>
                      <c:pt idx="21">
                        <c:v>4.2</c:v>
                      </c:pt>
                      <c:pt idx="22">
                        <c:v>4.2</c:v>
                      </c:pt>
                      <c:pt idx="23">
                        <c:v>4.2</c:v>
                      </c:pt>
                      <c:pt idx="24">
                        <c:v>4.2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 DIR 20p'!$H$43:$H$67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1.0614743956240882</c:v>
                      </c:pt>
                      <c:pt idx="1">
                        <c:v>1.0000341334789695</c:v>
                      </c:pt>
                      <c:pt idx="2">
                        <c:v>0.97955404609726349</c:v>
                      </c:pt>
                      <c:pt idx="3">
                        <c:v>1.040994308242382</c:v>
                      </c:pt>
                      <c:pt idx="4">
                        <c:v>1.0614743956240882</c:v>
                      </c:pt>
                      <c:pt idx="5">
                        <c:v>1.9625982404191595</c:v>
                      </c:pt>
                      <c:pt idx="6">
                        <c:v>1.8294776724380692</c:v>
                      </c:pt>
                      <c:pt idx="7">
                        <c:v>1.9113980219648941</c:v>
                      </c:pt>
                      <c:pt idx="8">
                        <c:v>1.9113980219648941</c:v>
                      </c:pt>
                      <c:pt idx="9">
                        <c:v>1.8909179345831877</c:v>
                      </c:pt>
                      <c:pt idx="10">
                        <c:v>2.7101214298514344</c:v>
                      </c:pt>
                      <c:pt idx="11">
                        <c:v>2.8125218667599654</c:v>
                      </c:pt>
                      <c:pt idx="12">
                        <c:v>2.8022818230691122</c:v>
                      </c:pt>
                      <c:pt idx="13">
                        <c:v>2.8022818230691122</c:v>
                      </c:pt>
                      <c:pt idx="14">
                        <c:v>2.8739621289050841</c:v>
                      </c:pt>
                      <c:pt idx="15">
                        <c:v>3.6112452746465054</c:v>
                      </c:pt>
                      <c:pt idx="16">
                        <c:v>3.4986047940471217</c:v>
                      </c:pt>
                      <c:pt idx="17">
                        <c:v>3.4883647503562685</c:v>
                      </c:pt>
                      <c:pt idx="18">
                        <c:v>3.4781247066654157</c:v>
                      </c:pt>
                      <c:pt idx="19">
                        <c:v>3.385964313447738</c:v>
                      </c:pt>
                      <c:pt idx="20">
                        <c:v>3.9696468038263637</c:v>
                      </c:pt>
                      <c:pt idx="21">
                        <c:v>3.8467662795361264</c:v>
                      </c:pt>
                      <c:pt idx="22">
                        <c:v>3.9594067601355101</c:v>
                      </c:pt>
                      <c:pt idx="23">
                        <c:v>3.754605886318449</c:v>
                      </c:pt>
                      <c:pt idx="24">
                        <c:v>3.7034056678641831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CB-463E-B04B-DC4E5D2F8BAD}"/>
                  </c:ext>
                </c:extLst>
              </c15:ser>
            </c15:filteredScatterSeries>
          </c:ext>
        </c:extLst>
      </c:scatterChart>
      <c:valAx>
        <c:axId val="48009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0093216"/>
        <c:crosses val="autoZero"/>
        <c:crossBetween val="midCat"/>
      </c:valAx>
      <c:valAx>
        <c:axId val="4800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009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 DIR 20p'!$C$3:$N$3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90</c:v>
                </c:pt>
                <c:pt idx="4">
                  <c:v>120</c:v>
                </c:pt>
                <c:pt idx="5">
                  <c:v>160</c:v>
                </c:pt>
                <c:pt idx="6">
                  <c:v>180</c:v>
                </c:pt>
                <c:pt idx="7">
                  <c:v>210</c:v>
                </c:pt>
                <c:pt idx="8">
                  <c:v>250</c:v>
                </c:pt>
                <c:pt idx="9">
                  <c:v>270</c:v>
                </c:pt>
                <c:pt idx="10">
                  <c:v>290</c:v>
                </c:pt>
                <c:pt idx="11">
                  <c:v>330</c:v>
                </c:pt>
              </c:numCache>
            </c:numRef>
          </c:xVal>
          <c:yVal>
            <c:numRef>
              <c:f>'V DIR 20p'!$C$3:$N$3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90</c:v>
                </c:pt>
                <c:pt idx="4">
                  <c:v>120</c:v>
                </c:pt>
                <c:pt idx="5">
                  <c:v>160</c:v>
                </c:pt>
                <c:pt idx="6">
                  <c:v>180</c:v>
                </c:pt>
                <c:pt idx="7">
                  <c:v>210</c:v>
                </c:pt>
                <c:pt idx="8">
                  <c:v>250</c:v>
                </c:pt>
                <c:pt idx="9">
                  <c:v>270</c:v>
                </c:pt>
                <c:pt idx="10">
                  <c:v>290</c:v>
                </c:pt>
                <c:pt idx="11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0F-4D79-8F77-24D4C00C0227}"/>
            </c:ext>
          </c:extLst>
        </c:ser>
        <c:ser>
          <c:idx val="2"/>
          <c:order val="2"/>
          <c:tx>
            <c:v>SIN 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32907612873522"/>
                  <c:y val="7.49975679368408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20p'!$F$72:$F$371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290</c:v>
                </c:pt>
                <c:pt idx="51">
                  <c:v>290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270</c:v>
                </c:pt>
                <c:pt idx="106">
                  <c:v>270</c:v>
                </c:pt>
                <c:pt idx="107">
                  <c:v>270</c:v>
                </c:pt>
                <c:pt idx="108">
                  <c:v>270</c:v>
                </c:pt>
                <c:pt idx="109">
                  <c:v>270</c:v>
                </c:pt>
                <c:pt idx="110">
                  <c:v>290</c:v>
                </c:pt>
                <c:pt idx="111">
                  <c:v>290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  <c:pt idx="115">
                  <c:v>330</c:v>
                </c:pt>
                <c:pt idx="116">
                  <c:v>330</c:v>
                </c:pt>
                <c:pt idx="117">
                  <c:v>330</c:v>
                </c:pt>
                <c:pt idx="118">
                  <c:v>330</c:v>
                </c:pt>
                <c:pt idx="119">
                  <c:v>330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270</c:v>
                </c:pt>
                <c:pt idx="166">
                  <c:v>270</c:v>
                </c:pt>
                <c:pt idx="167">
                  <c:v>270</c:v>
                </c:pt>
                <c:pt idx="168">
                  <c:v>270</c:v>
                </c:pt>
                <c:pt idx="169">
                  <c:v>270</c:v>
                </c:pt>
                <c:pt idx="170">
                  <c:v>290</c:v>
                </c:pt>
                <c:pt idx="171">
                  <c:v>290</c:v>
                </c:pt>
                <c:pt idx="172">
                  <c:v>290</c:v>
                </c:pt>
                <c:pt idx="173">
                  <c:v>290</c:v>
                </c:pt>
                <c:pt idx="174">
                  <c:v>290</c:v>
                </c:pt>
                <c:pt idx="175">
                  <c:v>330</c:v>
                </c:pt>
                <c:pt idx="176">
                  <c:v>330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160</c:v>
                </c:pt>
                <c:pt idx="206">
                  <c:v>160</c:v>
                </c:pt>
                <c:pt idx="207">
                  <c:v>160</c:v>
                </c:pt>
                <c:pt idx="208">
                  <c:v>160</c:v>
                </c:pt>
                <c:pt idx="209">
                  <c:v>160</c:v>
                </c:pt>
                <c:pt idx="210">
                  <c:v>180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270</c:v>
                </c:pt>
                <c:pt idx="226">
                  <c:v>270</c:v>
                </c:pt>
                <c:pt idx="227">
                  <c:v>270</c:v>
                </c:pt>
                <c:pt idx="228">
                  <c:v>270</c:v>
                </c:pt>
                <c:pt idx="229">
                  <c:v>270</c:v>
                </c:pt>
                <c:pt idx="230">
                  <c:v>290</c:v>
                </c:pt>
                <c:pt idx="231">
                  <c:v>290</c:v>
                </c:pt>
                <c:pt idx="232">
                  <c:v>290</c:v>
                </c:pt>
                <c:pt idx="233">
                  <c:v>290</c:v>
                </c:pt>
                <c:pt idx="234">
                  <c:v>290</c:v>
                </c:pt>
                <c:pt idx="235">
                  <c:v>330</c:v>
                </c:pt>
                <c:pt idx="236">
                  <c:v>330</c:v>
                </c:pt>
                <c:pt idx="237">
                  <c:v>330</c:v>
                </c:pt>
                <c:pt idx="238">
                  <c:v>330</c:v>
                </c:pt>
                <c:pt idx="239">
                  <c:v>330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210</c:v>
                </c:pt>
                <c:pt idx="276">
                  <c:v>210</c:v>
                </c:pt>
                <c:pt idx="277">
                  <c:v>210</c:v>
                </c:pt>
                <c:pt idx="278">
                  <c:v>210</c:v>
                </c:pt>
                <c:pt idx="279">
                  <c:v>210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270</c:v>
                </c:pt>
                <c:pt idx="286">
                  <c:v>270</c:v>
                </c:pt>
                <c:pt idx="287">
                  <c:v>270</c:v>
                </c:pt>
                <c:pt idx="288">
                  <c:v>270</c:v>
                </c:pt>
                <c:pt idx="289">
                  <c:v>270</c:v>
                </c:pt>
                <c:pt idx="290">
                  <c:v>290</c:v>
                </c:pt>
                <c:pt idx="291">
                  <c:v>290</c:v>
                </c:pt>
                <c:pt idx="292">
                  <c:v>290</c:v>
                </c:pt>
                <c:pt idx="293">
                  <c:v>290</c:v>
                </c:pt>
                <c:pt idx="294">
                  <c:v>290</c:v>
                </c:pt>
                <c:pt idx="295">
                  <c:v>330</c:v>
                </c:pt>
                <c:pt idx="296">
                  <c:v>330</c:v>
                </c:pt>
                <c:pt idx="297">
                  <c:v>330</c:v>
                </c:pt>
                <c:pt idx="298">
                  <c:v>330</c:v>
                </c:pt>
                <c:pt idx="299">
                  <c:v>330</c:v>
                </c:pt>
              </c:numCache>
            </c:numRef>
          </c:xVal>
          <c:yVal>
            <c:numRef>
              <c:f>'V DIR 20p'!$H$72:$H$371</c:f>
              <c:numCache>
                <c:formatCode>General</c:formatCode>
                <c:ptCount val="300"/>
                <c:pt idx="0">
                  <c:v>6.4602560000000002</c:v>
                </c:pt>
                <c:pt idx="1">
                  <c:v>1.1273</c:v>
                </c:pt>
                <c:pt idx="2">
                  <c:v>2.3351480000000002</c:v>
                </c:pt>
                <c:pt idx="3">
                  <c:v>3.3382760000000005</c:v>
                </c:pt>
                <c:pt idx="4">
                  <c:v>1.33202</c:v>
                </c:pt>
                <c:pt idx="5">
                  <c:v>46.349947999999998</c:v>
                </c:pt>
                <c:pt idx="6">
                  <c:v>47.394020000000005</c:v>
                </c:pt>
                <c:pt idx="7">
                  <c:v>38.939084000000001</c:v>
                </c:pt>
                <c:pt idx="8">
                  <c:v>41.907524000000002</c:v>
                </c:pt>
                <c:pt idx="9">
                  <c:v>41.5595</c:v>
                </c:pt>
                <c:pt idx="10">
                  <c:v>80.333468000000011</c:v>
                </c:pt>
                <c:pt idx="11">
                  <c:v>79.913792000000015</c:v>
                </c:pt>
                <c:pt idx="12">
                  <c:v>76.116236000000015</c:v>
                </c:pt>
                <c:pt idx="13">
                  <c:v>80.773616000000018</c:v>
                </c:pt>
                <c:pt idx="14">
                  <c:v>78.542168000000004</c:v>
                </c:pt>
                <c:pt idx="15">
                  <c:v>100.52909600000001</c:v>
                </c:pt>
                <c:pt idx="16">
                  <c:v>104.42901200000001</c:v>
                </c:pt>
                <c:pt idx="17">
                  <c:v>105.41166800000001</c:v>
                </c:pt>
                <c:pt idx="18">
                  <c:v>103.221164</c:v>
                </c:pt>
                <c:pt idx="19">
                  <c:v>107.141552</c:v>
                </c:pt>
                <c:pt idx="20">
                  <c:v>131.07332</c:v>
                </c:pt>
                <c:pt idx="21">
                  <c:v>132.035504</c:v>
                </c:pt>
                <c:pt idx="22">
                  <c:v>127.46001200000002</c:v>
                </c:pt>
                <c:pt idx="23">
                  <c:v>125.25927200000001</c:v>
                </c:pt>
                <c:pt idx="24">
                  <c:v>128.473376</c:v>
                </c:pt>
                <c:pt idx="25">
                  <c:v>179.43841999999998</c:v>
                </c:pt>
                <c:pt idx="26">
                  <c:v>183.06196400000002</c:v>
                </c:pt>
                <c:pt idx="27">
                  <c:v>179.28488000000002</c:v>
                </c:pt>
                <c:pt idx="28">
                  <c:v>176.95107200000001</c:v>
                </c:pt>
                <c:pt idx="29">
                  <c:v>182.31473599999998</c:v>
                </c:pt>
                <c:pt idx="30">
                  <c:v>202.03950800000001</c:v>
                </c:pt>
                <c:pt idx="31">
                  <c:v>200.033252</c:v>
                </c:pt>
                <c:pt idx="32">
                  <c:v>196.982924</c:v>
                </c:pt>
                <c:pt idx="33">
                  <c:v>197.92463599999999</c:v>
                </c:pt>
                <c:pt idx="34">
                  <c:v>198.129356</c:v>
                </c:pt>
                <c:pt idx="35">
                  <c:v>227.87517200000002</c:v>
                </c:pt>
                <c:pt idx="36">
                  <c:v>235.32698000000002</c:v>
                </c:pt>
                <c:pt idx="37">
                  <c:v>232.02075199999999</c:v>
                </c:pt>
                <c:pt idx="38">
                  <c:v>230.23968800000003</c:v>
                </c:pt>
                <c:pt idx="39">
                  <c:v>230.41370000000001</c:v>
                </c:pt>
                <c:pt idx="40">
                  <c:v>268.5428</c:v>
                </c:pt>
                <c:pt idx="41">
                  <c:v>273.63009200000005</c:v>
                </c:pt>
                <c:pt idx="42">
                  <c:v>276.43475599999999</c:v>
                </c:pt>
                <c:pt idx="43">
                  <c:v>271.71596000000005</c:v>
                </c:pt>
                <c:pt idx="44">
                  <c:v>272.60649200000006</c:v>
                </c:pt>
                <c:pt idx="45">
                  <c:v>288.96361999999999</c:v>
                </c:pt>
                <c:pt idx="46">
                  <c:v>290.58090799999997</c:v>
                </c:pt>
                <c:pt idx="47">
                  <c:v>296.44613600000002</c:v>
                </c:pt>
                <c:pt idx="48">
                  <c:v>296.005988</c:v>
                </c:pt>
                <c:pt idx="49">
                  <c:v>290.03840000000002</c:v>
                </c:pt>
                <c:pt idx="50">
                  <c:v>303.76487600000002</c:v>
                </c:pt>
                <c:pt idx="51">
                  <c:v>304.58375599999999</c:v>
                </c:pt>
                <c:pt idx="52">
                  <c:v>308.04352399999999</c:v>
                </c:pt>
                <c:pt idx="53">
                  <c:v>312.79302800000005</c:v>
                </c:pt>
                <c:pt idx="54">
                  <c:v>309.71199200000007</c:v>
                </c:pt>
                <c:pt idx="55">
                  <c:v>347.08362800000003</c:v>
                </c:pt>
                <c:pt idx="56">
                  <c:v>342.21129200000001</c:v>
                </c:pt>
                <c:pt idx="57">
                  <c:v>346.10097200000001</c:v>
                </c:pt>
                <c:pt idx="58">
                  <c:v>346.79701999999997</c:v>
                </c:pt>
                <c:pt idx="59">
                  <c:v>346.47970400000003</c:v>
                </c:pt>
                <c:pt idx="60">
                  <c:v>6.5830880000000001</c:v>
                </c:pt>
                <c:pt idx="61">
                  <c:v>12.560912</c:v>
                </c:pt>
                <c:pt idx="62">
                  <c:v>6.4909640000000008</c:v>
                </c:pt>
                <c:pt idx="63">
                  <c:v>10.134980000000001</c:v>
                </c:pt>
                <c:pt idx="64">
                  <c:v>7.0027640000000009</c:v>
                </c:pt>
                <c:pt idx="65">
                  <c:v>36.052531999999999</c:v>
                </c:pt>
                <c:pt idx="66">
                  <c:v>34.353355999999998</c:v>
                </c:pt>
                <c:pt idx="67">
                  <c:v>37.270616000000004</c:v>
                </c:pt>
                <c:pt idx="68">
                  <c:v>33.012439999999998</c:v>
                </c:pt>
                <c:pt idx="69">
                  <c:v>32.664416000000003</c:v>
                </c:pt>
                <c:pt idx="70">
                  <c:v>82.34996000000001</c:v>
                </c:pt>
                <c:pt idx="71">
                  <c:v>82.790108000000018</c:v>
                </c:pt>
                <c:pt idx="72">
                  <c:v>84.653060000000011</c:v>
                </c:pt>
                <c:pt idx="73">
                  <c:v>79.350812000000019</c:v>
                </c:pt>
                <c:pt idx="74">
                  <c:v>81.111404000000007</c:v>
                </c:pt>
                <c:pt idx="75">
                  <c:v>105.69827600000001</c:v>
                </c:pt>
                <c:pt idx="76">
                  <c:v>108.28798400000001</c:v>
                </c:pt>
                <c:pt idx="77">
                  <c:v>107.970668</c:v>
                </c:pt>
                <c:pt idx="78">
                  <c:v>110.76509600000001</c:v>
                </c:pt>
                <c:pt idx="79">
                  <c:v>102.09520400000001</c:v>
                </c:pt>
                <c:pt idx="80">
                  <c:v>137.583416</c:v>
                </c:pt>
                <c:pt idx="81">
                  <c:v>135.607868</c:v>
                </c:pt>
                <c:pt idx="82">
                  <c:v>140.173124</c:v>
                </c:pt>
                <c:pt idx="83">
                  <c:v>141.27861199999998</c:v>
                </c:pt>
                <c:pt idx="84">
                  <c:v>140.787284</c:v>
                </c:pt>
                <c:pt idx="85">
                  <c:v>181.26042799999999</c:v>
                </c:pt>
                <c:pt idx="86">
                  <c:v>178.691192</c:v>
                </c:pt>
                <c:pt idx="87">
                  <c:v>180.390368</c:v>
                </c:pt>
                <c:pt idx="88">
                  <c:v>177.247916</c:v>
                </c:pt>
                <c:pt idx="89">
                  <c:v>178.691192</c:v>
                </c:pt>
                <c:pt idx="90">
                  <c:v>206.78901199999999</c:v>
                </c:pt>
                <c:pt idx="91">
                  <c:v>206.96302400000002</c:v>
                </c:pt>
                <c:pt idx="92">
                  <c:v>203.59538000000001</c:v>
                </c:pt>
                <c:pt idx="93">
                  <c:v>205.64258000000001</c:v>
                </c:pt>
                <c:pt idx="94">
                  <c:v>202.88909600000002</c:v>
                </c:pt>
                <c:pt idx="95">
                  <c:v>232.84986800000001</c:v>
                </c:pt>
                <c:pt idx="96">
                  <c:v>235.75689199999999</c:v>
                </c:pt>
                <c:pt idx="97">
                  <c:v>232.05145999999999</c:v>
                </c:pt>
                <c:pt idx="98">
                  <c:v>235.00966400000001</c:v>
                </c:pt>
                <c:pt idx="99">
                  <c:v>231.80579600000002</c:v>
                </c:pt>
                <c:pt idx="100">
                  <c:v>275.81036000000006</c:v>
                </c:pt>
                <c:pt idx="101">
                  <c:v>273.292304</c:v>
                </c:pt>
                <c:pt idx="102">
                  <c:v>277.85756000000003</c:v>
                </c:pt>
                <c:pt idx="103">
                  <c:v>278.46148399999998</c:v>
                </c:pt>
                <c:pt idx="104">
                  <c:v>276.496172</c:v>
                </c:pt>
                <c:pt idx="105">
                  <c:v>290.60138000000001</c:v>
                </c:pt>
                <c:pt idx="106">
                  <c:v>293.58005600000001</c:v>
                </c:pt>
                <c:pt idx="107">
                  <c:v>293.03754800000002</c:v>
                </c:pt>
                <c:pt idx="108">
                  <c:v>293.49816800000002</c:v>
                </c:pt>
                <c:pt idx="109">
                  <c:v>295.42253599999998</c:v>
                </c:pt>
                <c:pt idx="110">
                  <c:v>311.01196400000003</c:v>
                </c:pt>
                <c:pt idx="111">
                  <c:v>310.27497199999999</c:v>
                </c:pt>
                <c:pt idx="112">
                  <c:v>305.74042399999996</c:v>
                </c:pt>
                <c:pt idx="113">
                  <c:v>309.23090000000002</c:v>
                </c:pt>
                <c:pt idx="114">
                  <c:v>312.17886800000002</c:v>
                </c:pt>
                <c:pt idx="115">
                  <c:v>351.444164</c:v>
                </c:pt>
                <c:pt idx="116">
                  <c:v>349.63239200000004</c:v>
                </c:pt>
                <c:pt idx="117">
                  <c:v>350.758352</c:v>
                </c:pt>
                <c:pt idx="118">
                  <c:v>346.35687200000001</c:v>
                </c:pt>
                <c:pt idx="119">
                  <c:v>348.23006000000004</c:v>
                </c:pt>
                <c:pt idx="120">
                  <c:v>9.459404000000001</c:v>
                </c:pt>
                <c:pt idx="121">
                  <c:v>7.3814960000000003</c:v>
                </c:pt>
                <c:pt idx="122">
                  <c:v>8.7224120000000003</c:v>
                </c:pt>
                <c:pt idx="123">
                  <c:v>13.338848</c:v>
                </c:pt>
                <c:pt idx="124">
                  <c:v>11.322356000000001</c:v>
                </c:pt>
                <c:pt idx="125">
                  <c:v>43.750004000000004</c:v>
                </c:pt>
                <c:pt idx="126">
                  <c:v>42.071300000000001</c:v>
                </c:pt>
                <c:pt idx="127">
                  <c:v>42.818528000000001</c:v>
                </c:pt>
                <c:pt idx="128">
                  <c:v>36.052531999999999</c:v>
                </c:pt>
                <c:pt idx="129">
                  <c:v>39.328052</c:v>
                </c:pt>
                <c:pt idx="130">
                  <c:v>81.572024000000013</c:v>
                </c:pt>
                <c:pt idx="131">
                  <c:v>83.179076000000009</c:v>
                </c:pt>
                <c:pt idx="132">
                  <c:v>80.60984000000002</c:v>
                </c:pt>
                <c:pt idx="133">
                  <c:v>81.101168000000001</c:v>
                </c:pt>
                <c:pt idx="134">
                  <c:v>81.131876000000005</c:v>
                </c:pt>
                <c:pt idx="135">
                  <c:v>102.90384800000002</c:v>
                </c:pt>
                <c:pt idx="136">
                  <c:v>104.45972000000002</c:v>
                </c:pt>
                <c:pt idx="137">
                  <c:v>98.778740000000013</c:v>
                </c:pt>
                <c:pt idx="138">
                  <c:v>101.061368</c:v>
                </c:pt>
                <c:pt idx="139">
                  <c:v>106.62975200000001</c:v>
                </c:pt>
                <c:pt idx="140">
                  <c:v>135.382676</c:v>
                </c:pt>
                <c:pt idx="141">
                  <c:v>138.00309200000001</c:v>
                </c:pt>
                <c:pt idx="142">
                  <c:v>135.822824</c:v>
                </c:pt>
                <c:pt idx="143">
                  <c:v>133.048868</c:v>
                </c:pt>
                <c:pt idx="144">
                  <c:v>138.228284</c:v>
                </c:pt>
                <c:pt idx="145">
                  <c:v>178.046324</c:v>
                </c:pt>
                <c:pt idx="146">
                  <c:v>174.17711600000001</c:v>
                </c:pt>
                <c:pt idx="147">
                  <c:v>173.23540399999999</c:v>
                </c:pt>
                <c:pt idx="148">
                  <c:v>175.814876</c:v>
                </c:pt>
                <c:pt idx="149">
                  <c:v>179.54078000000001</c:v>
                </c:pt>
                <c:pt idx="150">
                  <c:v>195.80578399999999</c:v>
                </c:pt>
                <c:pt idx="151">
                  <c:v>199.94112799999999</c:v>
                </c:pt>
                <c:pt idx="152">
                  <c:v>199.60334</c:v>
                </c:pt>
                <c:pt idx="153">
                  <c:v>195.88767200000001</c:v>
                </c:pt>
                <c:pt idx="154">
                  <c:v>197.42307200000002</c:v>
                </c:pt>
                <c:pt idx="155">
                  <c:v>230.31134</c:v>
                </c:pt>
                <c:pt idx="156">
                  <c:v>222.900476</c:v>
                </c:pt>
                <c:pt idx="157">
                  <c:v>222.859532</c:v>
                </c:pt>
                <c:pt idx="158">
                  <c:v>226.02245600000001</c:v>
                </c:pt>
                <c:pt idx="159">
                  <c:v>229.67670800000002</c:v>
                </c:pt>
                <c:pt idx="160">
                  <c:v>271.90020799999996</c:v>
                </c:pt>
                <c:pt idx="161">
                  <c:v>274.39779200000004</c:v>
                </c:pt>
                <c:pt idx="162">
                  <c:v>268.87035200000003</c:v>
                </c:pt>
                <c:pt idx="163">
                  <c:v>267.97982000000002</c:v>
                </c:pt>
                <c:pt idx="164">
                  <c:v>273.91669999999999</c:v>
                </c:pt>
                <c:pt idx="165">
                  <c:v>286.52745199999998</c:v>
                </c:pt>
                <c:pt idx="166">
                  <c:v>289.62896000000001</c:v>
                </c:pt>
                <c:pt idx="167">
                  <c:v>290.56043599999998</c:v>
                </c:pt>
                <c:pt idx="168">
                  <c:v>287.69435599999997</c:v>
                </c:pt>
                <c:pt idx="169">
                  <c:v>291.082472</c:v>
                </c:pt>
                <c:pt idx="170">
                  <c:v>312.57807200000002</c:v>
                </c:pt>
                <c:pt idx="171">
                  <c:v>311.37022400000001</c:v>
                </c:pt>
                <c:pt idx="172">
                  <c:v>307.20417199999997</c:v>
                </c:pt>
                <c:pt idx="173">
                  <c:v>306.24198799999999</c:v>
                </c:pt>
                <c:pt idx="174">
                  <c:v>311.01196400000003</c:v>
                </c:pt>
                <c:pt idx="175">
                  <c:v>345.07737199999997</c:v>
                </c:pt>
                <c:pt idx="176">
                  <c:v>342.62073200000003</c:v>
                </c:pt>
                <c:pt idx="177">
                  <c:v>347.42141600000002</c:v>
                </c:pt>
                <c:pt idx="178">
                  <c:v>347.68755199999998</c:v>
                </c:pt>
                <c:pt idx="179">
                  <c:v>344.41203200000001</c:v>
                </c:pt>
                <c:pt idx="180">
                  <c:v>8.845244000000001</c:v>
                </c:pt>
                <c:pt idx="181">
                  <c:v>10.8515</c:v>
                </c:pt>
                <c:pt idx="182">
                  <c:v>10.44206</c:v>
                </c:pt>
                <c:pt idx="183">
                  <c:v>8.231084000000001</c:v>
                </c:pt>
                <c:pt idx="184">
                  <c:v>6.0917599999999998</c:v>
                </c:pt>
                <c:pt idx="185">
                  <c:v>39.502064000000004</c:v>
                </c:pt>
                <c:pt idx="186">
                  <c:v>39.983156000000001</c:v>
                </c:pt>
                <c:pt idx="187">
                  <c:v>39.962683999999996</c:v>
                </c:pt>
                <c:pt idx="188">
                  <c:v>37.710764000000005</c:v>
                </c:pt>
                <c:pt idx="189">
                  <c:v>33.125036000000001</c:v>
                </c:pt>
                <c:pt idx="190">
                  <c:v>80.640548000000024</c:v>
                </c:pt>
                <c:pt idx="191">
                  <c:v>80.722436000000016</c:v>
                </c:pt>
                <c:pt idx="192">
                  <c:v>80.906684000000013</c:v>
                </c:pt>
                <c:pt idx="193">
                  <c:v>81.326360000000008</c:v>
                </c:pt>
                <c:pt idx="194">
                  <c:v>78.439808000000014</c:v>
                </c:pt>
                <c:pt idx="195">
                  <c:v>99.331484000000003</c:v>
                </c:pt>
                <c:pt idx="196">
                  <c:v>100.81570400000001</c:v>
                </c:pt>
                <c:pt idx="197">
                  <c:v>102.94479200000001</c:v>
                </c:pt>
                <c:pt idx="198">
                  <c:v>100.73381600000002</c:v>
                </c:pt>
                <c:pt idx="199">
                  <c:v>101.15349200000001</c:v>
                </c:pt>
                <c:pt idx="200">
                  <c:v>132.792968</c:v>
                </c:pt>
                <c:pt idx="201">
                  <c:v>132.65989999999999</c:v>
                </c:pt>
                <c:pt idx="202">
                  <c:v>128.93399600000001</c:v>
                </c:pt>
                <c:pt idx="203">
                  <c:v>132.117392</c:v>
                </c:pt>
                <c:pt idx="204">
                  <c:v>129.96783200000002</c:v>
                </c:pt>
                <c:pt idx="205">
                  <c:v>176.99201600000001</c:v>
                </c:pt>
                <c:pt idx="206">
                  <c:v>178.650248</c:v>
                </c:pt>
                <c:pt idx="207">
                  <c:v>177.12508399999999</c:v>
                </c:pt>
                <c:pt idx="208">
                  <c:v>178.06679600000001</c:v>
                </c:pt>
                <c:pt idx="209">
                  <c:v>175.71251599999999</c:v>
                </c:pt>
                <c:pt idx="210">
                  <c:v>194.76171199999999</c:v>
                </c:pt>
                <c:pt idx="211">
                  <c:v>196.86009200000001</c:v>
                </c:pt>
                <c:pt idx="212">
                  <c:v>191.78303599999998</c:v>
                </c:pt>
                <c:pt idx="213">
                  <c:v>192.407432</c:v>
                </c:pt>
                <c:pt idx="214">
                  <c:v>193.18536800000001</c:v>
                </c:pt>
                <c:pt idx="215">
                  <c:v>223.91384000000002</c:v>
                </c:pt>
                <c:pt idx="216">
                  <c:v>225.88938800000003</c:v>
                </c:pt>
                <c:pt idx="217">
                  <c:v>224.95791199999999</c:v>
                </c:pt>
                <c:pt idx="218">
                  <c:v>221.61074000000002</c:v>
                </c:pt>
                <c:pt idx="219">
                  <c:v>224.12879600000002</c:v>
                </c:pt>
                <c:pt idx="220">
                  <c:v>268.90106000000003</c:v>
                </c:pt>
                <c:pt idx="221">
                  <c:v>268.74752000000001</c:v>
                </c:pt>
                <c:pt idx="222">
                  <c:v>269.98607600000003</c:v>
                </c:pt>
                <c:pt idx="223">
                  <c:v>269.50498399999998</c:v>
                </c:pt>
                <c:pt idx="224">
                  <c:v>271.67501600000003</c:v>
                </c:pt>
                <c:pt idx="225">
                  <c:v>284.848748</c:v>
                </c:pt>
                <c:pt idx="226">
                  <c:v>283.016504</c:v>
                </c:pt>
                <c:pt idx="227">
                  <c:v>282.903908</c:v>
                </c:pt>
                <c:pt idx="228">
                  <c:v>285.104648</c:v>
                </c:pt>
                <c:pt idx="229">
                  <c:v>284.30624</c:v>
                </c:pt>
                <c:pt idx="230">
                  <c:v>305.11602800000003</c:v>
                </c:pt>
                <c:pt idx="231">
                  <c:v>300.151568</c:v>
                </c:pt>
                <c:pt idx="232">
                  <c:v>299.80354400000004</c:v>
                </c:pt>
                <c:pt idx="233">
                  <c:v>296.96817199999998</c:v>
                </c:pt>
                <c:pt idx="234">
                  <c:v>299.11773199999999</c:v>
                </c:pt>
                <c:pt idx="235">
                  <c:v>343.81834400000002</c:v>
                </c:pt>
                <c:pt idx="236">
                  <c:v>347.88203600000003</c:v>
                </c:pt>
                <c:pt idx="237">
                  <c:v>341.89397600000007</c:v>
                </c:pt>
                <c:pt idx="238">
                  <c:v>342.74356400000005</c:v>
                </c:pt>
                <c:pt idx="239">
                  <c:v>343.28607199999999</c:v>
                </c:pt>
                <c:pt idx="240">
                  <c:v>7.0539440000000004</c:v>
                </c:pt>
                <c:pt idx="241">
                  <c:v>8.6712319999999998</c:v>
                </c:pt>
                <c:pt idx="242">
                  <c:v>7.6578680000000006</c:v>
                </c:pt>
                <c:pt idx="243">
                  <c:v>8.8247719999999994</c:v>
                </c:pt>
                <c:pt idx="244">
                  <c:v>9.0192560000000004</c:v>
                </c:pt>
                <c:pt idx="245">
                  <c:v>38.867432000000001</c:v>
                </c:pt>
                <c:pt idx="246">
                  <c:v>41.231948000000003</c:v>
                </c:pt>
                <c:pt idx="247">
                  <c:v>38.867432000000001</c:v>
                </c:pt>
                <c:pt idx="248">
                  <c:v>34.957279999999997</c:v>
                </c:pt>
                <c:pt idx="249">
                  <c:v>39.450883999999995</c:v>
                </c:pt>
                <c:pt idx="250">
                  <c:v>83.179076000000009</c:v>
                </c:pt>
                <c:pt idx="251">
                  <c:v>81.612968000000009</c:v>
                </c:pt>
                <c:pt idx="252">
                  <c:v>80.681492000000006</c:v>
                </c:pt>
                <c:pt idx="253">
                  <c:v>79.197272000000012</c:v>
                </c:pt>
                <c:pt idx="254">
                  <c:v>79.750016000000016</c:v>
                </c:pt>
                <c:pt idx="255">
                  <c:v>96.311864</c:v>
                </c:pt>
                <c:pt idx="256">
                  <c:v>97.796084000000008</c:v>
                </c:pt>
                <c:pt idx="257">
                  <c:v>95.656760000000006</c:v>
                </c:pt>
                <c:pt idx="258">
                  <c:v>96.70083200000002</c:v>
                </c:pt>
                <c:pt idx="259">
                  <c:v>94.418204000000017</c:v>
                </c:pt>
                <c:pt idx="260">
                  <c:v>129.09777199999999</c:v>
                </c:pt>
                <c:pt idx="261">
                  <c:v>125.44352000000002</c:v>
                </c:pt>
                <c:pt idx="262">
                  <c:v>128.903288</c:v>
                </c:pt>
                <c:pt idx="263">
                  <c:v>128.41195999999999</c:v>
                </c:pt>
                <c:pt idx="264">
                  <c:v>127.74662000000002</c:v>
                </c:pt>
                <c:pt idx="265">
                  <c:v>177.62664800000002</c:v>
                </c:pt>
                <c:pt idx="266">
                  <c:v>177.39122</c:v>
                </c:pt>
                <c:pt idx="267">
                  <c:v>175.630628</c:v>
                </c:pt>
                <c:pt idx="268">
                  <c:v>173.470832</c:v>
                </c:pt>
                <c:pt idx="269">
                  <c:v>178.51718000000002</c:v>
                </c:pt>
                <c:pt idx="270">
                  <c:v>194.43415999999999</c:v>
                </c:pt>
                <c:pt idx="271">
                  <c:v>193.738112</c:v>
                </c:pt>
                <c:pt idx="272">
                  <c:v>192.448376</c:v>
                </c:pt>
                <c:pt idx="273">
                  <c:v>192.97041199999998</c:v>
                </c:pt>
                <c:pt idx="274">
                  <c:v>193.16489600000003</c:v>
                </c:pt>
                <c:pt idx="275">
                  <c:v>221.211536</c:v>
                </c:pt>
                <c:pt idx="276">
                  <c:v>219.30764000000002</c:v>
                </c:pt>
                <c:pt idx="277">
                  <c:v>222.68552</c:v>
                </c:pt>
                <c:pt idx="278">
                  <c:v>218.40687200000002</c:v>
                </c:pt>
                <c:pt idx="279">
                  <c:v>220.19817200000003</c:v>
                </c:pt>
                <c:pt idx="280">
                  <c:v>267.26330000000002</c:v>
                </c:pt>
                <c:pt idx="281">
                  <c:v>266.39323999999999</c:v>
                </c:pt>
                <c:pt idx="282">
                  <c:v>268.00029200000006</c:v>
                </c:pt>
                <c:pt idx="283">
                  <c:v>270.774248</c:v>
                </c:pt>
                <c:pt idx="284">
                  <c:v>268.22548399999999</c:v>
                </c:pt>
                <c:pt idx="285">
                  <c:v>282.86296400000003</c:v>
                </c:pt>
                <c:pt idx="286">
                  <c:v>280.65198800000002</c:v>
                </c:pt>
                <c:pt idx="287">
                  <c:v>282.14644400000003</c:v>
                </c:pt>
                <c:pt idx="288">
                  <c:v>280.79529200000002</c:v>
                </c:pt>
                <c:pt idx="289">
                  <c:v>282.20786000000004</c:v>
                </c:pt>
                <c:pt idx="290">
                  <c:v>294.15327200000002</c:v>
                </c:pt>
                <c:pt idx="291">
                  <c:v>296.30283200000002</c:v>
                </c:pt>
                <c:pt idx="292">
                  <c:v>300.13109600000001</c:v>
                </c:pt>
                <c:pt idx="293">
                  <c:v>298.94371999999998</c:v>
                </c:pt>
                <c:pt idx="294">
                  <c:v>301.91216000000003</c:v>
                </c:pt>
                <c:pt idx="295">
                  <c:v>345.99861200000004</c:v>
                </c:pt>
                <c:pt idx="296">
                  <c:v>346.14191600000004</c:v>
                </c:pt>
                <c:pt idx="297">
                  <c:v>346.39781600000003</c:v>
                </c:pt>
                <c:pt idx="298">
                  <c:v>344.70887600000003</c:v>
                </c:pt>
                <c:pt idx="299">
                  <c:v>341.44359200000002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0F-4D79-8F77-24D4C00C0227}"/>
            </c:ext>
          </c:extLst>
        </c:ser>
        <c:ser>
          <c:idx val="3"/>
          <c:order val="3"/>
          <c:tx>
            <c:v>CORR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91457703739022E-2"/>
                  <c:y val="0.1100383951383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20p'!$F$72:$F$371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290</c:v>
                </c:pt>
                <c:pt idx="51">
                  <c:v>290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270</c:v>
                </c:pt>
                <c:pt idx="106">
                  <c:v>270</c:v>
                </c:pt>
                <c:pt idx="107">
                  <c:v>270</c:v>
                </c:pt>
                <c:pt idx="108">
                  <c:v>270</c:v>
                </c:pt>
                <c:pt idx="109">
                  <c:v>270</c:v>
                </c:pt>
                <c:pt idx="110">
                  <c:v>290</c:v>
                </c:pt>
                <c:pt idx="111">
                  <c:v>290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  <c:pt idx="115">
                  <c:v>330</c:v>
                </c:pt>
                <c:pt idx="116">
                  <c:v>330</c:v>
                </c:pt>
                <c:pt idx="117">
                  <c:v>330</c:v>
                </c:pt>
                <c:pt idx="118">
                  <c:v>330</c:v>
                </c:pt>
                <c:pt idx="119">
                  <c:v>330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270</c:v>
                </c:pt>
                <c:pt idx="166">
                  <c:v>270</c:v>
                </c:pt>
                <c:pt idx="167">
                  <c:v>270</c:v>
                </c:pt>
                <c:pt idx="168">
                  <c:v>270</c:v>
                </c:pt>
                <c:pt idx="169">
                  <c:v>270</c:v>
                </c:pt>
                <c:pt idx="170">
                  <c:v>290</c:v>
                </c:pt>
                <c:pt idx="171">
                  <c:v>290</c:v>
                </c:pt>
                <c:pt idx="172">
                  <c:v>290</c:v>
                </c:pt>
                <c:pt idx="173">
                  <c:v>290</c:v>
                </c:pt>
                <c:pt idx="174">
                  <c:v>290</c:v>
                </c:pt>
                <c:pt idx="175">
                  <c:v>330</c:v>
                </c:pt>
                <c:pt idx="176">
                  <c:v>330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160</c:v>
                </c:pt>
                <c:pt idx="206">
                  <c:v>160</c:v>
                </c:pt>
                <c:pt idx="207">
                  <c:v>160</c:v>
                </c:pt>
                <c:pt idx="208">
                  <c:v>160</c:v>
                </c:pt>
                <c:pt idx="209">
                  <c:v>160</c:v>
                </c:pt>
                <c:pt idx="210">
                  <c:v>180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270</c:v>
                </c:pt>
                <c:pt idx="226">
                  <c:v>270</c:v>
                </c:pt>
                <c:pt idx="227">
                  <c:v>270</c:v>
                </c:pt>
                <c:pt idx="228">
                  <c:v>270</c:v>
                </c:pt>
                <c:pt idx="229">
                  <c:v>270</c:v>
                </c:pt>
                <c:pt idx="230">
                  <c:v>290</c:v>
                </c:pt>
                <c:pt idx="231">
                  <c:v>290</c:v>
                </c:pt>
                <c:pt idx="232">
                  <c:v>290</c:v>
                </c:pt>
                <c:pt idx="233">
                  <c:v>290</c:v>
                </c:pt>
                <c:pt idx="234">
                  <c:v>290</c:v>
                </c:pt>
                <c:pt idx="235">
                  <c:v>330</c:v>
                </c:pt>
                <c:pt idx="236">
                  <c:v>330</c:v>
                </c:pt>
                <c:pt idx="237">
                  <c:v>330</c:v>
                </c:pt>
                <c:pt idx="238">
                  <c:v>330</c:v>
                </c:pt>
                <c:pt idx="239">
                  <c:v>330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210</c:v>
                </c:pt>
                <c:pt idx="276">
                  <c:v>210</c:v>
                </c:pt>
                <c:pt idx="277">
                  <c:v>210</c:v>
                </c:pt>
                <c:pt idx="278">
                  <c:v>210</c:v>
                </c:pt>
                <c:pt idx="279">
                  <c:v>210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270</c:v>
                </c:pt>
                <c:pt idx="286">
                  <c:v>270</c:v>
                </c:pt>
                <c:pt idx="287">
                  <c:v>270</c:v>
                </c:pt>
                <c:pt idx="288">
                  <c:v>270</c:v>
                </c:pt>
                <c:pt idx="289">
                  <c:v>270</c:v>
                </c:pt>
                <c:pt idx="290">
                  <c:v>290</c:v>
                </c:pt>
                <c:pt idx="291">
                  <c:v>290</c:v>
                </c:pt>
                <c:pt idx="292">
                  <c:v>290</c:v>
                </c:pt>
                <c:pt idx="293">
                  <c:v>290</c:v>
                </c:pt>
                <c:pt idx="294">
                  <c:v>290</c:v>
                </c:pt>
                <c:pt idx="295">
                  <c:v>330</c:v>
                </c:pt>
                <c:pt idx="296">
                  <c:v>330</c:v>
                </c:pt>
                <c:pt idx="297">
                  <c:v>330</c:v>
                </c:pt>
                <c:pt idx="298">
                  <c:v>330</c:v>
                </c:pt>
                <c:pt idx="299">
                  <c:v>330</c:v>
                </c:pt>
              </c:numCache>
            </c:numRef>
          </c:xVal>
          <c:yVal>
            <c:numRef>
              <c:f>'V DIR 20p'!$I$72:$I$371</c:f>
              <c:numCache>
                <c:formatCode>General</c:formatCode>
                <c:ptCount val="300"/>
                <c:pt idx="0">
                  <c:v>-2.9483452958292919</c:v>
                </c:pt>
                <c:pt idx="1">
                  <c:v>-8.1209505334626577</c:v>
                </c:pt>
                <c:pt idx="2">
                  <c:v>-6.9494199806013581</c:v>
                </c:pt>
                <c:pt idx="3">
                  <c:v>-5.9764539282250242</c:v>
                </c:pt>
                <c:pt idx="4">
                  <c:v>-7.9223860329776921</c:v>
                </c:pt>
                <c:pt idx="5">
                  <c:v>35.741947623666341</c:v>
                </c:pt>
                <c:pt idx="6">
                  <c:v>36.754626576139678</c:v>
                </c:pt>
                <c:pt idx="7">
                  <c:v>28.553912706110577</c:v>
                </c:pt>
                <c:pt idx="8">
                  <c:v>31.433097963142586</c:v>
                </c:pt>
                <c:pt idx="9">
                  <c:v>31.095538312318141</c:v>
                </c:pt>
                <c:pt idx="10">
                  <c:v>68.703654704170731</c:v>
                </c:pt>
                <c:pt idx="11">
                  <c:v>68.296597478176551</c:v>
                </c:pt>
                <c:pt idx="12">
                  <c:v>64.613225994180425</c:v>
                </c:pt>
                <c:pt idx="13">
                  <c:v>69.130568380213404</c:v>
                </c:pt>
                <c:pt idx="14">
                  <c:v>66.966215324927262</c:v>
                </c:pt>
                <c:pt idx="15">
                  <c:v>88.292042677012631</c:v>
                </c:pt>
                <c:pt idx="16">
                  <c:v>92.074696411251239</c:v>
                </c:pt>
                <c:pt idx="17">
                  <c:v>93.027806013579067</c:v>
                </c:pt>
                <c:pt idx="18">
                  <c:v>90.903165858389926</c:v>
                </c:pt>
                <c:pt idx="19">
                  <c:v>94.705676042677027</c:v>
                </c:pt>
                <c:pt idx="20">
                  <c:v>117.91786614936954</c:v>
                </c:pt>
                <c:pt idx="21">
                  <c:v>118.85111930164889</c:v>
                </c:pt>
                <c:pt idx="22">
                  <c:v>114.41320271580992</c:v>
                </c:pt>
                <c:pt idx="23">
                  <c:v>112.27863433559652</c:v>
                </c:pt>
                <c:pt idx="24">
                  <c:v>115.39609699321049</c:v>
                </c:pt>
                <c:pt idx="25">
                  <c:v>164.82872938894278</c:v>
                </c:pt>
                <c:pt idx="26">
                  <c:v>168.3433210475267</c:v>
                </c:pt>
                <c:pt idx="27">
                  <c:v>164.67980601357908</c:v>
                </c:pt>
                <c:pt idx="28">
                  <c:v>162.41617070805046</c:v>
                </c:pt>
                <c:pt idx="29">
                  <c:v>167.61856062075654</c:v>
                </c:pt>
                <c:pt idx="30">
                  <c:v>186.75025024248305</c:v>
                </c:pt>
                <c:pt idx="31">
                  <c:v>184.80431813773038</c:v>
                </c:pt>
                <c:pt idx="32">
                  <c:v>181.84570708050438</c:v>
                </c:pt>
                <c:pt idx="33">
                  <c:v>182.75910378273522</c:v>
                </c:pt>
                <c:pt idx="34">
                  <c:v>182.95766828322019</c:v>
                </c:pt>
                <c:pt idx="35">
                  <c:v>211.80909020368577</c:v>
                </c:pt>
                <c:pt idx="36">
                  <c:v>219.03683802133855</c:v>
                </c:pt>
                <c:pt idx="37">
                  <c:v>215.8300213385063</c:v>
                </c:pt>
                <c:pt idx="38">
                  <c:v>214.10251018428715</c:v>
                </c:pt>
                <c:pt idx="39">
                  <c:v>214.27129000969936</c:v>
                </c:pt>
                <c:pt idx="40">
                  <c:v>251.25392822502428</c:v>
                </c:pt>
                <c:pt idx="41">
                  <c:v>256.18825606207571</c:v>
                </c:pt>
                <c:pt idx="42">
                  <c:v>258.90858971871972</c:v>
                </c:pt>
                <c:pt idx="43">
                  <c:v>254.33167798254129</c:v>
                </c:pt>
                <c:pt idx="44">
                  <c:v>255.19543355965089</c:v>
                </c:pt>
                <c:pt idx="45">
                  <c:v>271.06073714839965</c:v>
                </c:pt>
                <c:pt idx="46">
                  <c:v>272.62939670223085</c:v>
                </c:pt>
                <c:pt idx="47">
                  <c:v>278.31826964112514</c:v>
                </c:pt>
                <c:pt idx="48">
                  <c:v>277.89135596508248</c:v>
                </c:pt>
                <c:pt idx="49">
                  <c:v>272.10320077594571</c:v>
                </c:pt>
                <c:pt idx="50">
                  <c:v>285.41695053346268</c:v>
                </c:pt>
                <c:pt idx="51">
                  <c:v>286.21120853540253</c:v>
                </c:pt>
                <c:pt idx="52">
                  <c:v>289.56694859359845</c:v>
                </c:pt>
                <c:pt idx="53">
                  <c:v>294.17364500484973</c:v>
                </c:pt>
                <c:pt idx="54">
                  <c:v>291.185249272551</c:v>
                </c:pt>
                <c:pt idx="55">
                  <c:v>327.43319883608154</c:v>
                </c:pt>
                <c:pt idx="56">
                  <c:v>322.70736372453933</c:v>
                </c:pt>
                <c:pt idx="57">
                  <c:v>326.48008923375369</c:v>
                </c:pt>
                <c:pt idx="58">
                  <c:v>327.15520853540255</c:v>
                </c:pt>
                <c:pt idx="59">
                  <c:v>326.84743355965088</c:v>
                </c:pt>
                <c:pt idx="60">
                  <c:v>-2.8292065955383126</c:v>
                </c:pt>
                <c:pt idx="61">
                  <c:v>2.9688768186226966</c:v>
                </c:pt>
                <c:pt idx="62">
                  <c:v>-2.9185606207565464</c:v>
                </c:pt>
                <c:pt idx="63">
                  <c:v>0.61588748787584924</c:v>
                </c:pt>
                <c:pt idx="64">
                  <c:v>-2.4221493695441314</c:v>
                </c:pt>
                <c:pt idx="65">
                  <c:v>25.754153249272552</c:v>
                </c:pt>
                <c:pt idx="66">
                  <c:v>24.106067895247332</c:v>
                </c:pt>
                <c:pt idx="67">
                  <c:v>26.935612027158104</c:v>
                </c:pt>
                <c:pt idx="68">
                  <c:v>22.805470417070804</c:v>
                </c:pt>
                <c:pt idx="69">
                  <c:v>22.467910766246366</c:v>
                </c:pt>
                <c:pt idx="70">
                  <c:v>70.659515033947642</c:v>
                </c:pt>
                <c:pt idx="71">
                  <c:v>71.086428709990329</c:v>
                </c:pt>
                <c:pt idx="72">
                  <c:v>72.893365664403504</c:v>
                </c:pt>
                <c:pt idx="73">
                  <c:v>67.750545101842889</c:v>
                </c:pt>
                <c:pt idx="74">
                  <c:v>69.458199806013596</c:v>
                </c:pt>
                <c:pt idx="75">
                  <c:v>93.305796314258018</c:v>
                </c:pt>
                <c:pt idx="76">
                  <c:v>95.817637245392845</c:v>
                </c:pt>
                <c:pt idx="77">
                  <c:v>95.509862269641133</c:v>
                </c:pt>
                <c:pt idx="78">
                  <c:v>98.220267701260937</c:v>
                </c:pt>
                <c:pt idx="79">
                  <c:v>89.811061105722615</c:v>
                </c:pt>
                <c:pt idx="80">
                  <c:v>124.23221726479147</c:v>
                </c:pt>
                <c:pt idx="81">
                  <c:v>122.31606983511155</c:v>
                </c:pt>
                <c:pt idx="82">
                  <c:v>126.7440581959263</c:v>
                </c:pt>
                <c:pt idx="83">
                  <c:v>127.81630649854509</c:v>
                </c:pt>
                <c:pt idx="84">
                  <c:v>127.33975169738119</c:v>
                </c:pt>
                <c:pt idx="85">
                  <c:v>166.59595344325896</c:v>
                </c:pt>
                <c:pt idx="86">
                  <c:v>164.10396896217267</c:v>
                </c:pt>
                <c:pt idx="87">
                  <c:v>165.75205431619787</c:v>
                </c:pt>
                <c:pt idx="88">
                  <c:v>162.70408923375365</c:v>
                </c:pt>
                <c:pt idx="89">
                  <c:v>164.10396896217267</c:v>
                </c:pt>
                <c:pt idx="90">
                  <c:v>191.35694665373424</c:v>
                </c:pt>
                <c:pt idx="91">
                  <c:v>191.5257264791465</c:v>
                </c:pt>
                <c:pt idx="92">
                  <c:v>188.25934044616878</c:v>
                </c:pt>
                <c:pt idx="93">
                  <c:v>190.24498545101847</c:v>
                </c:pt>
                <c:pt idx="94">
                  <c:v>187.57429291949566</c:v>
                </c:pt>
                <c:pt idx="95">
                  <c:v>216.63420756547046</c:v>
                </c:pt>
                <c:pt idx="96">
                  <c:v>219.45382347235696</c:v>
                </c:pt>
                <c:pt idx="97">
                  <c:v>215.85980601357906</c:v>
                </c:pt>
                <c:pt idx="98">
                  <c:v>218.72906304558686</c:v>
                </c:pt>
                <c:pt idx="99">
                  <c:v>215.62152861299711</c:v>
                </c:pt>
                <c:pt idx="100">
                  <c:v>258.30296799224061</c:v>
                </c:pt>
                <c:pt idx="101">
                  <c:v>255.86062463627547</c:v>
                </c:pt>
                <c:pt idx="102">
                  <c:v>260.28861299709024</c:v>
                </c:pt>
                <c:pt idx="103">
                  <c:v>260.87437827352085</c:v>
                </c:pt>
                <c:pt idx="104">
                  <c:v>258.96815906886519</c:v>
                </c:pt>
                <c:pt idx="105">
                  <c:v>272.64925315227936</c:v>
                </c:pt>
                <c:pt idx="106">
                  <c:v>275.53836663433566</c:v>
                </c:pt>
                <c:pt idx="107">
                  <c:v>275.01217070805046</c:v>
                </c:pt>
                <c:pt idx="108">
                  <c:v>275.45894083414163</c:v>
                </c:pt>
                <c:pt idx="109">
                  <c:v>277.32544713870027</c:v>
                </c:pt>
                <c:pt idx="110">
                  <c:v>292.44613385063053</c:v>
                </c:pt>
                <c:pt idx="111">
                  <c:v>291.7313016488846</c:v>
                </c:pt>
                <c:pt idx="112">
                  <c:v>287.33309796314256</c:v>
                </c:pt>
                <c:pt idx="113">
                  <c:v>290.71862269641127</c:v>
                </c:pt>
                <c:pt idx="114">
                  <c:v>293.57795150339479</c:v>
                </c:pt>
                <c:pt idx="115">
                  <c:v>331.66262269641129</c:v>
                </c:pt>
                <c:pt idx="116">
                  <c:v>329.90532686711936</c:v>
                </c:pt>
                <c:pt idx="117">
                  <c:v>330.99743161978665</c:v>
                </c:pt>
                <c:pt idx="118">
                  <c:v>326.72829485935989</c:v>
                </c:pt>
                <c:pt idx="119">
                  <c:v>328.54516003879735</c:v>
                </c:pt>
                <c:pt idx="120">
                  <c:v>-3.937536372453828E-2</c:v>
                </c:pt>
                <c:pt idx="121">
                  <c:v>-2.0548050436469447</c:v>
                </c:pt>
                <c:pt idx="122">
                  <c:v>-0.7542075654704169</c:v>
                </c:pt>
                <c:pt idx="123">
                  <c:v>3.7234219204655683</c:v>
                </c:pt>
                <c:pt idx="124">
                  <c:v>1.7675615906886528</c:v>
                </c:pt>
                <c:pt idx="125">
                  <c:v>33.220178467507282</c:v>
                </c:pt>
                <c:pt idx="126">
                  <c:v>31.591949563530555</c:v>
                </c:pt>
                <c:pt idx="127">
                  <c:v>32.31670999030068</c:v>
                </c:pt>
                <c:pt idx="128">
                  <c:v>25.754153249272552</c:v>
                </c:pt>
                <c:pt idx="129">
                  <c:v>28.931185257032009</c:v>
                </c:pt>
                <c:pt idx="130">
                  <c:v>69.904969932104777</c:v>
                </c:pt>
                <c:pt idx="131">
                  <c:v>71.463701260911748</c:v>
                </c:pt>
                <c:pt idx="132">
                  <c:v>68.971716779825442</c:v>
                </c:pt>
                <c:pt idx="133">
                  <c:v>69.448271580989342</c:v>
                </c:pt>
                <c:pt idx="134">
                  <c:v>69.478056256062089</c:v>
                </c:pt>
                <c:pt idx="135">
                  <c:v>90.595390882638242</c:v>
                </c:pt>
                <c:pt idx="136">
                  <c:v>92.104481086323986</c:v>
                </c:pt>
                <c:pt idx="137">
                  <c:v>86.594316197866164</c:v>
                </c:pt>
                <c:pt idx="138">
                  <c:v>88.808310378273532</c:v>
                </c:pt>
                <c:pt idx="139">
                  <c:v>94.209264791464619</c:v>
                </c:pt>
                <c:pt idx="140">
                  <c:v>122.09764888457809</c:v>
                </c:pt>
                <c:pt idx="141">
                  <c:v>124.63927449078567</c:v>
                </c:pt>
                <c:pt idx="142">
                  <c:v>122.52456256062077</c:v>
                </c:pt>
                <c:pt idx="143">
                  <c:v>119.83401357904947</c:v>
                </c:pt>
                <c:pt idx="144">
                  <c:v>124.85769544131912</c:v>
                </c:pt>
                <c:pt idx="145">
                  <c:v>163.47849078564502</c:v>
                </c:pt>
                <c:pt idx="146">
                  <c:v>159.72562172647918</c:v>
                </c:pt>
                <c:pt idx="147">
                  <c:v>158.81222502424831</c:v>
                </c:pt>
                <c:pt idx="148">
                  <c:v>161.31413773035888</c:v>
                </c:pt>
                <c:pt idx="149">
                  <c:v>164.92801163918529</c:v>
                </c:pt>
                <c:pt idx="150">
                  <c:v>180.70396120271582</c:v>
                </c:pt>
                <c:pt idx="151">
                  <c:v>184.71496411251212</c:v>
                </c:pt>
                <c:pt idx="152">
                  <c:v>184.38733268671194</c:v>
                </c:pt>
                <c:pt idx="153">
                  <c:v>180.78338700290982</c:v>
                </c:pt>
                <c:pt idx="154">
                  <c:v>182.27262075654707</c:v>
                </c:pt>
                <c:pt idx="155">
                  <c:v>214.17200775945685</c:v>
                </c:pt>
                <c:pt idx="156">
                  <c:v>206.98397284190108</c:v>
                </c:pt>
                <c:pt idx="157">
                  <c:v>206.94425994180409</c:v>
                </c:pt>
                <c:pt idx="158">
                  <c:v>210.01208147429682</c:v>
                </c:pt>
                <c:pt idx="159">
                  <c:v>213.55645780795348</c:v>
                </c:pt>
                <c:pt idx="160">
                  <c:v>254.51038603297766</c:v>
                </c:pt>
                <c:pt idx="161">
                  <c:v>256.93287293889432</c:v>
                </c:pt>
                <c:pt idx="162">
                  <c:v>251.57163142580023</c:v>
                </c:pt>
                <c:pt idx="163">
                  <c:v>250.70787584869063</c:v>
                </c:pt>
                <c:pt idx="164">
                  <c:v>256.46624636275465</c:v>
                </c:pt>
                <c:pt idx="165">
                  <c:v>268.69781959262855</c:v>
                </c:pt>
                <c:pt idx="166">
                  <c:v>271.70607177497578</c:v>
                </c:pt>
                <c:pt idx="167">
                  <c:v>272.60954025218234</c:v>
                </c:pt>
                <c:pt idx="168">
                  <c:v>269.8296372453928</c:v>
                </c:pt>
                <c:pt idx="169">
                  <c:v>273.11587972841903</c:v>
                </c:pt>
                <c:pt idx="170">
                  <c:v>293.96515227934049</c:v>
                </c:pt>
                <c:pt idx="171">
                  <c:v>292.79362172647916</c:v>
                </c:pt>
                <c:pt idx="172">
                  <c:v>288.75283414161009</c:v>
                </c:pt>
                <c:pt idx="173">
                  <c:v>287.81958098933075</c:v>
                </c:pt>
                <c:pt idx="174">
                  <c:v>292.44613385063053</c:v>
                </c:pt>
                <c:pt idx="175">
                  <c:v>325.48726673132882</c:v>
                </c:pt>
                <c:pt idx="176">
                  <c:v>323.10449272550926</c:v>
                </c:pt>
                <c:pt idx="177">
                  <c:v>327.76083026188172</c:v>
                </c:pt>
                <c:pt idx="178">
                  <c:v>328.01896411251215</c:v>
                </c:pt>
                <c:pt idx="179">
                  <c:v>324.84193210475269</c:v>
                </c:pt>
                <c:pt idx="180">
                  <c:v>-0.6350688651794365</c:v>
                </c:pt>
                <c:pt idx="181">
                  <c:v>1.3108632395732296</c:v>
                </c:pt>
                <c:pt idx="182">
                  <c:v>0.9137342386032975</c:v>
                </c:pt>
                <c:pt idx="183">
                  <c:v>-1.2307623666343348</c:v>
                </c:pt>
                <c:pt idx="184">
                  <c:v>-3.3057613967022315</c:v>
                </c:pt>
                <c:pt idx="185">
                  <c:v>29.099965082444236</c:v>
                </c:pt>
                <c:pt idx="186">
                  <c:v>29.566591658583903</c:v>
                </c:pt>
                <c:pt idx="187">
                  <c:v>29.546735208535402</c:v>
                </c:pt>
                <c:pt idx="188">
                  <c:v>27.362525703200781</c:v>
                </c:pt>
                <c:pt idx="189">
                  <c:v>22.91468089233754</c:v>
                </c:pt>
                <c:pt idx="190">
                  <c:v>69.00150145489819</c:v>
                </c:pt>
                <c:pt idx="191">
                  <c:v>69.080927255092163</c:v>
                </c:pt>
                <c:pt idx="192">
                  <c:v>69.259635305528633</c:v>
                </c:pt>
                <c:pt idx="193">
                  <c:v>69.666692531522813</c:v>
                </c:pt>
                <c:pt idx="194">
                  <c:v>66.866933074684795</c:v>
                </c:pt>
                <c:pt idx="195">
                  <c:v>87.130440349175572</c:v>
                </c:pt>
                <c:pt idx="196">
                  <c:v>88.570032977691582</c:v>
                </c:pt>
                <c:pt idx="197">
                  <c:v>90.635103782735229</c:v>
                </c:pt>
                <c:pt idx="198">
                  <c:v>88.490607177497594</c:v>
                </c:pt>
                <c:pt idx="199">
                  <c:v>88.897664403491774</c:v>
                </c:pt>
                <c:pt idx="200">
                  <c:v>119.58580795344326</c:v>
                </c:pt>
                <c:pt idx="201">
                  <c:v>119.45674102812804</c:v>
                </c:pt>
                <c:pt idx="202">
                  <c:v>115.84286711930167</c:v>
                </c:pt>
                <c:pt idx="203">
                  <c:v>118.93054510184288</c:v>
                </c:pt>
                <c:pt idx="204">
                  <c:v>116.84561784675076</c:v>
                </c:pt>
                <c:pt idx="205">
                  <c:v>162.45588360814745</c:v>
                </c:pt>
                <c:pt idx="206">
                  <c:v>164.06425606207569</c:v>
                </c:pt>
                <c:pt idx="207">
                  <c:v>162.58495053346266</c:v>
                </c:pt>
                <c:pt idx="208">
                  <c:v>163.49834723569353</c:v>
                </c:pt>
                <c:pt idx="209">
                  <c:v>161.2148554801164</c:v>
                </c:pt>
                <c:pt idx="210">
                  <c:v>179.69128225024249</c:v>
                </c:pt>
                <c:pt idx="211">
                  <c:v>181.72656838021342</c:v>
                </c:pt>
                <c:pt idx="212">
                  <c:v>176.80216876818622</c:v>
                </c:pt>
                <c:pt idx="213">
                  <c:v>177.40779049466539</c:v>
                </c:pt>
                <c:pt idx="214">
                  <c:v>178.16233559650826</c:v>
                </c:pt>
                <c:pt idx="215">
                  <c:v>207.9668671193017</c:v>
                </c:pt>
                <c:pt idx="216">
                  <c:v>209.88301454898161</c:v>
                </c:pt>
                <c:pt idx="217">
                  <c:v>208.97954607177499</c:v>
                </c:pt>
                <c:pt idx="218">
                  <c:v>205.73301648884581</c:v>
                </c:pt>
                <c:pt idx="219">
                  <c:v>208.17535984481091</c:v>
                </c:pt>
                <c:pt idx="220">
                  <c:v>251.601416100873</c:v>
                </c:pt>
                <c:pt idx="221">
                  <c:v>251.45249272550925</c:v>
                </c:pt>
                <c:pt idx="222">
                  <c:v>252.65380795344331</c:v>
                </c:pt>
                <c:pt idx="223">
                  <c:v>252.1871813773036</c:v>
                </c:pt>
                <c:pt idx="224">
                  <c:v>254.29196508244428</c:v>
                </c:pt>
                <c:pt idx="225">
                  <c:v>267.06959068865183</c:v>
                </c:pt>
                <c:pt idx="226">
                  <c:v>265.29243840931139</c:v>
                </c:pt>
                <c:pt idx="227">
                  <c:v>265.18322793404462</c:v>
                </c:pt>
                <c:pt idx="228">
                  <c:v>267.31779631425803</c:v>
                </c:pt>
                <c:pt idx="229">
                  <c:v>266.54339476236663</c:v>
                </c:pt>
                <c:pt idx="230">
                  <c:v>286.72747623666351</c:v>
                </c:pt>
                <c:pt idx="231">
                  <c:v>281.91228709990304</c:v>
                </c:pt>
                <c:pt idx="232">
                  <c:v>281.57472744907864</c:v>
                </c:pt>
                <c:pt idx="233">
                  <c:v>278.82460911736177</c:v>
                </c:pt>
                <c:pt idx="234">
                  <c:v>280.90953637245394</c:v>
                </c:pt>
                <c:pt idx="235">
                  <c:v>324.26609505334631</c:v>
                </c:pt>
                <c:pt idx="236">
                  <c:v>328.20760038797289</c:v>
                </c:pt>
                <c:pt idx="237">
                  <c:v>322.39958874878766</c:v>
                </c:pt>
                <c:pt idx="238">
                  <c:v>323.22363142580025</c:v>
                </c:pt>
                <c:pt idx="239">
                  <c:v>323.74982735208539</c:v>
                </c:pt>
                <c:pt idx="240">
                  <c:v>-2.3725082444228902</c:v>
                </c:pt>
                <c:pt idx="241">
                  <c:v>-0.80384869059165887</c:v>
                </c:pt>
                <c:pt idx="242">
                  <c:v>-1.7867429679922402</c:v>
                </c:pt>
                <c:pt idx="243">
                  <c:v>-0.65492531522793473</c:v>
                </c:pt>
                <c:pt idx="244">
                  <c:v>-0.46628903976721597</c:v>
                </c:pt>
                <c:pt idx="245">
                  <c:v>28.484415130940839</c:v>
                </c:pt>
                <c:pt idx="246">
                  <c:v>30.777835111542196</c:v>
                </c:pt>
                <c:pt idx="247">
                  <c:v>28.484415130940839</c:v>
                </c:pt>
                <c:pt idx="248">
                  <c:v>24.691833171677981</c:v>
                </c:pt>
                <c:pt idx="249">
                  <c:v>29.050323957322984</c:v>
                </c:pt>
                <c:pt idx="250">
                  <c:v>71.463701260911748</c:v>
                </c:pt>
                <c:pt idx="251">
                  <c:v>69.944682832201764</c:v>
                </c:pt>
                <c:pt idx="252">
                  <c:v>69.041214354995162</c:v>
                </c:pt>
                <c:pt idx="253">
                  <c:v>67.601621726479166</c:v>
                </c:pt>
                <c:pt idx="254">
                  <c:v>68.137745877788575</c:v>
                </c:pt>
                <c:pt idx="255">
                  <c:v>84.201613967022311</c:v>
                </c:pt>
                <c:pt idx="256">
                  <c:v>85.641206595538321</c:v>
                </c:pt>
                <c:pt idx="257">
                  <c:v>83.566207565470435</c:v>
                </c:pt>
                <c:pt idx="258">
                  <c:v>84.578886517943772</c:v>
                </c:pt>
                <c:pt idx="259">
                  <c:v>82.364892337536389</c:v>
                </c:pt>
                <c:pt idx="260">
                  <c:v>116.00171871968962</c:v>
                </c:pt>
                <c:pt idx="261">
                  <c:v>112.45734238603301</c:v>
                </c:pt>
                <c:pt idx="262">
                  <c:v>115.81308244422891</c:v>
                </c:pt>
                <c:pt idx="263">
                  <c:v>115.33652764306498</c:v>
                </c:pt>
                <c:pt idx="264">
                  <c:v>114.69119301648888</c:v>
                </c:pt>
                <c:pt idx="265">
                  <c:v>163.07143355965084</c:v>
                </c:pt>
                <c:pt idx="266">
                  <c:v>162.84308438409312</c:v>
                </c:pt>
                <c:pt idx="267">
                  <c:v>161.13542967992242</c:v>
                </c:pt>
                <c:pt idx="268">
                  <c:v>159.04057419980603</c:v>
                </c:pt>
                <c:pt idx="269">
                  <c:v>163.93518913676047</c:v>
                </c:pt>
                <c:pt idx="270">
                  <c:v>179.37357904946654</c:v>
                </c:pt>
                <c:pt idx="271">
                  <c:v>178.69845974781768</c:v>
                </c:pt>
                <c:pt idx="272">
                  <c:v>177.44750339476238</c:v>
                </c:pt>
                <c:pt idx="273">
                  <c:v>177.95384287099904</c:v>
                </c:pt>
                <c:pt idx="274">
                  <c:v>178.14247914645978</c:v>
                </c:pt>
                <c:pt idx="275">
                  <c:v>205.34581571290011</c:v>
                </c:pt>
                <c:pt idx="276">
                  <c:v>203.49916585838994</c:v>
                </c:pt>
                <c:pt idx="277">
                  <c:v>206.77548011639186</c:v>
                </c:pt>
                <c:pt idx="278">
                  <c:v>202.62548205625609</c:v>
                </c:pt>
                <c:pt idx="279">
                  <c:v>204.36292143549957</c:v>
                </c:pt>
                <c:pt idx="280">
                  <c:v>250.01290009699323</c:v>
                </c:pt>
                <c:pt idx="281">
                  <c:v>249.16900096993211</c:v>
                </c:pt>
                <c:pt idx="282">
                  <c:v>250.72773229873917</c:v>
                </c:pt>
                <c:pt idx="283">
                  <c:v>253.4182812803104</c:v>
                </c:pt>
                <c:pt idx="284">
                  <c:v>250.94615324927256</c:v>
                </c:pt>
                <c:pt idx="285">
                  <c:v>265.14351503394766</c:v>
                </c:pt>
                <c:pt idx="286">
                  <c:v>262.99901842871003</c:v>
                </c:pt>
                <c:pt idx="287">
                  <c:v>264.44853928225029</c:v>
                </c:pt>
                <c:pt idx="288">
                  <c:v>263.13801357904953</c:v>
                </c:pt>
                <c:pt idx="289">
                  <c:v>264.50810863239582</c:v>
                </c:pt>
                <c:pt idx="290">
                  <c:v>276.09434723569353</c:v>
                </c:pt>
                <c:pt idx="291">
                  <c:v>278.1792744907857</c:v>
                </c:pt>
                <c:pt idx="292">
                  <c:v>281.89243064985453</c:v>
                </c:pt>
                <c:pt idx="293">
                  <c:v>280.74075654704171</c:v>
                </c:pt>
                <c:pt idx="294">
                  <c:v>283.61994180407379</c:v>
                </c:pt>
                <c:pt idx="295">
                  <c:v>326.38080698351121</c:v>
                </c:pt>
                <c:pt idx="296">
                  <c:v>326.5198021338507</c:v>
                </c:pt>
                <c:pt idx="297">
                  <c:v>326.76800775945691</c:v>
                </c:pt>
                <c:pt idx="298">
                  <c:v>325.12985063045591</c:v>
                </c:pt>
                <c:pt idx="299">
                  <c:v>321.96274684772072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0F-4D79-8F77-24D4C00C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18824"/>
        <c:axId val="697319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2.0001454903659351E-2"/>
                        <c:y val="-5.7324349205446577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A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'V DIR 20p'!$F$72:$F$371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70</c:v>
                      </c:pt>
                      <c:pt idx="11">
                        <c:v>70</c:v>
                      </c:pt>
                      <c:pt idx="12">
                        <c:v>70</c:v>
                      </c:pt>
                      <c:pt idx="13">
                        <c:v>70</c:v>
                      </c:pt>
                      <c:pt idx="14">
                        <c:v>70</c:v>
                      </c:pt>
                      <c:pt idx="15">
                        <c:v>90</c:v>
                      </c:pt>
                      <c:pt idx="16">
                        <c:v>90</c:v>
                      </c:pt>
                      <c:pt idx="17">
                        <c:v>90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120</c:v>
                      </c:pt>
                      <c:pt idx="21">
                        <c:v>120</c:v>
                      </c:pt>
                      <c:pt idx="22">
                        <c:v>120</c:v>
                      </c:pt>
                      <c:pt idx="23">
                        <c:v>120</c:v>
                      </c:pt>
                      <c:pt idx="24">
                        <c:v>120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180</c:v>
                      </c:pt>
                      <c:pt idx="31">
                        <c:v>180</c:v>
                      </c:pt>
                      <c:pt idx="32">
                        <c:v>180</c:v>
                      </c:pt>
                      <c:pt idx="33">
                        <c:v>180</c:v>
                      </c:pt>
                      <c:pt idx="34">
                        <c:v>180</c:v>
                      </c:pt>
                      <c:pt idx="35">
                        <c:v>210</c:v>
                      </c:pt>
                      <c:pt idx="36">
                        <c:v>210</c:v>
                      </c:pt>
                      <c:pt idx="37">
                        <c:v>210</c:v>
                      </c:pt>
                      <c:pt idx="38">
                        <c:v>210</c:v>
                      </c:pt>
                      <c:pt idx="39">
                        <c:v>210</c:v>
                      </c:pt>
                      <c:pt idx="40">
                        <c:v>250</c:v>
                      </c:pt>
                      <c:pt idx="41">
                        <c:v>250</c:v>
                      </c:pt>
                      <c:pt idx="42">
                        <c:v>250</c:v>
                      </c:pt>
                      <c:pt idx="43">
                        <c:v>250</c:v>
                      </c:pt>
                      <c:pt idx="44">
                        <c:v>250</c:v>
                      </c:pt>
                      <c:pt idx="45">
                        <c:v>270</c:v>
                      </c:pt>
                      <c:pt idx="46">
                        <c:v>270</c:v>
                      </c:pt>
                      <c:pt idx="47">
                        <c:v>270</c:v>
                      </c:pt>
                      <c:pt idx="48">
                        <c:v>270</c:v>
                      </c:pt>
                      <c:pt idx="49">
                        <c:v>270</c:v>
                      </c:pt>
                      <c:pt idx="50">
                        <c:v>290</c:v>
                      </c:pt>
                      <c:pt idx="51">
                        <c:v>290</c:v>
                      </c:pt>
                      <c:pt idx="52">
                        <c:v>290</c:v>
                      </c:pt>
                      <c:pt idx="53">
                        <c:v>290</c:v>
                      </c:pt>
                      <c:pt idx="54">
                        <c:v>290</c:v>
                      </c:pt>
                      <c:pt idx="55">
                        <c:v>330</c:v>
                      </c:pt>
                      <c:pt idx="56">
                        <c:v>330</c:v>
                      </c:pt>
                      <c:pt idx="57">
                        <c:v>330</c:v>
                      </c:pt>
                      <c:pt idx="58">
                        <c:v>330</c:v>
                      </c:pt>
                      <c:pt idx="59">
                        <c:v>330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70</c:v>
                      </c:pt>
                      <c:pt idx="71">
                        <c:v>70</c:v>
                      </c:pt>
                      <c:pt idx="72">
                        <c:v>70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90</c:v>
                      </c:pt>
                      <c:pt idx="76">
                        <c:v>90</c:v>
                      </c:pt>
                      <c:pt idx="77">
                        <c:v>90</c:v>
                      </c:pt>
                      <c:pt idx="78">
                        <c:v>90</c:v>
                      </c:pt>
                      <c:pt idx="79">
                        <c:v>90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160</c:v>
                      </c:pt>
                      <c:pt idx="86">
                        <c:v>160</c:v>
                      </c:pt>
                      <c:pt idx="87">
                        <c:v>160</c:v>
                      </c:pt>
                      <c:pt idx="88">
                        <c:v>160</c:v>
                      </c:pt>
                      <c:pt idx="89">
                        <c:v>160</c:v>
                      </c:pt>
                      <c:pt idx="90">
                        <c:v>180</c:v>
                      </c:pt>
                      <c:pt idx="91">
                        <c:v>180</c:v>
                      </c:pt>
                      <c:pt idx="92">
                        <c:v>180</c:v>
                      </c:pt>
                      <c:pt idx="93">
                        <c:v>180</c:v>
                      </c:pt>
                      <c:pt idx="94">
                        <c:v>180</c:v>
                      </c:pt>
                      <c:pt idx="95">
                        <c:v>210</c:v>
                      </c:pt>
                      <c:pt idx="96">
                        <c:v>210</c:v>
                      </c:pt>
                      <c:pt idx="97">
                        <c:v>210</c:v>
                      </c:pt>
                      <c:pt idx="98">
                        <c:v>210</c:v>
                      </c:pt>
                      <c:pt idx="99">
                        <c:v>210</c:v>
                      </c:pt>
                      <c:pt idx="100">
                        <c:v>250</c:v>
                      </c:pt>
                      <c:pt idx="101">
                        <c:v>250</c:v>
                      </c:pt>
                      <c:pt idx="102">
                        <c:v>250</c:v>
                      </c:pt>
                      <c:pt idx="103">
                        <c:v>250</c:v>
                      </c:pt>
                      <c:pt idx="104">
                        <c:v>250</c:v>
                      </c:pt>
                      <c:pt idx="105">
                        <c:v>270</c:v>
                      </c:pt>
                      <c:pt idx="106">
                        <c:v>270</c:v>
                      </c:pt>
                      <c:pt idx="107">
                        <c:v>270</c:v>
                      </c:pt>
                      <c:pt idx="108">
                        <c:v>270</c:v>
                      </c:pt>
                      <c:pt idx="109">
                        <c:v>270</c:v>
                      </c:pt>
                      <c:pt idx="110">
                        <c:v>290</c:v>
                      </c:pt>
                      <c:pt idx="111">
                        <c:v>290</c:v>
                      </c:pt>
                      <c:pt idx="112">
                        <c:v>290</c:v>
                      </c:pt>
                      <c:pt idx="113">
                        <c:v>290</c:v>
                      </c:pt>
                      <c:pt idx="114">
                        <c:v>290</c:v>
                      </c:pt>
                      <c:pt idx="115">
                        <c:v>330</c:v>
                      </c:pt>
                      <c:pt idx="116">
                        <c:v>330</c:v>
                      </c:pt>
                      <c:pt idx="117">
                        <c:v>330</c:v>
                      </c:pt>
                      <c:pt idx="118">
                        <c:v>330</c:v>
                      </c:pt>
                      <c:pt idx="119">
                        <c:v>330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70</c:v>
                      </c:pt>
                      <c:pt idx="131">
                        <c:v>70</c:v>
                      </c:pt>
                      <c:pt idx="132">
                        <c:v>70</c:v>
                      </c:pt>
                      <c:pt idx="133">
                        <c:v>70</c:v>
                      </c:pt>
                      <c:pt idx="134">
                        <c:v>70</c:v>
                      </c:pt>
                      <c:pt idx="135">
                        <c:v>90</c:v>
                      </c:pt>
                      <c:pt idx="136">
                        <c:v>90</c:v>
                      </c:pt>
                      <c:pt idx="137">
                        <c:v>90</c:v>
                      </c:pt>
                      <c:pt idx="138">
                        <c:v>90</c:v>
                      </c:pt>
                      <c:pt idx="139">
                        <c:v>90</c:v>
                      </c:pt>
                      <c:pt idx="140">
                        <c:v>120</c:v>
                      </c:pt>
                      <c:pt idx="141">
                        <c:v>120</c:v>
                      </c:pt>
                      <c:pt idx="142">
                        <c:v>120</c:v>
                      </c:pt>
                      <c:pt idx="143">
                        <c:v>120</c:v>
                      </c:pt>
                      <c:pt idx="144">
                        <c:v>120</c:v>
                      </c:pt>
                      <c:pt idx="145">
                        <c:v>160</c:v>
                      </c:pt>
                      <c:pt idx="146">
                        <c:v>160</c:v>
                      </c:pt>
                      <c:pt idx="147">
                        <c:v>160</c:v>
                      </c:pt>
                      <c:pt idx="148">
                        <c:v>160</c:v>
                      </c:pt>
                      <c:pt idx="149">
                        <c:v>160</c:v>
                      </c:pt>
                      <c:pt idx="150">
                        <c:v>180</c:v>
                      </c:pt>
                      <c:pt idx="151">
                        <c:v>180</c:v>
                      </c:pt>
                      <c:pt idx="152">
                        <c:v>180</c:v>
                      </c:pt>
                      <c:pt idx="153">
                        <c:v>180</c:v>
                      </c:pt>
                      <c:pt idx="154">
                        <c:v>180</c:v>
                      </c:pt>
                      <c:pt idx="155">
                        <c:v>210</c:v>
                      </c:pt>
                      <c:pt idx="156">
                        <c:v>210</c:v>
                      </c:pt>
                      <c:pt idx="157">
                        <c:v>210</c:v>
                      </c:pt>
                      <c:pt idx="158">
                        <c:v>210</c:v>
                      </c:pt>
                      <c:pt idx="159">
                        <c:v>210</c:v>
                      </c:pt>
                      <c:pt idx="160">
                        <c:v>250</c:v>
                      </c:pt>
                      <c:pt idx="161">
                        <c:v>250</c:v>
                      </c:pt>
                      <c:pt idx="162">
                        <c:v>250</c:v>
                      </c:pt>
                      <c:pt idx="163">
                        <c:v>250</c:v>
                      </c:pt>
                      <c:pt idx="164">
                        <c:v>250</c:v>
                      </c:pt>
                      <c:pt idx="165">
                        <c:v>270</c:v>
                      </c:pt>
                      <c:pt idx="166">
                        <c:v>270</c:v>
                      </c:pt>
                      <c:pt idx="167">
                        <c:v>270</c:v>
                      </c:pt>
                      <c:pt idx="168">
                        <c:v>270</c:v>
                      </c:pt>
                      <c:pt idx="169">
                        <c:v>270</c:v>
                      </c:pt>
                      <c:pt idx="170">
                        <c:v>290</c:v>
                      </c:pt>
                      <c:pt idx="171">
                        <c:v>290</c:v>
                      </c:pt>
                      <c:pt idx="172">
                        <c:v>290</c:v>
                      </c:pt>
                      <c:pt idx="173">
                        <c:v>290</c:v>
                      </c:pt>
                      <c:pt idx="174">
                        <c:v>290</c:v>
                      </c:pt>
                      <c:pt idx="175">
                        <c:v>330</c:v>
                      </c:pt>
                      <c:pt idx="176">
                        <c:v>330</c:v>
                      </c:pt>
                      <c:pt idx="177">
                        <c:v>330</c:v>
                      </c:pt>
                      <c:pt idx="178">
                        <c:v>330</c:v>
                      </c:pt>
                      <c:pt idx="179">
                        <c:v>330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30</c:v>
                      </c:pt>
                      <c:pt idx="186">
                        <c:v>30</c:v>
                      </c:pt>
                      <c:pt idx="187">
                        <c:v>30</c:v>
                      </c:pt>
                      <c:pt idx="188">
                        <c:v>30</c:v>
                      </c:pt>
                      <c:pt idx="189">
                        <c:v>30</c:v>
                      </c:pt>
                      <c:pt idx="190">
                        <c:v>70</c:v>
                      </c:pt>
                      <c:pt idx="191">
                        <c:v>70</c:v>
                      </c:pt>
                      <c:pt idx="192">
                        <c:v>70</c:v>
                      </c:pt>
                      <c:pt idx="193">
                        <c:v>70</c:v>
                      </c:pt>
                      <c:pt idx="194">
                        <c:v>70</c:v>
                      </c:pt>
                      <c:pt idx="195">
                        <c:v>90</c:v>
                      </c:pt>
                      <c:pt idx="196">
                        <c:v>90</c:v>
                      </c:pt>
                      <c:pt idx="197">
                        <c:v>90</c:v>
                      </c:pt>
                      <c:pt idx="198">
                        <c:v>90</c:v>
                      </c:pt>
                      <c:pt idx="199">
                        <c:v>90</c:v>
                      </c:pt>
                      <c:pt idx="200">
                        <c:v>120</c:v>
                      </c:pt>
                      <c:pt idx="201">
                        <c:v>120</c:v>
                      </c:pt>
                      <c:pt idx="202">
                        <c:v>120</c:v>
                      </c:pt>
                      <c:pt idx="203">
                        <c:v>120</c:v>
                      </c:pt>
                      <c:pt idx="204">
                        <c:v>120</c:v>
                      </c:pt>
                      <c:pt idx="205">
                        <c:v>160</c:v>
                      </c:pt>
                      <c:pt idx="206">
                        <c:v>160</c:v>
                      </c:pt>
                      <c:pt idx="207">
                        <c:v>160</c:v>
                      </c:pt>
                      <c:pt idx="208">
                        <c:v>160</c:v>
                      </c:pt>
                      <c:pt idx="209">
                        <c:v>160</c:v>
                      </c:pt>
                      <c:pt idx="210">
                        <c:v>180</c:v>
                      </c:pt>
                      <c:pt idx="211">
                        <c:v>180</c:v>
                      </c:pt>
                      <c:pt idx="212">
                        <c:v>180</c:v>
                      </c:pt>
                      <c:pt idx="213">
                        <c:v>180</c:v>
                      </c:pt>
                      <c:pt idx="214">
                        <c:v>180</c:v>
                      </c:pt>
                      <c:pt idx="215">
                        <c:v>210</c:v>
                      </c:pt>
                      <c:pt idx="216">
                        <c:v>210</c:v>
                      </c:pt>
                      <c:pt idx="217">
                        <c:v>210</c:v>
                      </c:pt>
                      <c:pt idx="218">
                        <c:v>210</c:v>
                      </c:pt>
                      <c:pt idx="219">
                        <c:v>210</c:v>
                      </c:pt>
                      <c:pt idx="220">
                        <c:v>250</c:v>
                      </c:pt>
                      <c:pt idx="221">
                        <c:v>250</c:v>
                      </c:pt>
                      <c:pt idx="222">
                        <c:v>250</c:v>
                      </c:pt>
                      <c:pt idx="223">
                        <c:v>250</c:v>
                      </c:pt>
                      <c:pt idx="224">
                        <c:v>250</c:v>
                      </c:pt>
                      <c:pt idx="225">
                        <c:v>270</c:v>
                      </c:pt>
                      <c:pt idx="226">
                        <c:v>270</c:v>
                      </c:pt>
                      <c:pt idx="227">
                        <c:v>270</c:v>
                      </c:pt>
                      <c:pt idx="228">
                        <c:v>270</c:v>
                      </c:pt>
                      <c:pt idx="229">
                        <c:v>270</c:v>
                      </c:pt>
                      <c:pt idx="230">
                        <c:v>290</c:v>
                      </c:pt>
                      <c:pt idx="231">
                        <c:v>290</c:v>
                      </c:pt>
                      <c:pt idx="232">
                        <c:v>290</c:v>
                      </c:pt>
                      <c:pt idx="233">
                        <c:v>290</c:v>
                      </c:pt>
                      <c:pt idx="234">
                        <c:v>290</c:v>
                      </c:pt>
                      <c:pt idx="235">
                        <c:v>330</c:v>
                      </c:pt>
                      <c:pt idx="236">
                        <c:v>330</c:v>
                      </c:pt>
                      <c:pt idx="237">
                        <c:v>330</c:v>
                      </c:pt>
                      <c:pt idx="238">
                        <c:v>330</c:v>
                      </c:pt>
                      <c:pt idx="239">
                        <c:v>330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30</c:v>
                      </c:pt>
                      <c:pt idx="246">
                        <c:v>30</c:v>
                      </c:pt>
                      <c:pt idx="247">
                        <c:v>30</c:v>
                      </c:pt>
                      <c:pt idx="248">
                        <c:v>30</c:v>
                      </c:pt>
                      <c:pt idx="249">
                        <c:v>30</c:v>
                      </c:pt>
                      <c:pt idx="250">
                        <c:v>70</c:v>
                      </c:pt>
                      <c:pt idx="251">
                        <c:v>70</c:v>
                      </c:pt>
                      <c:pt idx="252">
                        <c:v>70</c:v>
                      </c:pt>
                      <c:pt idx="253">
                        <c:v>70</c:v>
                      </c:pt>
                      <c:pt idx="254">
                        <c:v>70</c:v>
                      </c:pt>
                      <c:pt idx="255">
                        <c:v>90</c:v>
                      </c:pt>
                      <c:pt idx="256">
                        <c:v>90</c:v>
                      </c:pt>
                      <c:pt idx="257">
                        <c:v>90</c:v>
                      </c:pt>
                      <c:pt idx="258">
                        <c:v>90</c:v>
                      </c:pt>
                      <c:pt idx="259">
                        <c:v>90</c:v>
                      </c:pt>
                      <c:pt idx="260">
                        <c:v>120</c:v>
                      </c:pt>
                      <c:pt idx="261">
                        <c:v>120</c:v>
                      </c:pt>
                      <c:pt idx="262">
                        <c:v>120</c:v>
                      </c:pt>
                      <c:pt idx="263">
                        <c:v>120</c:v>
                      </c:pt>
                      <c:pt idx="264">
                        <c:v>120</c:v>
                      </c:pt>
                      <c:pt idx="265">
                        <c:v>160</c:v>
                      </c:pt>
                      <c:pt idx="266">
                        <c:v>160</c:v>
                      </c:pt>
                      <c:pt idx="267">
                        <c:v>160</c:v>
                      </c:pt>
                      <c:pt idx="268">
                        <c:v>160</c:v>
                      </c:pt>
                      <c:pt idx="269">
                        <c:v>160</c:v>
                      </c:pt>
                      <c:pt idx="270">
                        <c:v>180</c:v>
                      </c:pt>
                      <c:pt idx="271">
                        <c:v>180</c:v>
                      </c:pt>
                      <c:pt idx="272">
                        <c:v>180</c:v>
                      </c:pt>
                      <c:pt idx="273">
                        <c:v>180</c:v>
                      </c:pt>
                      <c:pt idx="274">
                        <c:v>180</c:v>
                      </c:pt>
                      <c:pt idx="275">
                        <c:v>210</c:v>
                      </c:pt>
                      <c:pt idx="276">
                        <c:v>210</c:v>
                      </c:pt>
                      <c:pt idx="277">
                        <c:v>210</c:v>
                      </c:pt>
                      <c:pt idx="278">
                        <c:v>210</c:v>
                      </c:pt>
                      <c:pt idx="279">
                        <c:v>210</c:v>
                      </c:pt>
                      <c:pt idx="280">
                        <c:v>250</c:v>
                      </c:pt>
                      <c:pt idx="281">
                        <c:v>250</c:v>
                      </c:pt>
                      <c:pt idx="282">
                        <c:v>250</c:v>
                      </c:pt>
                      <c:pt idx="283">
                        <c:v>250</c:v>
                      </c:pt>
                      <c:pt idx="284">
                        <c:v>250</c:v>
                      </c:pt>
                      <c:pt idx="285">
                        <c:v>270</c:v>
                      </c:pt>
                      <c:pt idx="286">
                        <c:v>270</c:v>
                      </c:pt>
                      <c:pt idx="287">
                        <c:v>270</c:v>
                      </c:pt>
                      <c:pt idx="288">
                        <c:v>270</c:v>
                      </c:pt>
                      <c:pt idx="289">
                        <c:v>270</c:v>
                      </c:pt>
                      <c:pt idx="290">
                        <c:v>290</c:v>
                      </c:pt>
                      <c:pt idx="291">
                        <c:v>290</c:v>
                      </c:pt>
                      <c:pt idx="292">
                        <c:v>290</c:v>
                      </c:pt>
                      <c:pt idx="293">
                        <c:v>290</c:v>
                      </c:pt>
                      <c:pt idx="294">
                        <c:v>290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330</c:v>
                      </c:pt>
                      <c:pt idx="298">
                        <c:v>330</c:v>
                      </c:pt>
                      <c:pt idx="299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 DIR 20p'!$G$72:$G$371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5.21</c:v>
                      </c:pt>
                      <c:pt idx="1">
                        <c:v>0</c:v>
                      </c:pt>
                      <c:pt idx="2">
                        <c:v>1.18</c:v>
                      </c:pt>
                      <c:pt idx="3">
                        <c:v>2.16</c:v>
                      </c:pt>
                      <c:pt idx="4">
                        <c:v>0.2</c:v>
                      </c:pt>
                      <c:pt idx="5">
                        <c:v>44.18</c:v>
                      </c:pt>
                      <c:pt idx="6">
                        <c:v>45.2</c:v>
                      </c:pt>
                      <c:pt idx="7">
                        <c:v>36.94</c:v>
                      </c:pt>
                      <c:pt idx="8">
                        <c:v>39.840000000000003</c:v>
                      </c:pt>
                      <c:pt idx="9">
                        <c:v>39.5</c:v>
                      </c:pt>
                      <c:pt idx="10">
                        <c:v>77.38</c:v>
                      </c:pt>
                      <c:pt idx="11">
                        <c:v>76.97</c:v>
                      </c:pt>
                      <c:pt idx="12">
                        <c:v>73.260000000000005</c:v>
                      </c:pt>
                      <c:pt idx="13">
                        <c:v>77.81</c:v>
                      </c:pt>
                      <c:pt idx="14">
                        <c:v>75.63</c:v>
                      </c:pt>
                      <c:pt idx="15">
                        <c:v>97.11</c:v>
                      </c:pt>
                      <c:pt idx="16">
                        <c:v>100.92</c:v>
                      </c:pt>
                      <c:pt idx="17">
                        <c:v>101.88</c:v>
                      </c:pt>
                      <c:pt idx="18">
                        <c:v>99.74</c:v>
                      </c:pt>
                      <c:pt idx="19">
                        <c:v>103.57</c:v>
                      </c:pt>
                      <c:pt idx="20">
                        <c:v>126.95</c:v>
                      </c:pt>
                      <c:pt idx="21">
                        <c:v>127.89</c:v>
                      </c:pt>
                      <c:pt idx="22">
                        <c:v>123.42</c:v>
                      </c:pt>
                      <c:pt idx="23">
                        <c:v>121.27</c:v>
                      </c:pt>
                      <c:pt idx="24">
                        <c:v>124.41</c:v>
                      </c:pt>
                      <c:pt idx="25">
                        <c:v>174.2</c:v>
                      </c:pt>
                      <c:pt idx="26">
                        <c:v>177.74</c:v>
                      </c:pt>
                      <c:pt idx="27">
                        <c:v>174.05</c:v>
                      </c:pt>
                      <c:pt idx="28">
                        <c:v>171.77</c:v>
                      </c:pt>
                      <c:pt idx="29">
                        <c:v>177.01</c:v>
                      </c:pt>
                      <c:pt idx="30">
                        <c:v>196.28</c:v>
                      </c:pt>
                      <c:pt idx="31">
                        <c:v>194.32</c:v>
                      </c:pt>
                      <c:pt idx="32">
                        <c:v>191.34</c:v>
                      </c:pt>
                      <c:pt idx="33">
                        <c:v>192.26</c:v>
                      </c:pt>
                      <c:pt idx="34">
                        <c:v>192.46</c:v>
                      </c:pt>
                      <c:pt idx="35">
                        <c:v>221.52</c:v>
                      </c:pt>
                      <c:pt idx="36">
                        <c:v>228.8</c:v>
                      </c:pt>
                      <c:pt idx="37">
                        <c:v>225.57</c:v>
                      </c:pt>
                      <c:pt idx="38">
                        <c:v>223.83</c:v>
                      </c:pt>
                      <c:pt idx="39">
                        <c:v>224</c:v>
                      </c:pt>
                      <c:pt idx="40">
                        <c:v>261.25</c:v>
                      </c:pt>
                      <c:pt idx="41">
                        <c:v>266.22000000000003</c:v>
                      </c:pt>
                      <c:pt idx="42">
                        <c:v>268.95999999999998</c:v>
                      </c:pt>
                      <c:pt idx="43">
                        <c:v>264.35000000000002</c:v>
                      </c:pt>
                      <c:pt idx="44">
                        <c:v>265.22000000000003</c:v>
                      </c:pt>
                      <c:pt idx="45">
                        <c:v>281.2</c:v>
                      </c:pt>
                      <c:pt idx="46">
                        <c:v>282.77999999999997</c:v>
                      </c:pt>
                      <c:pt idx="47">
                        <c:v>288.51</c:v>
                      </c:pt>
                      <c:pt idx="48">
                        <c:v>288.08</c:v>
                      </c:pt>
                      <c:pt idx="49">
                        <c:v>282.25</c:v>
                      </c:pt>
                      <c:pt idx="50">
                        <c:v>295.66000000000003</c:v>
                      </c:pt>
                      <c:pt idx="51">
                        <c:v>296.45999999999998</c:v>
                      </c:pt>
                      <c:pt idx="52">
                        <c:v>299.83999999999997</c:v>
                      </c:pt>
                      <c:pt idx="53">
                        <c:v>304.48</c:v>
                      </c:pt>
                      <c:pt idx="54">
                        <c:v>301.47000000000003</c:v>
                      </c:pt>
                      <c:pt idx="55">
                        <c:v>337.98</c:v>
                      </c:pt>
                      <c:pt idx="56">
                        <c:v>333.22</c:v>
                      </c:pt>
                      <c:pt idx="57">
                        <c:v>337.02</c:v>
                      </c:pt>
                      <c:pt idx="58">
                        <c:v>337.7</c:v>
                      </c:pt>
                      <c:pt idx="59">
                        <c:v>337.39</c:v>
                      </c:pt>
                      <c:pt idx="60">
                        <c:v>5.33</c:v>
                      </c:pt>
                      <c:pt idx="61">
                        <c:v>11.17</c:v>
                      </c:pt>
                      <c:pt idx="62">
                        <c:v>5.24</c:v>
                      </c:pt>
                      <c:pt idx="63">
                        <c:v>8.8000000000000007</c:v>
                      </c:pt>
                      <c:pt idx="64">
                        <c:v>5.74</c:v>
                      </c:pt>
                      <c:pt idx="65">
                        <c:v>34.119999999999997</c:v>
                      </c:pt>
                      <c:pt idx="66">
                        <c:v>32.46</c:v>
                      </c:pt>
                      <c:pt idx="67">
                        <c:v>35.31</c:v>
                      </c:pt>
                      <c:pt idx="68">
                        <c:v>31.15</c:v>
                      </c:pt>
                      <c:pt idx="69">
                        <c:v>30.81</c:v>
                      </c:pt>
                      <c:pt idx="70">
                        <c:v>79.349999999999994</c:v>
                      </c:pt>
                      <c:pt idx="71">
                        <c:v>79.78</c:v>
                      </c:pt>
                      <c:pt idx="72">
                        <c:v>81.599999999999994</c:v>
                      </c:pt>
                      <c:pt idx="73">
                        <c:v>76.42</c:v>
                      </c:pt>
                      <c:pt idx="74">
                        <c:v>78.14</c:v>
                      </c:pt>
                      <c:pt idx="75">
                        <c:v>102.16</c:v>
                      </c:pt>
                      <c:pt idx="76">
                        <c:v>104.69</c:v>
                      </c:pt>
                      <c:pt idx="77">
                        <c:v>104.38</c:v>
                      </c:pt>
                      <c:pt idx="78">
                        <c:v>107.11</c:v>
                      </c:pt>
                      <c:pt idx="79">
                        <c:v>98.64</c:v>
                      </c:pt>
                      <c:pt idx="80">
                        <c:v>133.31</c:v>
                      </c:pt>
                      <c:pt idx="81">
                        <c:v>131.38</c:v>
                      </c:pt>
                      <c:pt idx="82">
                        <c:v>135.84</c:v>
                      </c:pt>
                      <c:pt idx="83">
                        <c:v>136.91999999999999</c:v>
                      </c:pt>
                      <c:pt idx="84">
                        <c:v>136.44</c:v>
                      </c:pt>
                      <c:pt idx="85">
                        <c:v>175.98</c:v>
                      </c:pt>
                      <c:pt idx="86">
                        <c:v>173.47</c:v>
                      </c:pt>
                      <c:pt idx="87">
                        <c:v>175.13</c:v>
                      </c:pt>
                      <c:pt idx="88">
                        <c:v>172.06</c:v>
                      </c:pt>
                      <c:pt idx="89">
                        <c:v>173.47</c:v>
                      </c:pt>
                      <c:pt idx="90">
                        <c:v>200.92</c:v>
                      </c:pt>
                      <c:pt idx="91">
                        <c:v>201.09</c:v>
                      </c:pt>
                      <c:pt idx="92">
                        <c:v>197.8</c:v>
                      </c:pt>
                      <c:pt idx="93">
                        <c:v>199.8</c:v>
                      </c:pt>
                      <c:pt idx="94">
                        <c:v>197.11</c:v>
                      </c:pt>
                      <c:pt idx="95">
                        <c:v>226.38</c:v>
                      </c:pt>
                      <c:pt idx="96">
                        <c:v>229.22</c:v>
                      </c:pt>
                      <c:pt idx="97">
                        <c:v>225.6</c:v>
                      </c:pt>
                      <c:pt idx="98">
                        <c:v>228.49</c:v>
                      </c:pt>
                      <c:pt idx="99">
                        <c:v>225.36</c:v>
                      </c:pt>
                      <c:pt idx="100">
                        <c:v>268.35000000000002</c:v>
                      </c:pt>
                      <c:pt idx="101">
                        <c:v>265.89</c:v>
                      </c:pt>
                      <c:pt idx="102">
                        <c:v>270.35000000000002</c:v>
                      </c:pt>
                      <c:pt idx="103">
                        <c:v>270.94</c:v>
                      </c:pt>
                      <c:pt idx="104">
                        <c:v>269.02</c:v>
                      </c:pt>
                      <c:pt idx="105">
                        <c:v>282.8</c:v>
                      </c:pt>
                      <c:pt idx="106">
                        <c:v>285.70999999999998</c:v>
                      </c:pt>
                      <c:pt idx="107">
                        <c:v>285.18</c:v>
                      </c:pt>
                      <c:pt idx="108">
                        <c:v>285.63</c:v>
                      </c:pt>
                      <c:pt idx="109">
                        <c:v>287.51</c:v>
                      </c:pt>
                      <c:pt idx="110">
                        <c:v>302.74</c:v>
                      </c:pt>
                      <c:pt idx="111">
                        <c:v>302.02</c:v>
                      </c:pt>
                      <c:pt idx="112">
                        <c:v>297.58999999999997</c:v>
                      </c:pt>
                      <c:pt idx="113">
                        <c:v>301</c:v>
                      </c:pt>
                      <c:pt idx="114">
                        <c:v>303.88</c:v>
                      </c:pt>
                      <c:pt idx="115">
                        <c:v>342.24</c:v>
                      </c:pt>
                      <c:pt idx="116">
                        <c:v>340.47</c:v>
                      </c:pt>
                      <c:pt idx="117">
                        <c:v>341.57</c:v>
                      </c:pt>
                      <c:pt idx="118">
                        <c:v>337.27</c:v>
                      </c:pt>
                      <c:pt idx="119">
                        <c:v>339.1</c:v>
                      </c:pt>
                      <c:pt idx="120">
                        <c:v>8.14</c:v>
                      </c:pt>
                      <c:pt idx="121">
                        <c:v>6.11</c:v>
                      </c:pt>
                      <c:pt idx="122">
                        <c:v>7.42</c:v>
                      </c:pt>
                      <c:pt idx="123">
                        <c:v>11.93</c:v>
                      </c:pt>
                      <c:pt idx="124">
                        <c:v>9.9600000000000009</c:v>
                      </c:pt>
                      <c:pt idx="125">
                        <c:v>41.64</c:v>
                      </c:pt>
                      <c:pt idx="126">
                        <c:v>40</c:v>
                      </c:pt>
                      <c:pt idx="127">
                        <c:v>40.729999999999997</c:v>
                      </c:pt>
                      <c:pt idx="128">
                        <c:v>34.119999999999997</c:v>
                      </c:pt>
                      <c:pt idx="129">
                        <c:v>37.32</c:v>
                      </c:pt>
                      <c:pt idx="130">
                        <c:v>78.59</c:v>
                      </c:pt>
                      <c:pt idx="131">
                        <c:v>80.16</c:v>
                      </c:pt>
                      <c:pt idx="132">
                        <c:v>77.650000000000006</c:v>
                      </c:pt>
                      <c:pt idx="133">
                        <c:v>78.13</c:v>
                      </c:pt>
                      <c:pt idx="134">
                        <c:v>78.16</c:v>
                      </c:pt>
                      <c:pt idx="135">
                        <c:v>99.43</c:v>
                      </c:pt>
                      <c:pt idx="136">
                        <c:v>100.95</c:v>
                      </c:pt>
                      <c:pt idx="137">
                        <c:v>95.4</c:v>
                      </c:pt>
                      <c:pt idx="138">
                        <c:v>97.63</c:v>
                      </c:pt>
                      <c:pt idx="139">
                        <c:v>103.07</c:v>
                      </c:pt>
                      <c:pt idx="140">
                        <c:v>131.16</c:v>
                      </c:pt>
                      <c:pt idx="141">
                        <c:v>133.72</c:v>
                      </c:pt>
                      <c:pt idx="142">
                        <c:v>131.59</c:v>
                      </c:pt>
                      <c:pt idx="143">
                        <c:v>128.88</c:v>
                      </c:pt>
                      <c:pt idx="144">
                        <c:v>133.94</c:v>
                      </c:pt>
                      <c:pt idx="145">
                        <c:v>172.84</c:v>
                      </c:pt>
                      <c:pt idx="146">
                        <c:v>169.06</c:v>
                      </c:pt>
                      <c:pt idx="147">
                        <c:v>168.14</c:v>
                      </c:pt>
                      <c:pt idx="148">
                        <c:v>170.66</c:v>
                      </c:pt>
                      <c:pt idx="149">
                        <c:v>174.3</c:v>
                      </c:pt>
                      <c:pt idx="150">
                        <c:v>190.19</c:v>
                      </c:pt>
                      <c:pt idx="151">
                        <c:v>194.23</c:v>
                      </c:pt>
                      <c:pt idx="152">
                        <c:v>193.9</c:v>
                      </c:pt>
                      <c:pt idx="153">
                        <c:v>190.27</c:v>
                      </c:pt>
                      <c:pt idx="154">
                        <c:v>191.77</c:v>
                      </c:pt>
                      <c:pt idx="155">
                        <c:v>223.9</c:v>
                      </c:pt>
                      <c:pt idx="156">
                        <c:v>216.66</c:v>
                      </c:pt>
                      <c:pt idx="157">
                        <c:v>216.62</c:v>
                      </c:pt>
                      <c:pt idx="158">
                        <c:v>219.71</c:v>
                      </c:pt>
                      <c:pt idx="159">
                        <c:v>223.28</c:v>
                      </c:pt>
                      <c:pt idx="160">
                        <c:v>264.52999999999997</c:v>
                      </c:pt>
                      <c:pt idx="161">
                        <c:v>266.97000000000003</c:v>
                      </c:pt>
                      <c:pt idx="162">
                        <c:v>261.57</c:v>
                      </c:pt>
                      <c:pt idx="163">
                        <c:v>260.7</c:v>
                      </c:pt>
                      <c:pt idx="164">
                        <c:v>266.5</c:v>
                      </c:pt>
                      <c:pt idx="165">
                        <c:v>278.82</c:v>
                      </c:pt>
                      <c:pt idx="166">
                        <c:v>281.85000000000002</c:v>
                      </c:pt>
                      <c:pt idx="167">
                        <c:v>282.76</c:v>
                      </c:pt>
                      <c:pt idx="168">
                        <c:v>279.95999999999998</c:v>
                      </c:pt>
                      <c:pt idx="169">
                        <c:v>283.27</c:v>
                      </c:pt>
                      <c:pt idx="170">
                        <c:v>304.27</c:v>
                      </c:pt>
                      <c:pt idx="171">
                        <c:v>303.08999999999997</c:v>
                      </c:pt>
                      <c:pt idx="172">
                        <c:v>299.02</c:v>
                      </c:pt>
                      <c:pt idx="173">
                        <c:v>298.08</c:v>
                      </c:pt>
                      <c:pt idx="174">
                        <c:v>302.74</c:v>
                      </c:pt>
                      <c:pt idx="175">
                        <c:v>336.02</c:v>
                      </c:pt>
                      <c:pt idx="176">
                        <c:v>333.62</c:v>
                      </c:pt>
                      <c:pt idx="177">
                        <c:v>338.31</c:v>
                      </c:pt>
                      <c:pt idx="178">
                        <c:v>338.57</c:v>
                      </c:pt>
                      <c:pt idx="179">
                        <c:v>335.37</c:v>
                      </c:pt>
                      <c:pt idx="180">
                        <c:v>7.54</c:v>
                      </c:pt>
                      <c:pt idx="181">
                        <c:v>9.5</c:v>
                      </c:pt>
                      <c:pt idx="182">
                        <c:v>9.1</c:v>
                      </c:pt>
                      <c:pt idx="183">
                        <c:v>6.94</c:v>
                      </c:pt>
                      <c:pt idx="184">
                        <c:v>4.8499999999999996</c:v>
                      </c:pt>
                      <c:pt idx="185">
                        <c:v>37.49</c:v>
                      </c:pt>
                      <c:pt idx="186">
                        <c:v>37.96</c:v>
                      </c:pt>
                      <c:pt idx="187">
                        <c:v>37.94</c:v>
                      </c:pt>
                      <c:pt idx="188">
                        <c:v>35.74</c:v>
                      </c:pt>
                      <c:pt idx="189">
                        <c:v>31.26</c:v>
                      </c:pt>
                      <c:pt idx="190">
                        <c:v>77.680000000000007</c:v>
                      </c:pt>
                      <c:pt idx="191">
                        <c:v>77.760000000000005</c:v>
                      </c:pt>
                      <c:pt idx="192">
                        <c:v>77.94</c:v>
                      </c:pt>
                      <c:pt idx="193">
                        <c:v>78.349999999999994</c:v>
                      </c:pt>
                      <c:pt idx="194">
                        <c:v>75.53</c:v>
                      </c:pt>
                      <c:pt idx="195">
                        <c:v>95.94</c:v>
                      </c:pt>
                      <c:pt idx="196">
                        <c:v>97.39</c:v>
                      </c:pt>
                      <c:pt idx="197">
                        <c:v>99.47</c:v>
                      </c:pt>
                      <c:pt idx="198">
                        <c:v>97.31</c:v>
                      </c:pt>
                      <c:pt idx="199">
                        <c:v>97.72</c:v>
                      </c:pt>
                      <c:pt idx="200">
                        <c:v>128.63</c:v>
                      </c:pt>
                      <c:pt idx="201">
                        <c:v>128.5</c:v>
                      </c:pt>
                      <c:pt idx="202">
                        <c:v>124.86</c:v>
                      </c:pt>
                      <c:pt idx="203">
                        <c:v>127.97</c:v>
                      </c:pt>
                      <c:pt idx="204">
                        <c:v>125.87</c:v>
                      </c:pt>
                      <c:pt idx="205">
                        <c:v>171.81</c:v>
                      </c:pt>
                      <c:pt idx="206">
                        <c:v>173.43</c:v>
                      </c:pt>
                      <c:pt idx="207">
                        <c:v>171.94</c:v>
                      </c:pt>
                      <c:pt idx="208">
                        <c:v>172.86</c:v>
                      </c:pt>
                      <c:pt idx="209">
                        <c:v>170.56</c:v>
                      </c:pt>
                      <c:pt idx="210">
                        <c:v>189.17</c:v>
                      </c:pt>
                      <c:pt idx="211">
                        <c:v>191.22</c:v>
                      </c:pt>
                      <c:pt idx="212">
                        <c:v>186.26</c:v>
                      </c:pt>
                      <c:pt idx="213">
                        <c:v>186.87</c:v>
                      </c:pt>
                      <c:pt idx="214">
                        <c:v>187.63</c:v>
                      </c:pt>
                      <c:pt idx="215">
                        <c:v>217.65</c:v>
                      </c:pt>
                      <c:pt idx="216">
                        <c:v>219.58</c:v>
                      </c:pt>
                      <c:pt idx="217">
                        <c:v>218.67</c:v>
                      </c:pt>
                      <c:pt idx="218">
                        <c:v>215.4</c:v>
                      </c:pt>
                      <c:pt idx="219">
                        <c:v>217.86</c:v>
                      </c:pt>
                      <c:pt idx="220">
                        <c:v>261.60000000000002</c:v>
                      </c:pt>
                      <c:pt idx="221">
                        <c:v>261.45</c:v>
                      </c:pt>
                      <c:pt idx="222">
                        <c:v>262.66000000000003</c:v>
                      </c:pt>
                      <c:pt idx="223">
                        <c:v>262.19</c:v>
                      </c:pt>
                      <c:pt idx="224">
                        <c:v>264.31</c:v>
                      </c:pt>
                      <c:pt idx="225">
                        <c:v>277.18</c:v>
                      </c:pt>
                      <c:pt idx="226">
                        <c:v>275.39</c:v>
                      </c:pt>
                      <c:pt idx="227">
                        <c:v>275.27999999999997</c:v>
                      </c:pt>
                      <c:pt idx="228">
                        <c:v>277.43</c:v>
                      </c:pt>
                      <c:pt idx="229">
                        <c:v>276.64999999999998</c:v>
                      </c:pt>
                      <c:pt idx="230">
                        <c:v>296.98</c:v>
                      </c:pt>
                      <c:pt idx="231">
                        <c:v>292.13</c:v>
                      </c:pt>
                      <c:pt idx="232">
                        <c:v>291.79000000000002</c:v>
                      </c:pt>
                      <c:pt idx="233">
                        <c:v>289.02</c:v>
                      </c:pt>
                      <c:pt idx="234">
                        <c:v>291.12</c:v>
                      </c:pt>
                      <c:pt idx="235">
                        <c:v>334.79</c:v>
                      </c:pt>
                      <c:pt idx="236">
                        <c:v>338.76</c:v>
                      </c:pt>
                      <c:pt idx="237">
                        <c:v>332.91</c:v>
                      </c:pt>
                      <c:pt idx="238">
                        <c:v>333.74</c:v>
                      </c:pt>
                      <c:pt idx="239">
                        <c:v>334.27</c:v>
                      </c:pt>
                      <c:pt idx="240">
                        <c:v>5.79</c:v>
                      </c:pt>
                      <c:pt idx="241">
                        <c:v>7.37</c:v>
                      </c:pt>
                      <c:pt idx="242">
                        <c:v>6.38</c:v>
                      </c:pt>
                      <c:pt idx="243">
                        <c:v>7.52</c:v>
                      </c:pt>
                      <c:pt idx="244">
                        <c:v>7.71</c:v>
                      </c:pt>
                      <c:pt idx="245">
                        <c:v>36.869999999999997</c:v>
                      </c:pt>
                      <c:pt idx="246">
                        <c:v>39.18</c:v>
                      </c:pt>
                      <c:pt idx="247">
                        <c:v>36.869999999999997</c:v>
                      </c:pt>
                      <c:pt idx="248">
                        <c:v>33.049999999999997</c:v>
                      </c:pt>
                      <c:pt idx="249">
                        <c:v>37.44</c:v>
                      </c:pt>
                      <c:pt idx="250">
                        <c:v>80.16</c:v>
                      </c:pt>
                      <c:pt idx="251">
                        <c:v>78.63</c:v>
                      </c:pt>
                      <c:pt idx="252">
                        <c:v>77.72</c:v>
                      </c:pt>
                      <c:pt idx="253">
                        <c:v>76.27</c:v>
                      </c:pt>
                      <c:pt idx="254">
                        <c:v>76.81</c:v>
                      </c:pt>
                      <c:pt idx="255">
                        <c:v>92.99</c:v>
                      </c:pt>
                      <c:pt idx="256">
                        <c:v>94.44</c:v>
                      </c:pt>
                      <c:pt idx="257">
                        <c:v>92.35</c:v>
                      </c:pt>
                      <c:pt idx="258">
                        <c:v>93.37</c:v>
                      </c:pt>
                      <c:pt idx="259">
                        <c:v>91.14</c:v>
                      </c:pt>
                      <c:pt idx="260">
                        <c:v>125.02</c:v>
                      </c:pt>
                      <c:pt idx="261">
                        <c:v>121.45</c:v>
                      </c:pt>
                      <c:pt idx="262">
                        <c:v>124.83</c:v>
                      </c:pt>
                      <c:pt idx="263">
                        <c:v>124.35</c:v>
                      </c:pt>
                      <c:pt idx="264">
                        <c:v>123.7</c:v>
                      </c:pt>
                      <c:pt idx="265">
                        <c:v>172.43</c:v>
                      </c:pt>
                      <c:pt idx="266">
                        <c:v>172.2</c:v>
                      </c:pt>
                      <c:pt idx="267">
                        <c:v>170.48</c:v>
                      </c:pt>
                      <c:pt idx="268">
                        <c:v>168.37</c:v>
                      </c:pt>
                      <c:pt idx="269">
                        <c:v>173.3</c:v>
                      </c:pt>
                      <c:pt idx="270">
                        <c:v>188.85</c:v>
                      </c:pt>
                      <c:pt idx="271">
                        <c:v>188.17</c:v>
                      </c:pt>
                      <c:pt idx="272">
                        <c:v>186.91</c:v>
                      </c:pt>
                      <c:pt idx="273">
                        <c:v>187.42</c:v>
                      </c:pt>
                      <c:pt idx="274">
                        <c:v>187.61</c:v>
                      </c:pt>
                      <c:pt idx="275">
                        <c:v>215.01</c:v>
                      </c:pt>
                      <c:pt idx="276">
                        <c:v>213.15</c:v>
                      </c:pt>
                      <c:pt idx="277">
                        <c:v>216.45</c:v>
                      </c:pt>
                      <c:pt idx="278">
                        <c:v>212.27</c:v>
                      </c:pt>
                      <c:pt idx="279">
                        <c:v>214.02</c:v>
                      </c:pt>
                      <c:pt idx="280">
                        <c:v>260</c:v>
                      </c:pt>
                      <c:pt idx="281">
                        <c:v>259.14999999999998</c:v>
                      </c:pt>
                      <c:pt idx="282">
                        <c:v>260.72000000000003</c:v>
                      </c:pt>
                      <c:pt idx="283">
                        <c:v>263.43</c:v>
                      </c:pt>
                      <c:pt idx="284">
                        <c:v>260.94</c:v>
                      </c:pt>
                      <c:pt idx="285">
                        <c:v>275.24</c:v>
                      </c:pt>
                      <c:pt idx="286">
                        <c:v>273.08</c:v>
                      </c:pt>
                      <c:pt idx="287">
                        <c:v>274.54000000000002</c:v>
                      </c:pt>
                      <c:pt idx="288">
                        <c:v>273.22000000000003</c:v>
                      </c:pt>
                      <c:pt idx="289">
                        <c:v>274.60000000000002</c:v>
                      </c:pt>
                      <c:pt idx="290">
                        <c:v>286.27</c:v>
                      </c:pt>
                      <c:pt idx="291">
                        <c:v>288.37</c:v>
                      </c:pt>
                      <c:pt idx="292">
                        <c:v>292.11</c:v>
                      </c:pt>
                      <c:pt idx="293">
                        <c:v>290.95</c:v>
                      </c:pt>
                      <c:pt idx="294">
                        <c:v>293.85000000000002</c:v>
                      </c:pt>
                      <c:pt idx="295">
                        <c:v>336.92</c:v>
                      </c:pt>
                      <c:pt idx="296">
                        <c:v>337.06</c:v>
                      </c:pt>
                      <c:pt idx="297">
                        <c:v>337.31</c:v>
                      </c:pt>
                      <c:pt idx="298">
                        <c:v>335.66</c:v>
                      </c:pt>
                      <c:pt idx="299">
                        <c:v>332.47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00F-4D79-8F77-24D4C00C0227}"/>
                  </c:ext>
                </c:extLst>
              </c15:ser>
            </c15:filteredScatterSeries>
          </c:ext>
        </c:extLst>
      </c:scatterChart>
      <c:valAx>
        <c:axId val="69731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7319152"/>
        <c:crosses val="autoZero"/>
        <c:crossBetween val="midCat"/>
      </c:valAx>
      <c:valAx>
        <c:axId val="697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731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195694200029311E-2"/>
          <c:y val="3.7628661040021376E-2"/>
          <c:w val="0.9416454418156337"/>
          <c:h val="0.91957281099616139"/>
        </c:manualLayout>
      </c:layout>
      <c:scatterChart>
        <c:scatterStyle val="lineMarker"/>
        <c:varyColors val="0"/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('Test calib'!$V$14,'Test calib'!$V$23,'Test calib'!$V$32,'Test calib'!$V$43)</c:f>
              <c:numCache>
                <c:formatCode>General</c:formatCode>
                <c:ptCount val="4"/>
                <c:pt idx="0">
                  <c:v>70</c:v>
                </c:pt>
                <c:pt idx="1">
                  <c:v>160</c:v>
                </c:pt>
                <c:pt idx="2">
                  <c:v>230</c:v>
                </c:pt>
                <c:pt idx="3">
                  <c:v>330</c:v>
                </c:pt>
              </c:numCache>
            </c:numRef>
          </c:xVal>
          <c:yVal>
            <c:numRef>
              <c:f>('Test calib'!$V$13,'Test calib'!$V$26,'Test calib'!$V$32,'Test calib'!$V$42)</c:f>
              <c:numCache>
                <c:formatCode>General</c:formatCode>
                <c:ptCount val="4"/>
                <c:pt idx="0">
                  <c:v>70</c:v>
                </c:pt>
                <c:pt idx="1">
                  <c:v>160</c:v>
                </c:pt>
                <c:pt idx="2">
                  <c:v>230</c:v>
                </c:pt>
                <c:pt idx="3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F8-4BFB-AA02-16279FEB855E}"/>
            </c:ext>
          </c:extLst>
        </c:ser>
        <c:ser>
          <c:idx val="2"/>
          <c:order val="2"/>
          <c:tx>
            <c:v>SIN 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513808432420255E-2"/>
                  <c:y val="9.71345367221103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 calib'!$V$10:$V$49</c:f>
              <c:numCache>
                <c:formatCode>General</c:formatCode>
                <c:ptCount val="4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</c:numCache>
            </c:numRef>
          </c:xVal>
          <c:yVal>
            <c:numRef>
              <c:f>'Test calib'!$X$10:$X$49</c:f>
              <c:numCache>
                <c:formatCode>General</c:formatCode>
                <c:ptCount val="40"/>
                <c:pt idx="0">
                  <c:v>77.139836000000017</c:v>
                </c:pt>
                <c:pt idx="1">
                  <c:v>81.469664000000009</c:v>
                </c:pt>
                <c:pt idx="2">
                  <c:v>79.586240000000018</c:v>
                </c:pt>
                <c:pt idx="3">
                  <c:v>80.804324000000008</c:v>
                </c:pt>
                <c:pt idx="4">
                  <c:v>80.794088000000002</c:v>
                </c:pt>
                <c:pt idx="5">
                  <c:v>77.794940000000011</c:v>
                </c:pt>
                <c:pt idx="6">
                  <c:v>78.828776000000005</c:v>
                </c:pt>
                <c:pt idx="7">
                  <c:v>78.235088000000005</c:v>
                </c:pt>
                <c:pt idx="8">
                  <c:v>78.061076</c:v>
                </c:pt>
                <c:pt idx="9">
                  <c:v>78.644528000000008</c:v>
                </c:pt>
                <c:pt idx="10">
                  <c:v>168.31188800000001</c:v>
                </c:pt>
                <c:pt idx="11">
                  <c:v>171.03466400000002</c:v>
                </c:pt>
                <c:pt idx="12">
                  <c:v>166.991444</c:v>
                </c:pt>
                <c:pt idx="13">
                  <c:v>167.44182799999999</c:v>
                </c:pt>
                <c:pt idx="14">
                  <c:v>172.42676</c:v>
                </c:pt>
                <c:pt idx="15">
                  <c:v>167.54418800000002</c:v>
                </c:pt>
                <c:pt idx="16">
                  <c:v>169.007936</c:v>
                </c:pt>
                <c:pt idx="17">
                  <c:v>168.49613599999998</c:v>
                </c:pt>
                <c:pt idx="18">
                  <c:v>167.75914399999999</c:v>
                </c:pt>
                <c:pt idx="19">
                  <c:v>167.87174000000002</c:v>
                </c:pt>
                <c:pt idx="20">
                  <c:v>242.59454000000002</c:v>
                </c:pt>
                <c:pt idx="21">
                  <c:v>242.45123599999999</c:v>
                </c:pt>
                <c:pt idx="22">
                  <c:v>242.18510000000001</c:v>
                </c:pt>
                <c:pt idx="23">
                  <c:v>244.62126800000001</c:v>
                </c:pt>
                <c:pt idx="24">
                  <c:v>242.77878800000002</c:v>
                </c:pt>
                <c:pt idx="25">
                  <c:v>239.61586400000002</c:v>
                </c:pt>
                <c:pt idx="26">
                  <c:v>240.14813599999999</c:v>
                </c:pt>
                <c:pt idx="27">
                  <c:v>239.28831199999999</c:v>
                </c:pt>
                <c:pt idx="28">
                  <c:v>238.35683599999999</c:v>
                </c:pt>
                <c:pt idx="29">
                  <c:v>238.43872400000001</c:v>
                </c:pt>
                <c:pt idx="30">
                  <c:v>350.25678799999997</c:v>
                </c:pt>
                <c:pt idx="31">
                  <c:v>347.01197600000006</c:v>
                </c:pt>
                <c:pt idx="32">
                  <c:v>349.30484000000001</c:v>
                </c:pt>
                <c:pt idx="33">
                  <c:v>351.03472399999998</c:v>
                </c:pt>
                <c:pt idx="34">
                  <c:v>350.67646400000001</c:v>
                </c:pt>
                <c:pt idx="35">
                  <c:v>341.19792800000005</c:v>
                </c:pt>
                <c:pt idx="36">
                  <c:v>339.29403200000002</c:v>
                </c:pt>
                <c:pt idx="37">
                  <c:v>340.53258799999998</c:v>
                </c:pt>
                <c:pt idx="38">
                  <c:v>339.50898799999999</c:v>
                </c:pt>
                <c:pt idx="39">
                  <c:v>338.20901600000002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F8-4BFB-AA02-16279FEB855E}"/>
            </c:ext>
          </c:extLst>
        </c:ser>
        <c:ser>
          <c:idx val="3"/>
          <c:order val="3"/>
          <c:tx>
            <c:v>CORR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694368380591752E-2"/>
                  <c:y val="0.12023962502371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 calib'!$V$10:$V$49</c:f>
              <c:numCache>
                <c:formatCode>General</c:formatCode>
                <c:ptCount val="4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</c:numCache>
            </c:numRef>
          </c:xVal>
          <c:yVal>
            <c:numRef>
              <c:f>'Test calib'!$Y$10:$Y$49</c:f>
              <c:numCache>
                <c:formatCode>General</c:formatCode>
                <c:ptCount val="40"/>
                <c:pt idx="0">
                  <c:v>65.606048496605254</c:v>
                </c:pt>
                <c:pt idx="1">
                  <c:v>69.805687681862281</c:v>
                </c:pt>
                <c:pt idx="2">
                  <c:v>67.978894277400599</c:v>
                </c:pt>
                <c:pt idx="3">
                  <c:v>69.160353055286137</c:v>
                </c:pt>
                <c:pt idx="4">
                  <c:v>69.150424830261883</c:v>
                </c:pt>
                <c:pt idx="5">
                  <c:v>66.241454898157144</c:v>
                </c:pt>
                <c:pt idx="6">
                  <c:v>67.244205625606213</c:v>
                </c:pt>
                <c:pt idx="7">
                  <c:v>66.668368574199818</c:v>
                </c:pt>
                <c:pt idx="8">
                  <c:v>66.499588748787588</c:v>
                </c:pt>
                <c:pt idx="9">
                  <c:v>67.065497575169758</c:v>
                </c:pt>
                <c:pt idx="10">
                  <c:v>154.03674878758488</c:v>
                </c:pt>
                <c:pt idx="11">
                  <c:v>156.67765664403495</c:v>
                </c:pt>
                <c:pt idx="12">
                  <c:v>152.75600775945685</c:v>
                </c:pt>
                <c:pt idx="13">
                  <c:v>153.19284966052376</c:v>
                </c:pt>
                <c:pt idx="14">
                  <c:v>158.02789524733271</c:v>
                </c:pt>
                <c:pt idx="15">
                  <c:v>153.29213191076627</c:v>
                </c:pt>
                <c:pt idx="16">
                  <c:v>154.71186808923377</c:v>
                </c:pt>
                <c:pt idx="17">
                  <c:v>154.21545683802134</c:v>
                </c:pt>
                <c:pt idx="18">
                  <c:v>153.50062463627546</c:v>
                </c:pt>
                <c:pt idx="19">
                  <c:v>153.60983511154222</c:v>
                </c:pt>
                <c:pt idx="20">
                  <c:v>226.08587778855485</c:v>
                </c:pt>
                <c:pt idx="21">
                  <c:v>225.94688263821533</c:v>
                </c:pt>
                <c:pt idx="22">
                  <c:v>225.6887487875849</c:v>
                </c:pt>
                <c:pt idx="23">
                  <c:v>228.051666343356</c:v>
                </c:pt>
                <c:pt idx="24">
                  <c:v>226.26458583899131</c:v>
                </c:pt>
                <c:pt idx="25">
                  <c:v>223.19676430649858</c:v>
                </c:pt>
                <c:pt idx="26">
                  <c:v>223.71303200775947</c:v>
                </c:pt>
                <c:pt idx="27">
                  <c:v>222.8790611057226</c:v>
                </c:pt>
                <c:pt idx="28">
                  <c:v>221.97559262851601</c:v>
                </c:pt>
                <c:pt idx="29">
                  <c:v>222.05501842871001</c:v>
                </c:pt>
                <c:pt idx="30">
                  <c:v>330.51094859359847</c:v>
                </c:pt>
                <c:pt idx="31">
                  <c:v>327.3637012609118</c:v>
                </c:pt>
                <c:pt idx="32">
                  <c:v>329.5876236663434</c:v>
                </c:pt>
                <c:pt idx="33">
                  <c:v>331.26549369544131</c:v>
                </c:pt>
                <c:pt idx="34">
                  <c:v>330.91800581959268</c:v>
                </c:pt>
                <c:pt idx="35">
                  <c:v>321.72446944713874</c:v>
                </c:pt>
                <c:pt idx="36">
                  <c:v>319.87781959262855</c:v>
                </c:pt>
                <c:pt idx="37">
                  <c:v>321.07913482056256</c:v>
                </c:pt>
                <c:pt idx="38">
                  <c:v>320.08631231813774</c:v>
                </c:pt>
                <c:pt idx="39">
                  <c:v>318.82542774005822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F8-4BFB-AA02-16279FEB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99624"/>
        <c:axId val="6208032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2.9198385857634769E-2"/>
                        <c:y val="0.106544294507974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A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'Test calib'!$V$10:$V$49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70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70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70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230</c:v>
                      </c:pt>
                      <c:pt idx="21">
                        <c:v>230</c:v>
                      </c:pt>
                      <c:pt idx="22">
                        <c:v>230</c:v>
                      </c:pt>
                      <c:pt idx="23">
                        <c:v>230</c:v>
                      </c:pt>
                      <c:pt idx="24">
                        <c:v>230</c:v>
                      </c:pt>
                      <c:pt idx="25">
                        <c:v>230</c:v>
                      </c:pt>
                      <c:pt idx="26">
                        <c:v>230</c:v>
                      </c:pt>
                      <c:pt idx="27">
                        <c:v>230</c:v>
                      </c:pt>
                      <c:pt idx="28">
                        <c:v>230</c:v>
                      </c:pt>
                      <c:pt idx="29">
                        <c:v>230</c:v>
                      </c:pt>
                      <c:pt idx="30">
                        <c:v>330</c:v>
                      </c:pt>
                      <c:pt idx="31">
                        <c:v>330</c:v>
                      </c:pt>
                      <c:pt idx="32">
                        <c:v>330</c:v>
                      </c:pt>
                      <c:pt idx="33">
                        <c:v>330</c:v>
                      </c:pt>
                      <c:pt idx="34">
                        <c:v>330</c:v>
                      </c:pt>
                      <c:pt idx="35">
                        <c:v>330</c:v>
                      </c:pt>
                      <c:pt idx="36">
                        <c:v>330</c:v>
                      </c:pt>
                      <c:pt idx="37">
                        <c:v>330</c:v>
                      </c:pt>
                      <c:pt idx="38">
                        <c:v>330</c:v>
                      </c:pt>
                      <c:pt idx="39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calib'!$W$10:$W$49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74.260000000000005</c:v>
                      </c:pt>
                      <c:pt idx="1">
                        <c:v>78.489999999999995</c:v>
                      </c:pt>
                      <c:pt idx="2">
                        <c:v>76.650000000000006</c:v>
                      </c:pt>
                      <c:pt idx="3">
                        <c:v>77.84</c:v>
                      </c:pt>
                      <c:pt idx="4">
                        <c:v>77.83</c:v>
                      </c:pt>
                      <c:pt idx="5">
                        <c:v>74.900000000000006</c:v>
                      </c:pt>
                      <c:pt idx="6">
                        <c:v>75.91</c:v>
                      </c:pt>
                      <c:pt idx="7">
                        <c:v>75.33</c:v>
                      </c:pt>
                      <c:pt idx="8">
                        <c:v>75.16</c:v>
                      </c:pt>
                      <c:pt idx="9">
                        <c:v>75.73</c:v>
                      </c:pt>
                      <c:pt idx="10">
                        <c:v>163.33000000000001</c:v>
                      </c:pt>
                      <c:pt idx="11">
                        <c:v>165.99</c:v>
                      </c:pt>
                      <c:pt idx="12">
                        <c:v>162.04</c:v>
                      </c:pt>
                      <c:pt idx="13">
                        <c:v>162.47999999999999</c:v>
                      </c:pt>
                      <c:pt idx="14">
                        <c:v>167.35</c:v>
                      </c:pt>
                      <c:pt idx="15">
                        <c:v>162.58000000000001</c:v>
                      </c:pt>
                      <c:pt idx="16">
                        <c:v>164.01</c:v>
                      </c:pt>
                      <c:pt idx="17">
                        <c:v>163.51</c:v>
                      </c:pt>
                      <c:pt idx="18">
                        <c:v>162.79</c:v>
                      </c:pt>
                      <c:pt idx="19">
                        <c:v>162.9</c:v>
                      </c:pt>
                      <c:pt idx="20">
                        <c:v>235.9</c:v>
                      </c:pt>
                      <c:pt idx="21">
                        <c:v>235.76</c:v>
                      </c:pt>
                      <c:pt idx="22">
                        <c:v>235.5</c:v>
                      </c:pt>
                      <c:pt idx="23">
                        <c:v>237.88</c:v>
                      </c:pt>
                      <c:pt idx="24">
                        <c:v>236.08</c:v>
                      </c:pt>
                      <c:pt idx="25">
                        <c:v>232.99</c:v>
                      </c:pt>
                      <c:pt idx="26">
                        <c:v>233.51</c:v>
                      </c:pt>
                      <c:pt idx="27">
                        <c:v>232.67</c:v>
                      </c:pt>
                      <c:pt idx="28">
                        <c:v>231.76</c:v>
                      </c:pt>
                      <c:pt idx="29">
                        <c:v>231.84</c:v>
                      </c:pt>
                      <c:pt idx="30">
                        <c:v>341.08</c:v>
                      </c:pt>
                      <c:pt idx="31">
                        <c:v>337.91</c:v>
                      </c:pt>
                      <c:pt idx="32">
                        <c:v>340.15</c:v>
                      </c:pt>
                      <c:pt idx="33">
                        <c:v>341.84</c:v>
                      </c:pt>
                      <c:pt idx="34">
                        <c:v>341.49</c:v>
                      </c:pt>
                      <c:pt idx="35">
                        <c:v>332.23</c:v>
                      </c:pt>
                      <c:pt idx="36">
                        <c:v>330.37</c:v>
                      </c:pt>
                      <c:pt idx="37">
                        <c:v>331.58</c:v>
                      </c:pt>
                      <c:pt idx="38">
                        <c:v>330.58</c:v>
                      </c:pt>
                      <c:pt idx="39">
                        <c:v>329.31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F8-4BFB-AA02-16279FEB855E}"/>
                  </c:ext>
                </c:extLst>
              </c15:ser>
            </c15:filteredScatterSeries>
          </c:ext>
        </c:extLst>
      </c:scatterChart>
      <c:valAx>
        <c:axId val="62079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0803232"/>
        <c:crosses val="autoZero"/>
        <c:crossBetween val="midCat"/>
      </c:valAx>
      <c:valAx>
        <c:axId val="6208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079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3019124855288044E-2"/>
          <c:y val="2.7899665154053316E-2"/>
          <c:w val="0.95612504102387685"/>
          <c:h val="0.93416506702214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750616872975238E-2"/>
                  <c:y val="0.1163754630234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'cal  Tunel'!$J$24:$J$103</c:f>
              <c:numCache>
                <c:formatCode>General</c:formatCode>
                <c:ptCount val="8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-1.4</c:v>
                </c:pt>
                <c:pt idx="41">
                  <c:v>-1.4</c:v>
                </c:pt>
                <c:pt idx="42">
                  <c:v>-1.4</c:v>
                </c:pt>
                <c:pt idx="43">
                  <c:v>-1.4</c:v>
                </c:pt>
                <c:pt idx="44">
                  <c:v>-1.4</c:v>
                </c:pt>
                <c:pt idx="45">
                  <c:v>-1.4</c:v>
                </c:pt>
                <c:pt idx="46">
                  <c:v>-1.4</c:v>
                </c:pt>
                <c:pt idx="47">
                  <c:v>-1.4</c:v>
                </c:pt>
                <c:pt idx="48">
                  <c:v>-1.4</c:v>
                </c:pt>
                <c:pt idx="49">
                  <c:v>-1.4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-3.4</c:v>
                </c:pt>
                <c:pt idx="71">
                  <c:v>-3.4</c:v>
                </c:pt>
                <c:pt idx="72">
                  <c:v>-3.4</c:v>
                </c:pt>
                <c:pt idx="73">
                  <c:v>-3.4</c:v>
                </c:pt>
                <c:pt idx="74">
                  <c:v>-3.4</c:v>
                </c:pt>
                <c:pt idx="75">
                  <c:v>-3.4</c:v>
                </c:pt>
                <c:pt idx="76">
                  <c:v>-3.4</c:v>
                </c:pt>
                <c:pt idx="77">
                  <c:v>-3.4</c:v>
                </c:pt>
                <c:pt idx="78">
                  <c:v>-3.4</c:v>
                </c:pt>
                <c:pt idx="79">
                  <c:v>-3.4</c:v>
                </c:pt>
              </c:numCache>
            </c:numRef>
          </c:xVal>
          <c:yVal>
            <c:numRef>
              <c:f>'cal  Tunel'!$K$24:$K$103</c:f>
              <c:numCache>
                <c:formatCode>General</c:formatCode>
                <c:ptCount val="80"/>
                <c:pt idx="0">
                  <c:v>0.79</c:v>
                </c:pt>
                <c:pt idx="1">
                  <c:v>0.99</c:v>
                </c:pt>
                <c:pt idx="2">
                  <c:v>0.79</c:v>
                </c:pt>
                <c:pt idx="3">
                  <c:v>0.99</c:v>
                </c:pt>
                <c:pt idx="4">
                  <c:v>0.79</c:v>
                </c:pt>
                <c:pt idx="5">
                  <c:v>0.79</c:v>
                </c:pt>
                <c:pt idx="6">
                  <c:v>0.79</c:v>
                </c:pt>
                <c:pt idx="7">
                  <c:v>0.79</c:v>
                </c:pt>
                <c:pt idx="8">
                  <c:v>1.19</c:v>
                </c:pt>
                <c:pt idx="9">
                  <c:v>0.79</c:v>
                </c:pt>
                <c:pt idx="10">
                  <c:v>1.19</c:v>
                </c:pt>
                <c:pt idx="11">
                  <c:v>1.19</c:v>
                </c:pt>
                <c:pt idx="12">
                  <c:v>1.38</c:v>
                </c:pt>
                <c:pt idx="13">
                  <c:v>1.19</c:v>
                </c:pt>
                <c:pt idx="14">
                  <c:v>1.58</c:v>
                </c:pt>
                <c:pt idx="15">
                  <c:v>1.38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1.78</c:v>
                </c:pt>
                <c:pt idx="21">
                  <c:v>1.98</c:v>
                </c:pt>
                <c:pt idx="22">
                  <c:v>1.38</c:v>
                </c:pt>
                <c:pt idx="23">
                  <c:v>1.98</c:v>
                </c:pt>
                <c:pt idx="24">
                  <c:v>1.98</c:v>
                </c:pt>
                <c:pt idx="25">
                  <c:v>1.78</c:v>
                </c:pt>
                <c:pt idx="26">
                  <c:v>1.98</c:v>
                </c:pt>
                <c:pt idx="27">
                  <c:v>1.98</c:v>
                </c:pt>
                <c:pt idx="28">
                  <c:v>1.38</c:v>
                </c:pt>
                <c:pt idx="29">
                  <c:v>1.78</c:v>
                </c:pt>
                <c:pt idx="30">
                  <c:v>2.77</c:v>
                </c:pt>
                <c:pt idx="31">
                  <c:v>2.37</c:v>
                </c:pt>
                <c:pt idx="32">
                  <c:v>2.77</c:v>
                </c:pt>
                <c:pt idx="33">
                  <c:v>2.77</c:v>
                </c:pt>
                <c:pt idx="34">
                  <c:v>2.77</c:v>
                </c:pt>
                <c:pt idx="35">
                  <c:v>2.57</c:v>
                </c:pt>
                <c:pt idx="36">
                  <c:v>2.38</c:v>
                </c:pt>
                <c:pt idx="37">
                  <c:v>2.77</c:v>
                </c:pt>
                <c:pt idx="38">
                  <c:v>2.77</c:v>
                </c:pt>
                <c:pt idx="39">
                  <c:v>2.77</c:v>
                </c:pt>
                <c:pt idx="40">
                  <c:v>-1.19</c:v>
                </c:pt>
                <c:pt idx="41">
                  <c:v>-0.99</c:v>
                </c:pt>
                <c:pt idx="42">
                  <c:v>-1.19</c:v>
                </c:pt>
                <c:pt idx="43">
                  <c:v>-1.19</c:v>
                </c:pt>
                <c:pt idx="44">
                  <c:v>-0.99</c:v>
                </c:pt>
                <c:pt idx="45">
                  <c:v>-0.99</c:v>
                </c:pt>
                <c:pt idx="46">
                  <c:v>-0.99</c:v>
                </c:pt>
                <c:pt idx="47">
                  <c:v>-1.19</c:v>
                </c:pt>
                <c:pt idx="48">
                  <c:v>-1.19</c:v>
                </c:pt>
                <c:pt idx="49">
                  <c:v>-0.79</c:v>
                </c:pt>
                <c:pt idx="50">
                  <c:v>-1.78</c:v>
                </c:pt>
                <c:pt idx="51">
                  <c:v>-1.58</c:v>
                </c:pt>
                <c:pt idx="52">
                  <c:v>-1.78</c:v>
                </c:pt>
                <c:pt idx="53">
                  <c:v>-1.78</c:v>
                </c:pt>
                <c:pt idx="54">
                  <c:v>-1.78</c:v>
                </c:pt>
                <c:pt idx="55">
                  <c:v>-1.58</c:v>
                </c:pt>
                <c:pt idx="56">
                  <c:v>-1.58</c:v>
                </c:pt>
                <c:pt idx="57">
                  <c:v>-1.38</c:v>
                </c:pt>
                <c:pt idx="58">
                  <c:v>-1.78</c:v>
                </c:pt>
                <c:pt idx="59">
                  <c:v>-1.58</c:v>
                </c:pt>
                <c:pt idx="60">
                  <c:v>-1.98</c:v>
                </c:pt>
                <c:pt idx="61">
                  <c:v>-1.98</c:v>
                </c:pt>
                <c:pt idx="62">
                  <c:v>-1.98</c:v>
                </c:pt>
                <c:pt idx="63">
                  <c:v>-1.98</c:v>
                </c:pt>
                <c:pt idx="64">
                  <c:v>-1.78</c:v>
                </c:pt>
                <c:pt idx="65">
                  <c:v>-1.98</c:v>
                </c:pt>
                <c:pt idx="66">
                  <c:v>-1.98</c:v>
                </c:pt>
                <c:pt idx="67">
                  <c:v>-1.98</c:v>
                </c:pt>
                <c:pt idx="68">
                  <c:v>-1.98</c:v>
                </c:pt>
                <c:pt idx="69">
                  <c:v>-1.98</c:v>
                </c:pt>
                <c:pt idx="70">
                  <c:v>-3.17</c:v>
                </c:pt>
                <c:pt idx="71">
                  <c:v>-2.77</c:v>
                </c:pt>
                <c:pt idx="72">
                  <c:v>-2.97</c:v>
                </c:pt>
                <c:pt idx="73">
                  <c:v>-3.36</c:v>
                </c:pt>
                <c:pt idx="74">
                  <c:v>-2.97</c:v>
                </c:pt>
                <c:pt idx="75">
                  <c:v>-2.97</c:v>
                </c:pt>
                <c:pt idx="76">
                  <c:v>-3.36</c:v>
                </c:pt>
                <c:pt idx="77">
                  <c:v>-2.97</c:v>
                </c:pt>
                <c:pt idx="78">
                  <c:v>-2.57</c:v>
                </c:pt>
                <c:pt idx="79">
                  <c:v>-2.96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1-46F2-88A5-7228FBD3EDAD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  Tunel'!$I$24:$I$31</c:f>
              <c:numCache>
                <c:formatCode>General</c:formatCode>
                <c:ptCount val="8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3.4</c:v>
                </c:pt>
                <c:pt idx="4">
                  <c:v>-1.4</c:v>
                </c:pt>
                <c:pt idx="5">
                  <c:v>-2</c:v>
                </c:pt>
                <c:pt idx="6">
                  <c:v>-2.5</c:v>
                </c:pt>
                <c:pt idx="7">
                  <c:v>-3.4</c:v>
                </c:pt>
              </c:numCache>
            </c:numRef>
          </c:xVal>
          <c:yVal>
            <c:numRef>
              <c:f>'cal  Tunel'!$I$24:$I$31</c:f>
              <c:numCache>
                <c:formatCode>General</c:formatCode>
                <c:ptCount val="8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3.4</c:v>
                </c:pt>
                <c:pt idx="4">
                  <c:v>-1.4</c:v>
                </c:pt>
                <c:pt idx="5">
                  <c:v>-2</c:v>
                </c:pt>
                <c:pt idx="6">
                  <c:v>-2.5</c:v>
                </c:pt>
                <c:pt idx="7">
                  <c:v>-3.4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C1-46F2-88A5-7228FBD3EDAD}"/>
            </c:ext>
          </c:extLst>
        </c:ser>
        <c:ser>
          <c:idx val="2"/>
          <c:order val="2"/>
          <c:tx>
            <c:v>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553106958842883E-2"/>
                  <c:y val="-1.1006938935382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'cal  Tunel'!$J$24:$J$103</c:f>
              <c:numCache>
                <c:formatCode>General</c:formatCode>
                <c:ptCount val="8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-1.4</c:v>
                </c:pt>
                <c:pt idx="41">
                  <c:v>-1.4</c:v>
                </c:pt>
                <c:pt idx="42">
                  <c:v>-1.4</c:v>
                </c:pt>
                <c:pt idx="43">
                  <c:v>-1.4</c:v>
                </c:pt>
                <c:pt idx="44">
                  <c:v>-1.4</c:v>
                </c:pt>
                <c:pt idx="45">
                  <c:v>-1.4</c:v>
                </c:pt>
                <c:pt idx="46">
                  <c:v>-1.4</c:v>
                </c:pt>
                <c:pt idx="47">
                  <c:v>-1.4</c:v>
                </c:pt>
                <c:pt idx="48">
                  <c:v>-1.4</c:v>
                </c:pt>
                <c:pt idx="49">
                  <c:v>-1.4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-3.4</c:v>
                </c:pt>
                <c:pt idx="71">
                  <c:v>-3.4</c:v>
                </c:pt>
                <c:pt idx="72">
                  <c:v>-3.4</c:v>
                </c:pt>
                <c:pt idx="73">
                  <c:v>-3.4</c:v>
                </c:pt>
                <c:pt idx="74">
                  <c:v>-3.4</c:v>
                </c:pt>
                <c:pt idx="75">
                  <c:v>-3.4</c:v>
                </c:pt>
                <c:pt idx="76">
                  <c:v>-3.4</c:v>
                </c:pt>
                <c:pt idx="77">
                  <c:v>-3.4</c:v>
                </c:pt>
                <c:pt idx="78">
                  <c:v>-3.4</c:v>
                </c:pt>
                <c:pt idx="79">
                  <c:v>-3.4</c:v>
                </c:pt>
              </c:numCache>
            </c:numRef>
          </c:xVal>
          <c:yVal>
            <c:numRef>
              <c:f>'cal  Tunel'!$AD$23:$AD$102</c:f>
              <c:numCache>
                <c:formatCode>General</c:formatCode>
                <c:ptCount val="80"/>
                <c:pt idx="0">
                  <c:v>1.1810993495727586</c:v>
                </c:pt>
                <c:pt idx="1">
                  <c:v>1.4361688560132637</c:v>
                </c:pt>
                <c:pt idx="2">
                  <c:v>1.1810993495727586</c:v>
                </c:pt>
                <c:pt idx="3">
                  <c:v>1.4361688560132637</c:v>
                </c:pt>
                <c:pt idx="4">
                  <c:v>1.1810993495727586</c:v>
                </c:pt>
                <c:pt idx="5">
                  <c:v>1.1810993495727586</c:v>
                </c:pt>
                <c:pt idx="6">
                  <c:v>1.1810993495727586</c:v>
                </c:pt>
                <c:pt idx="7">
                  <c:v>1.1810993495727586</c:v>
                </c:pt>
                <c:pt idx="8">
                  <c:v>1.6912383624537684</c:v>
                </c:pt>
                <c:pt idx="9">
                  <c:v>1.1810993495727586</c:v>
                </c:pt>
                <c:pt idx="10">
                  <c:v>1.6912383624537684</c:v>
                </c:pt>
                <c:pt idx="11">
                  <c:v>1.6912383624537684</c:v>
                </c:pt>
                <c:pt idx="12">
                  <c:v>1.9335543935722481</c:v>
                </c:pt>
                <c:pt idx="13">
                  <c:v>1.6912383624537684</c:v>
                </c:pt>
                <c:pt idx="14">
                  <c:v>2.1886239000127534</c:v>
                </c:pt>
                <c:pt idx="15">
                  <c:v>1.9335543935722481</c:v>
                </c:pt>
                <c:pt idx="16">
                  <c:v>1.6912383624537684</c:v>
                </c:pt>
                <c:pt idx="17">
                  <c:v>1.6912383624537684</c:v>
                </c:pt>
                <c:pt idx="18">
                  <c:v>1.6912383624537684</c:v>
                </c:pt>
                <c:pt idx="19">
                  <c:v>1.6912383624537684</c:v>
                </c:pt>
                <c:pt idx="20">
                  <c:v>2.4436934064532587</c:v>
                </c:pt>
                <c:pt idx="21">
                  <c:v>2.6987629128937631</c:v>
                </c:pt>
                <c:pt idx="22">
                  <c:v>1.9335543935722481</c:v>
                </c:pt>
                <c:pt idx="23">
                  <c:v>2.6987629128937631</c:v>
                </c:pt>
                <c:pt idx="24">
                  <c:v>2.6987629128937631</c:v>
                </c:pt>
                <c:pt idx="25">
                  <c:v>2.4436934064532587</c:v>
                </c:pt>
                <c:pt idx="26">
                  <c:v>2.6987629128937631</c:v>
                </c:pt>
                <c:pt idx="27">
                  <c:v>2.6987629128937631</c:v>
                </c:pt>
                <c:pt idx="28">
                  <c:v>1.9335543935722481</c:v>
                </c:pt>
                <c:pt idx="29">
                  <c:v>2.4436934064532587</c:v>
                </c:pt>
                <c:pt idx="30">
                  <c:v>3.7062874633337581</c:v>
                </c:pt>
                <c:pt idx="31">
                  <c:v>3.1961484504527484</c:v>
                </c:pt>
                <c:pt idx="32">
                  <c:v>3.7062874633337581</c:v>
                </c:pt>
                <c:pt idx="33">
                  <c:v>3.7062874633337581</c:v>
                </c:pt>
                <c:pt idx="34">
                  <c:v>3.7062874633337581</c:v>
                </c:pt>
                <c:pt idx="35">
                  <c:v>3.4512179568932528</c:v>
                </c:pt>
                <c:pt idx="36">
                  <c:v>3.2089019257747733</c:v>
                </c:pt>
                <c:pt idx="37">
                  <c:v>3.7062874633337581</c:v>
                </c:pt>
                <c:pt idx="38">
                  <c:v>3.7062874633337581</c:v>
                </c:pt>
                <c:pt idx="39">
                  <c:v>3.7062874633337581</c:v>
                </c:pt>
                <c:pt idx="40">
                  <c:v>-1.3440887641882413</c:v>
                </c:pt>
                <c:pt idx="41">
                  <c:v>-1.0890192577477362</c:v>
                </c:pt>
                <c:pt idx="42">
                  <c:v>-1.3440887641882413</c:v>
                </c:pt>
                <c:pt idx="43">
                  <c:v>-1.3440887641882413</c:v>
                </c:pt>
                <c:pt idx="44">
                  <c:v>-1.0890192577477362</c:v>
                </c:pt>
                <c:pt idx="45">
                  <c:v>-1.0890192577477362</c:v>
                </c:pt>
                <c:pt idx="46">
                  <c:v>-1.0890192577477362</c:v>
                </c:pt>
                <c:pt idx="47">
                  <c:v>-1.3440887641882413</c:v>
                </c:pt>
                <c:pt idx="48">
                  <c:v>-1.3440887641882413</c:v>
                </c:pt>
                <c:pt idx="49">
                  <c:v>-0.83394975130723126</c:v>
                </c:pt>
                <c:pt idx="50">
                  <c:v>-2.096543808187731</c:v>
                </c:pt>
                <c:pt idx="51">
                  <c:v>-1.8414743017472264</c:v>
                </c:pt>
                <c:pt idx="52">
                  <c:v>-2.096543808187731</c:v>
                </c:pt>
                <c:pt idx="53">
                  <c:v>-2.096543808187731</c:v>
                </c:pt>
                <c:pt idx="54">
                  <c:v>-2.096543808187731</c:v>
                </c:pt>
                <c:pt idx="55">
                  <c:v>-1.8414743017472264</c:v>
                </c:pt>
                <c:pt idx="56">
                  <c:v>-1.8414743017472264</c:v>
                </c:pt>
                <c:pt idx="57">
                  <c:v>-1.5864047953067211</c:v>
                </c:pt>
                <c:pt idx="58">
                  <c:v>-2.096543808187731</c:v>
                </c:pt>
                <c:pt idx="59">
                  <c:v>-1.8414743017472264</c:v>
                </c:pt>
                <c:pt idx="60">
                  <c:v>-2.3516133146282363</c:v>
                </c:pt>
                <c:pt idx="61">
                  <c:v>-2.3516133146282363</c:v>
                </c:pt>
                <c:pt idx="62">
                  <c:v>-2.3516133146282363</c:v>
                </c:pt>
                <c:pt idx="63">
                  <c:v>-2.3516133146282363</c:v>
                </c:pt>
                <c:pt idx="64">
                  <c:v>-2.096543808187731</c:v>
                </c:pt>
                <c:pt idx="65">
                  <c:v>-2.3516133146282363</c:v>
                </c:pt>
                <c:pt idx="66">
                  <c:v>-2.3516133146282363</c:v>
                </c:pt>
                <c:pt idx="67">
                  <c:v>-2.3516133146282363</c:v>
                </c:pt>
                <c:pt idx="68">
                  <c:v>-2.3516133146282363</c:v>
                </c:pt>
                <c:pt idx="69">
                  <c:v>-2.3516133146282363</c:v>
                </c:pt>
                <c:pt idx="70">
                  <c:v>-3.869276877949241</c:v>
                </c:pt>
                <c:pt idx="71">
                  <c:v>-3.3591378650682313</c:v>
                </c:pt>
                <c:pt idx="72">
                  <c:v>-3.6142073715087366</c:v>
                </c:pt>
                <c:pt idx="73">
                  <c:v>-4.1115929090677206</c:v>
                </c:pt>
                <c:pt idx="74">
                  <c:v>-3.6142073715087366</c:v>
                </c:pt>
                <c:pt idx="75">
                  <c:v>-3.6142073715087366</c:v>
                </c:pt>
                <c:pt idx="76">
                  <c:v>-4.1115929090677206</c:v>
                </c:pt>
                <c:pt idx="77">
                  <c:v>-3.6142073715087366</c:v>
                </c:pt>
                <c:pt idx="78">
                  <c:v>-3.104068358627726</c:v>
                </c:pt>
                <c:pt idx="79">
                  <c:v>-3.6014538961867109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C1-46F2-88A5-7228FBD3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4048"/>
        <c:axId val="637089624"/>
      </c:scatterChart>
      <c:valAx>
        <c:axId val="6370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7089624"/>
        <c:crosses val="autoZero"/>
        <c:crossBetween val="midCat"/>
      </c:valAx>
      <c:valAx>
        <c:axId val="6370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70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N-S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3019124855288044E-2"/>
          <c:y val="2.7899665154053316E-2"/>
          <c:w val="0.95612504102387685"/>
          <c:h val="0.9341650670221413"/>
        </c:manualLayout>
      </c:layout>
      <c:scatterChart>
        <c:scatterStyle val="lineMarker"/>
        <c:varyColors val="0"/>
        <c:ser>
          <c:idx val="0"/>
          <c:order val="0"/>
          <c:tx>
            <c:v>N-S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750616872975238E-2"/>
                  <c:y val="0.1163754630234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'cal  Tunel'!$J$24:$J$103</c:f>
              <c:numCache>
                <c:formatCode>General</c:formatCode>
                <c:ptCount val="8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-1.4</c:v>
                </c:pt>
                <c:pt idx="41">
                  <c:v>-1.4</c:v>
                </c:pt>
                <c:pt idx="42">
                  <c:v>-1.4</c:v>
                </c:pt>
                <c:pt idx="43">
                  <c:v>-1.4</c:v>
                </c:pt>
                <c:pt idx="44">
                  <c:v>-1.4</c:v>
                </c:pt>
                <c:pt idx="45">
                  <c:v>-1.4</c:v>
                </c:pt>
                <c:pt idx="46">
                  <c:v>-1.4</c:v>
                </c:pt>
                <c:pt idx="47">
                  <c:v>-1.4</c:v>
                </c:pt>
                <c:pt idx="48">
                  <c:v>-1.4</c:v>
                </c:pt>
                <c:pt idx="49">
                  <c:v>-1.4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-3.4</c:v>
                </c:pt>
                <c:pt idx="71">
                  <c:v>-3.4</c:v>
                </c:pt>
                <c:pt idx="72">
                  <c:v>-3.4</c:v>
                </c:pt>
                <c:pt idx="73">
                  <c:v>-3.4</c:v>
                </c:pt>
                <c:pt idx="74">
                  <c:v>-3.4</c:v>
                </c:pt>
                <c:pt idx="75">
                  <c:v>-3.4</c:v>
                </c:pt>
                <c:pt idx="76">
                  <c:v>-3.4</c:v>
                </c:pt>
                <c:pt idx="77">
                  <c:v>-3.4</c:v>
                </c:pt>
                <c:pt idx="78">
                  <c:v>-3.4</c:v>
                </c:pt>
                <c:pt idx="79">
                  <c:v>-3.4</c:v>
                </c:pt>
              </c:numCache>
            </c:numRef>
          </c:xVal>
          <c:yVal>
            <c:numRef>
              <c:f>'cal  Tunel'!$M$24:$M$103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1.41</c:v>
                </c:pt>
                <c:pt idx="11">
                  <c:v>1.2</c:v>
                </c:pt>
                <c:pt idx="12">
                  <c:v>1.41</c:v>
                </c:pt>
                <c:pt idx="13">
                  <c:v>1.41</c:v>
                </c:pt>
                <c:pt idx="14">
                  <c:v>1.41</c:v>
                </c:pt>
                <c:pt idx="15">
                  <c:v>1.41</c:v>
                </c:pt>
                <c:pt idx="16">
                  <c:v>1.41</c:v>
                </c:pt>
                <c:pt idx="17">
                  <c:v>1.41</c:v>
                </c:pt>
                <c:pt idx="18">
                  <c:v>1.41</c:v>
                </c:pt>
                <c:pt idx="19">
                  <c:v>1.41</c:v>
                </c:pt>
                <c:pt idx="20">
                  <c:v>1.81</c:v>
                </c:pt>
                <c:pt idx="21">
                  <c:v>1.81</c:v>
                </c:pt>
                <c:pt idx="22">
                  <c:v>1.81</c:v>
                </c:pt>
                <c:pt idx="23">
                  <c:v>1.81</c:v>
                </c:pt>
                <c:pt idx="24">
                  <c:v>1.61</c:v>
                </c:pt>
                <c:pt idx="25">
                  <c:v>1.81</c:v>
                </c:pt>
                <c:pt idx="26">
                  <c:v>1.41</c:v>
                </c:pt>
                <c:pt idx="27">
                  <c:v>1.81</c:v>
                </c:pt>
                <c:pt idx="28">
                  <c:v>1.81</c:v>
                </c:pt>
                <c:pt idx="29">
                  <c:v>1.81</c:v>
                </c:pt>
                <c:pt idx="30">
                  <c:v>2.61</c:v>
                </c:pt>
                <c:pt idx="31">
                  <c:v>2.41</c:v>
                </c:pt>
                <c:pt idx="32">
                  <c:v>2.41</c:v>
                </c:pt>
                <c:pt idx="33">
                  <c:v>2.61</c:v>
                </c:pt>
                <c:pt idx="34">
                  <c:v>2.21</c:v>
                </c:pt>
                <c:pt idx="35">
                  <c:v>2.61</c:v>
                </c:pt>
                <c:pt idx="36">
                  <c:v>2.81</c:v>
                </c:pt>
                <c:pt idx="37">
                  <c:v>2.41</c:v>
                </c:pt>
                <c:pt idx="38">
                  <c:v>2.41</c:v>
                </c:pt>
                <c:pt idx="39">
                  <c:v>2.41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6">
                  <c:v>-0.8</c:v>
                </c:pt>
                <c:pt idx="47">
                  <c:v>-0.8</c:v>
                </c:pt>
                <c:pt idx="48">
                  <c:v>-1.21</c:v>
                </c:pt>
                <c:pt idx="49">
                  <c:v>-0.8</c:v>
                </c:pt>
                <c:pt idx="50">
                  <c:v>-1.21</c:v>
                </c:pt>
                <c:pt idx="51">
                  <c:v>-1.21</c:v>
                </c:pt>
                <c:pt idx="52">
                  <c:v>-1.01</c:v>
                </c:pt>
                <c:pt idx="53">
                  <c:v>-1.21</c:v>
                </c:pt>
                <c:pt idx="54">
                  <c:v>-1.21</c:v>
                </c:pt>
                <c:pt idx="55">
                  <c:v>-1.41</c:v>
                </c:pt>
                <c:pt idx="56">
                  <c:v>-1.61</c:v>
                </c:pt>
                <c:pt idx="57">
                  <c:v>-1.21</c:v>
                </c:pt>
                <c:pt idx="58">
                  <c:v>-1.41</c:v>
                </c:pt>
                <c:pt idx="59">
                  <c:v>-1.61</c:v>
                </c:pt>
                <c:pt idx="60">
                  <c:v>-1.81</c:v>
                </c:pt>
                <c:pt idx="61">
                  <c:v>-2.0099999999999998</c:v>
                </c:pt>
                <c:pt idx="62">
                  <c:v>-2.0099999999999998</c:v>
                </c:pt>
                <c:pt idx="63">
                  <c:v>-1.81</c:v>
                </c:pt>
                <c:pt idx="64">
                  <c:v>-1.81</c:v>
                </c:pt>
                <c:pt idx="65">
                  <c:v>-2.2200000000000002</c:v>
                </c:pt>
                <c:pt idx="66">
                  <c:v>-1.81</c:v>
                </c:pt>
                <c:pt idx="67">
                  <c:v>-1.61</c:v>
                </c:pt>
                <c:pt idx="68">
                  <c:v>-2.2200000000000002</c:v>
                </c:pt>
                <c:pt idx="69">
                  <c:v>-1.81</c:v>
                </c:pt>
                <c:pt idx="70">
                  <c:v>-2.81</c:v>
                </c:pt>
                <c:pt idx="71">
                  <c:v>-2.62</c:v>
                </c:pt>
                <c:pt idx="72">
                  <c:v>-3.02</c:v>
                </c:pt>
                <c:pt idx="73">
                  <c:v>-2.41</c:v>
                </c:pt>
                <c:pt idx="74">
                  <c:v>-2.82</c:v>
                </c:pt>
                <c:pt idx="75">
                  <c:v>-2.62</c:v>
                </c:pt>
                <c:pt idx="76">
                  <c:v>-3.02</c:v>
                </c:pt>
                <c:pt idx="77">
                  <c:v>-3.22</c:v>
                </c:pt>
                <c:pt idx="78">
                  <c:v>-3.02</c:v>
                </c:pt>
                <c:pt idx="79">
                  <c:v>-2.41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6-41FD-96BF-6959F967A533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  Tunel'!$I$24:$I$31</c:f>
              <c:numCache>
                <c:formatCode>General</c:formatCode>
                <c:ptCount val="8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3.4</c:v>
                </c:pt>
                <c:pt idx="4">
                  <c:v>-1.4</c:v>
                </c:pt>
                <c:pt idx="5">
                  <c:v>-2</c:v>
                </c:pt>
                <c:pt idx="6">
                  <c:v>-2.5</c:v>
                </c:pt>
                <c:pt idx="7">
                  <c:v>-3.4</c:v>
                </c:pt>
              </c:numCache>
            </c:numRef>
          </c:xVal>
          <c:yVal>
            <c:numRef>
              <c:f>'cal  Tunel'!$I$24:$I$31</c:f>
              <c:numCache>
                <c:formatCode>General</c:formatCode>
                <c:ptCount val="8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3.4</c:v>
                </c:pt>
                <c:pt idx="4">
                  <c:v>-1.4</c:v>
                </c:pt>
                <c:pt idx="5">
                  <c:v>-2</c:v>
                </c:pt>
                <c:pt idx="6">
                  <c:v>-2.5</c:v>
                </c:pt>
                <c:pt idx="7">
                  <c:v>-3.4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6-41FD-96BF-6959F967A533}"/>
            </c:ext>
          </c:extLst>
        </c:ser>
        <c:ser>
          <c:idx val="2"/>
          <c:order val="2"/>
          <c:tx>
            <c:v>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  Tunel'!$J$24:$J$103</c:f>
              <c:numCache>
                <c:formatCode>General</c:formatCode>
                <c:ptCount val="8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-1.4</c:v>
                </c:pt>
                <c:pt idx="41">
                  <c:v>-1.4</c:v>
                </c:pt>
                <c:pt idx="42">
                  <c:v>-1.4</c:v>
                </c:pt>
                <c:pt idx="43">
                  <c:v>-1.4</c:v>
                </c:pt>
                <c:pt idx="44">
                  <c:v>-1.4</c:v>
                </c:pt>
                <c:pt idx="45">
                  <c:v>-1.4</c:v>
                </c:pt>
                <c:pt idx="46">
                  <c:v>-1.4</c:v>
                </c:pt>
                <c:pt idx="47">
                  <c:v>-1.4</c:v>
                </c:pt>
                <c:pt idx="48">
                  <c:v>-1.4</c:v>
                </c:pt>
                <c:pt idx="49">
                  <c:v>-1.4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-3.4</c:v>
                </c:pt>
                <c:pt idx="71">
                  <c:v>-3.4</c:v>
                </c:pt>
                <c:pt idx="72">
                  <c:v>-3.4</c:v>
                </c:pt>
                <c:pt idx="73">
                  <c:v>-3.4</c:v>
                </c:pt>
                <c:pt idx="74">
                  <c:v>-3.4</c:v>
                </c:pt>
                <c:pt idx="75">
                  <c:v>-3.4</c:v>
                </c:pt>
                <c:pt idx="76">
                  <c:v>-3.4</c:v>
                </c:pt>
                <c:pt idx="77">
                  <c:v>-3.4</c:v>
                </c:pt>
                <c:pt idx="78">
                  <c:v>-3.4</c:v>
                </c:pt>
                <c:pt idx="79">
                  <c:v>-3.4</c:v>
                </c:pt>
              </c:numCache>
            </c:numRef>
          </c:xVal>
          <c:yVal>
            <c:numRef>
              <c:f>'cal  Tunel'!$AG$23:$AG$102</c:f>
              <c:numCache>
                <c:formatCode>General</c:formatCode>
                <c:ptCount val="80"/>
                <c:pt idx="0">
                  <c:v>1.3889039242219214</c:v>
                </c:pt>
                <c:pt idx="1">
                  <c:v>1.3889039242219214</c:v>
                </c:pt>
                <c:pt idx="2">
                  <c:v>1.3889039242219214</c:v>
                </c:pt>
                <c:pt idx="3">
                  <c:v>1.3889039242219214</c:v>
                </c:pt>
                <c:pt idx="4">
                  <c:v>1.3889039242219214</c:v>
                </c:pt>
                <c:pt idx="5">
                  <c:v>1.3889039242219214</c:v>
                </c:pt>
                <c:pt idx="6">
                  <c:v>1.3889039242219214</c:v>
                </c:pt>
                <c:pt idx="7">
                  <c:v>1.6595399188092015</c:v>
                </c:pt>
                <c:pt idx="8">
                  <c:v>1.3889039242219214</c:v>
                </c:pt>
                <c:pt idx="9">
                  <c:v>1.3889039242219214</c:v>
                </c:pt>
                <c:pt idx="10">
                  <c:v>1.9437077131258456</c:v>
                </c:pt>
                <c:pt idx="11">
                  <c:v>1.6595399188092015</c:v>
                </c:pt>
                <c:pt idx="12">
                  <c:v>1.9437077131258456</c:v>
                </c:pt>
                <c:pt idx="13">
                  <c:v>1.9437077131258456</c:v>
                </c:pt>
                <c:pt idx="14">
                  <c:v>1.9437077131258456</c:v>
                </c:pt>
                <c:pt idx="15">
                  <c:v>1.9437077131258456</c:v>
                </c:pt>
                <c:pt idx="16">
                  <c:v>1.9437077131258456</c:v>
                </c:pt>
                <c:pt idx="17">
                  <c:v>1.9437077131258456</c:v>
                </c:pt>
                <c:pt idx="18">
                  <c:v>1.9437077131258456</c:v>
                </c:pt>
                <c:pt idx="19">
                  <c:v>1.9437077131258456</c:v>
                </c:pt>
                <c:pt idx="20">
                  <c:v>2.4849797023004059</c:v>
                </c:pt>
                <c:pt idx="21">
                  <c:v>2.4849797023004059</c:v>
                </c:pt>
                <c:pt idx="22">
                  <c:v>2.4849797023004059</c:v>
                </c:pt>
                <c:pt idx="23">
                  <c:v>2.4849797023004059</c:v>
                </c:pt>
                <c:pt idx="24">
                  <c:v>2.2143437077131258</c:v>
                </c:pt>
                <c:pt idx="25">
                  <c:v>2.4849797023004059</c:v>
                </c:pt>
                <c:pt idx="26">
                  <c:v>1.9437077131258456</c:v>
                </c:pt>
                <c:pt idx="27">
                  <c:v>2.4849797023004059</c:v>
                </c:pt>
                <c:pt idx="28">
                  <c:v>2.4849797023004059</c:v>
                </c:pt>
                <c:pt idx="29">
                  <c:v>2.4849797023004059</c:v>
                </c:pt>
                <c:pt idx="30">
                  <c:v>3.5675236806495265</c:v>
                </c:pt>
                <c:pt idx="31">
                  <c:v>3.2968876860622469</c:v>
                </c:pt>
                <c:pt idx="32">
                  <c:v>3.2968876860622469</c:v>
                </c:pt>
                <c:pt idx="33">
                  <c:v>3.5675236806495265</c:v>
                </c:pt>
                <c:pt idx="34">
                  <c:v>3.0262516914749664</c:v>
                </c:pt>
                <c:pt idx="35">
                  <c:v>3.5675236806495265</c:v>
                </c:pt>
                <c:pt idx="36">
                  <c:v>3.838159675236807</c:v>
                </c:pt>
                <c:pt idx="37">
                  <c:v>3.2968876860622469</c:v>
                </c:pt>
                <c:pt idx="38">
                  <c:v>3.2968876860622469</c:v>
                </c:pt>
                <c:pt idx="39">
                  <c:v>3.2968876860622469</c:v>
                </c:pt>
                <c:pt idx="40">
                  <c:v>-1.0468200270635997</c:v>
                </c:pt>
                <c:pt idx="41">
                  <c:v>-1.0468200270635997</c:v>
                </c:pt>
                <c:pt idx="42">
                  <c:v>-1.0468200270635997</c:v>
                </c:pt>
                <c:pt idx="43">
                  <c:v>-1.0468200270635997</c:v>
                </c:pt>
                <c:pt idx="44">
                  <c:v>-1.0468200270635997</c:v>
                </c:pt>
                <c:pt idx="45">
                  <c:v>-1.0468200270635997</c:v>
                </c:pt>
                <c:pt idx="46">
                  <c:v>-1.0468200270635997</c:v>
                </c:pt>
                <c:pt idx="47">
                  <c:v>-1.0468200270635997</c:v>
                </c:pt>
                <c:pt idx="48">
                  <c:v>-1.6016238159675238</c:v>
                </c:pt>
                <c:pt idx="49">
                  <c:v>-1.0468200270635997</c:v>
                </c:pt>
                <c:pt idx="50">
                  <c:v>-1.6016238159675238</c:v>
                </c:pt>
                <c:pt idx="51">
                  <c:v>-1.6016238159675238</c:v>
                </c:pt>
                <c:pt idx="52">
                  <c:v>-1.3309878213802437</c:v>
                </c:pt>
                <c:pt idx="53">
                  <c:v>-1.6016238159675238</c:v>
                </c:pt>
                <c:pt idx="54">
                  <c:v>-1.6016238159675238</c:v>
                </c:pt>
                <c:pt idx="55">
                  <c:v>-1.8722598105548038</c:v>
                </c:pt>
                <c:pt idx="56">
                  <c:v>-2.1428958051420839</c:v>
                </c:pt>
                <c:pt idx="57">
                  <c:v>-1.6016238159675238</c:v>
                </c:pt>
                <c:pt idx="58">
                  <c:v>-1.8722598105548038</c:v>
                </c:pt>
                <c:pt idx="59">
                  <c:v>-2.1428958051420839</c:v>
                </c:pt>
                <c:pt idx="60">
                  <c:v>-2.4135317997293639</c:v>
                </c:pt>
                <c:pt idx="61">
                  <c:v>-2.684167794316644</c:v>
                </c:pt>
                <c:pt idx="62">
                  <c:v>-2.684167794316644</c:v>
                </c:pt>
                <c:pt idx="63">
                  <c:v>-2.4135317997293639</c:v>
                </c:pt>
                <c:pt idx="64">
                  <c:v>-2.4135317997293639</c:v>
                </c:pt>
                <c:pt idx="65">
                  <c:v>-2.9683355886332881</c:v>
                </c:pt>
                <c:pt idx="66">
                  <c:v>-2.4135317997293639</c:v>
                </c:pt>
                <c:pt idx="67">
                  <c:v>-2.1428958051420839</c:v>
                </c:pt>
                <c:pt idx="68">
                  <c:v>-2.9683355886332881</c:v>
                </c:pt>
                <c:pt idx="69">
                  <c:v>-2.4135317997293639</c:v>
                </c:pt>
                <c:pt idx="70">
                  <c:v>-3.7667117726657642</c:v>
                </c:pt>
                <c:pt idx="71">
                  <c:v>-3.5096075778078482</c:v>
                </c:pt>
                <c:pt idx="72">
                  <c:v>-4.0508795669824087</c:v>
                </c:pt>
                <c:pt idx="73">
                  <c:v>-3.2254397834912041</c:v>
                </c:pt>
                <c:pt idx="74">
                  <c:v>-3.7802435723951282</c:v>
                </c:pt>
                <c:pt idx="75">
                  <c:v>-3.5096075778078482</c:v>
                </c:pt>
                <c:pt idx="76">
                  <c:v>-4.0508795669824087</c:v>
                </c:pt>
                <c:pt idx="77">
                  <c:v>-4.3215155615696892</c:v>
                </c:pt>
                <c:pt idx="78">
                  <c:v>-4.0508795669824087</c:v>
                </c:pt>
                <c:pt idx="79">
                  <c:v>-3.2254397834912041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6-41FD-96BF-6959F967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4048"/>
        <c:axId val="637089624"/>
      </c:scatterChart>
      <c:valAx>
        <c:axId val="6370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7089624"/>
        <c:crosses val="autoZero"/>
        <c:crossBetween val="midCat"/>
      </c:valAx>
      <c:valAx>
        <c:axId val="6370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70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Vcoord!$Z$403:$Z$502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Vcoord!$AA$403:$AA$502</c:f>
              <c:numCache>
                <c:formatCode>General</c:formatCode>
                <c:ptCount val="100"/>
                <c:pt idx="0">
                  <c:v>-1.17</c:v>
                </c:pt>
                <c:pt idx="1">
                  <c:v>-1.17</c:v>
                </c:pt>
                <c:pt idx="2">
                  <c:v>-1.17</c:v>
                </c:pt>
                <c:pt idx="3">
                  <c:v>-1.17</c:v>
                </c:pt>
                <c:pt idx="4">
                  <c:v>-1.17</c:v>
                </c:pt>
                <c:pt idx="5">
                  <c:v>-1.17</c:v>
                </c:pt>
                <c:pt idx="6">
                  <c:v>-1.17</c:v>
                </c:pt>
                <c:pt idx="7">
                  <c:v>-1.17</c:v>
                </c:pt>
                <c:pt idx="8">
                  <c:v>-1.17</c:v>
                </c:pt>
                <c:pt idx="9">
                  <c:v>-1.17</c:v>
                </c:pt>
                <c:pt idx="10">
                  <c:v>1.17</c:v>
                </c:pt>
                <c:pt idx="11">
                  <c:v>1.17</c:v>
                </c:pt>
                <c:pt idx="12">
                  <c:v>1.17</c:v>
                </c:pt>
                <c:pt idx="13">
                  <c:v>1.17</c:v>
                </c:pt>
                <c:pt idx="14">
                  <c:v>0.97</c:v>
                </c:pt>
                <c:pt idx="15">
                  <c:v>0.97</c:v>
                </c:pt>
                <c:pt idx="16">
                  <c:v>0.78</c:v>
                </c:pt>
                <c:pt idx="17">
                  <c:v>0.97</c:v>
                </c:pt>
                <c:pt idx="18">
                  <c:v>0.97</c:v>
                </c:pt>
                <c:pt idx="19">
                  <c:v>1.17</c:v>
                </c:pt>
                <c:pt idx="20">
                  <c:v>-1.56</c:v>
                </c:pt>
                <c:pt idx="21">
                  <c:v>-1.56</c:v>
                </c:pt>
                <c:pt idx="22">
                  <c:v>-1.56</c:v>
                </c:pt>
                <c:pt idx="23">
                  <c:v>-1.56</c:v>
                </c:pt>
                <c:pt idx="24">
                  <c:v>-1.56</c:v>
                </c:pt>
                <c:pt idx="25">
                  <c:v>-1.56</c:v>
                </c:pt>
                <c:pt idx="26">
                  <c:v>-1.75</c:v>
                </c:pt>
                <c:pt idx="27">
                  <c:v>-1.56</c:v>
                </c:pt>
                <c:pt idx="28">
                  <c:v>-1.56</c:v>
                </c:pt>
                <c:pt idx="29">
                  <c:v>-1.56</c:v>
                </c:pt>
                <c:pt idx="30">
                  <c:v>1.56</c:v>
                </c:pt>
                <c:pt idx="31">
                  <c:v>1.75</c:v>
                </c:pt>
                <c:pt idx="32">
                  <c:v>1.56</c:v>
                </c:pt>
                <c:pt idx="33">
                  <c:v>1.36</c:v>
                </c:pt>
                <c:pt idx="34">
                  <c:v>1.56</c:v>
                </c:pt>
                <c:pt idx="35">
                  <c:v>1.75</c:v>
                </c:pt>
                <c:pt idx="36">
                  <c:v>1.75</c:v>
                </c:pt>
                <c:pt idx="37">
                  <c:v>1.94</c:v>
                </c:pt>
                <c:pt idx="38">
                  <c:v>1.75</c:v>
                </c:pt>
                <c:pt idx="39">
                  <c:v>1.56</c:v>
                </c:pt>
                <c:pt idx="40">
                  <c:v>-2.14</c:v>
                </c:pt>
                <c:pt idx="41">
                  <c:v>-2.14</c:v>
                </c:pt>
                <c:pt idx="42">
                  <c:v>-2.14</c:v>
                </c:pt>
                <c:pt idx="43">
                  <c:v>-2.14</c:v>
                </c:pt>
                <c:pt idx="44">
                  <c:v>-2.14</c:v>
                </c:pt>
                <c:pt idx="45">
                  <c:v>-2.14</c:v>
                </c:pt>
                <c:pt idx="46">
                  <c:v>-2.14</c:v>
                </c:pt>
                <c:pt idx="47">
                  <c:v>-1.94</c:v>
                </c:pt>
                <c:pt idx="48">
                  <c:v>-2.14</c:v>
                </c:pt>
                <c:pt idx="49">
                  <c:v>-2.14</c:v>
                </c:pt>
                <c:pt idx="50">
                  <c:v>1.75</c:v>
                </c:pt>
                <c:pt idx="51">
                  <c:v>1.75</c:v>
                </c:pt>
                <c:pt idx="52">
                  <c:v>2.14</c:v>
                </c:pt>
                <c:pt idx="53">
                  <c:v>1.94</c:v>
                </c:pt>
                <c:pt idx="54">
                  <c:v>1.94</c:v>
                </c:pt>
                <c:pt idx="55">
                  <c:v>1.94</c:v>
                </c:pt>
                <c:pt idx="56">
                  <c:v>1.94</c:v>
                </c:pt>
                <c:pt idx="57">
                  <c:v>1.94</c:v>
                </c:pt>
                <c:pt idx="58">
                  <c:v>1.94</c:v>
                </c:pt>
                <c:pt idx="59">
                  <c:v>1.94</c:v>
                </c:pt>
                <c:pt idx="60">
                  <c:v>-2.91</c:v>
                </c:pt>
                <c:pt idx="61">
                  <c:v>-2.72</c:v>
                </c:pt>
                <c:pt idx="62">
                  <c:v>-2.5299999999999998</c:v>
                </c:pt>
                <c:pt idx="63">
                  <c:v>-2.72</c:v>
                </c:pt>
                <c:pt idx="64">
                  <c:v>-2.91</c:v>
                </c:pt>
                <c:pt idx="65">
                  <c:v>-2.91</c:v>
                </c:pt>
                <c:pt idx="66">
                  <c:v>-2.33</c:v>
                </c:pt>
                <c:pt idx="67">
                  <c:v>-2.52</c:v>
                </c:pt>
                <c:pt idx="68">
                  <c:v>-2.72</c:v>
                </c:pt>
                <c:pt idx="69">
                  <c:v>-2.72</c:v>
                </c:pt>
                <c:pt idx="70">
                  <c:v>2.72</c:v>
                </c:pt>
                <c:pt idx="71">
                  <c:v>2.52</c:v>
                </c:pt>
                <c:pt idx="72">
                  <c:v>2.72</c:v>
                </c:pt>
                <c:pt idx="73">
                  <c:v>2.52</c:v>
                </c:pt>
                <c:pt idx="74">
                  <c:v>2.52</c:v>
                </c:pt>
                <c:pt idx="75">
                  <c:v>2.52</c:v>
                </c:pt>
                <c:pt idx="76">
                  <c:v>2.52</c:v>
                </c:pt>
                <c:pt idx="77">
                  <c:v>2.72</c:v>
                </c:pt>
                <c:pt idx="78">
                  <c:v>2.72</c:v>
                </c:pt>
                <c:pt idx="79">
                  <c:v>2.72</c:v>
                </c:pt>
                <c:pt idx="80">
                  <c:v>-3.69</c:v>
                </c:pt>
                <c:pt idx="81">
                  <c:v>-3.69</c:v>
                </c:pt>
                <c:pt idx="82">
                  <c:v>-3.49</c:v>
                </c:pt>
                <c:pt idx="83">
                  <c:v>-3.5</c:v>
                </c:pt>
                <c:pt idx="84">
                  <c:v>-3.5</c:v>
                </c:pt>
                <c:pt idx="85">
                  <c:v>-3.49</c:v>
                </c:pt>
                <c:pt idx="86">
                  <c:v>-3.69</c:v>
                </c:pt>
                <c:pt idx="87">
                  <c:v>-3.69</c:v>
                </c:pt>
                <c:pt idx="88">
                  <c:v>-3.69</c:v>
                </c:pt>
                <c:pt idx="89">
                  <c:v>-3.1</c:v>
                </c:pt>
                <c:pt idx="90">
                  <c:v>3.3</c:v>
                </c:pt>
                <c:pt idx="91">
                  <c:v>3.89</c:v>
                </c:pt>
                <c:pt idx="92">
                  <c:v>3.7</c:v>
                </c:pt>
                <c:pt idx="93">
                  <c:v>3.5</c:v>
                </c:pt>
                <c:pt idx="94">
                  <c:v>3.7</c:v>
                </c:pt>
                <c:pt idx="95">
                  <c:v>3.3</c:v>
                </c:pt>
                <c:pt idx="96">
                  <c:v>3.3</c:v>
                </c:pt>
                <c:pt idx="97">
                  <c:v>3.69</c:v>
                </c:pt>
                <c:pt idx="98">
                  <c:v>3.7</c:v>
                </c:pt>
                <c:pt idx="9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0-4678-A359-BC6425A54CB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0-4678-A359-BC6425A5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N-S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Vcoord!$AC$51:$AC$150</c:f>
              <c:numCache>
                <c:formatCode>General</c:formatCode>
                <c:ptCount val="10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Vcoord!$AD$51:$AD$150</c:f>
              <c:numCache>
                <c:formatCode>General</c:formatCode>
                <c:ptCount val="100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1.6</c:v>
                </c:pt>
                <c:pt idx="9">
                  <c:v>1.2</c:v>
                </c:pt>
                <c:pt idx="10">
                  <c:v>-1.2</c:v>
                </c:pt>
                <c:pt idx="11">
                  <c:v>-1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-0.8</c:v>
                </c:pt>
                <c:pt idx="16">
                  <c:v>-1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1.81</c:v>
                </c:pt>
                <c:pt idx="21">
                  <c:v>1.81</c:v>
                </c:pt>
                <c:pt idx="22">
                  <c:v>2</c:v>
                </c:pt>
                <c:pt idx="23">
                  <c:v>1.6</c:v>
                </c:pt>
                <c:pt idx="24">
                  <c:v>1.81</c:v>
                </c:pt>
                <c:pt idx="25">
                  <c:v>2</c:v>
                </c:pt>
                <c:pt idx="26">
                  <c:v>1.81</c:v>
                </c:pt>
                <c:pt idx="27">
                  <c:v>1.6</c:v>
                </c:pt>
                <c:pt idx="28">
                  <c:v>1.81</c:v>
                </c:pt>
                <c:pt idx="29">
                  <c:v>1.81</c:v>
                </c:pt>
                <c:pt idx="30">
                  <c:v>-1.6</c:v>
                </c:pt>
                <c:pt idx="31">
                  <c:v>-1.4</c:v>
                </c:pt>
                <c:pt idx="32">
                  <c:v>-1.4</c:v>
                </c:pt>
                <c:pt idx="33">
                  <c:v>-1.6</c:v>
                </c:pt>
                <c:pt idx="34">
                  <c:v>-1.4</c:v>
                </c:pt>
                <c:pt idx="35">
                  <c:v>-1.4</c:v>
                </c:pt>
                <c:pt idx="36">
                  <c:v>-1.2</c:v>
                </c:pt>
                <c:pt idx="37">
                  <c:v>-1.4</c:v>
                </c:pt>
                <c:pt idx="38">
                  <c:v>-1.4</c:v>
                </c:pt>
                <c:pt idx="39">
                  <c:v>-1.4</c:v>
                </c:pt>
                <c:pt idx="40">
                  <c:v>2</c:v>
                </c:pt>
                <c:pt idx="41">
                  <c:v>2.41</c:v>
                </c:pt>
                <c:pt idx="42">
                  <c:v>2.2000000000000002</c:v>
                </c:pt>
                <c:pt idx="43">
                  <c:v>2</c:v>
                </c:pt>
                <c:pt idx="44">
                  <c:v>2.2000000000000002</c:v>
                </c:pt>
                <c:pt idx="45">
                  <c:v>2.41</c:v>
                </c:pt>
                <c:pt idx="46">
                  <c:v>2.41</c:v>
                </c:pt>
                <c:pt idx="47">
                  <c:v>2</c:v>
                </c:pt>
                <c:pt idx="48">
                  <c:v>2.2000000000000002</c:v>
                </c:pt>
                <c:pt idx="49">
                  <c:v>2.21</c:v>
                </c:pt>
                <c:pt idx="50">
                  <c:v>-1.81</c:v>
                </c:pt>
                <c:pt idx="51">
                  <c:v>-1.8</c:v>
                </c:pt>
                <c:pt idx="52">
                  <c:v>-1.6</c:v>
                </c:pt>
                <c:pt idx="53">
                  <c:v>-2</c:v>
                </c:pt>
                <c:pt idx="54">
                  <c:v>-1.4</c:v>
                </c:pt>
                <c:pt idx="55">
                  <c:v>-2</c:v>
                </c:pt>
                <c:pt idx="56">
                  <c:v>-2</c:v>
                </c:pt>
                <c:pt idx="57">
                  <c:v>-2.21</c:v>
                </c:pt>
                <c:pt idx="58">
                  <c:v>-2</c:v>
                </c:pt>
                <c:pt idx="59">
                  <c:v>-2</c:v>
                </c:pt>
                <c:pt idx="60">
                  <c:v>2.61</c:v>
                </c:pt>
                <c:pt idx="61">
                  <c:v>2.61</c:v>
                </c:pt>
                <c:pt idx="62">
                  <c:v>2.81</c:v>
                </c:pt>
                <c:pt idx="63">
                  <c:v>2.61</c:v>
                </c:pt>
                <c:pt idx="64">
                  <c:v>2.61</c:v>
                </c:pt>
                <c:pt idx="65">
                  <c:v>2.81</c:v>
                </c:pt>
                <c:pt idx="66">
                  <c:v>2.81</c:v>
                </c:pt>
                <c:pt idx="67">
                  <c:v>2.61</c:v>
                </c:pt>
                <c:pt idx="68">
                  <c:v>2.81</c:v>
                </c:pt>
                <c:pt idx="69">
                  <c:v>2.81</c:v>
                </c:pt>
                <c:pt idx="70">
                  <c:v>-2.21</c:v>
                </c:pt>
                <c:pt idx="71">
                  <c:v>-2.61</c:v>
                </c:pt>
                <c:pt idx="72">
                  <c:v>-2.6</c:v>
                </c:pt>
                <c:pt idx="73">
                  <c:v>-2.61</c:v>
                </c:pt>
                <c:pt idx="74">
                  <c:v>-2.81</c:v>
                </c:pt>
                <c:pt idx="75">
                  <c:v>-2.61</c:v>
                </c:pt>
                <c:pt idx="76">
                  <c:v>-2.41</c:v>
                </c:pt>
                <c:pt idx="77">
                  <c:v>-2.41</c:v>
                </c:pt>
                <c:pt idx="78">
                  <c:v>-2.61</c:v>
                </c:pt>
                <c:pt idx="79">
                  <c:v>-2.81</c:v>
                </c:pt>
                <c:pt idx="80">
                  <c:v>3.62</c:v>
                </c:pt>
                <c:pt idx="81">
                  <c:v>4.0199999999999996</c:v>
                </c:pt>
                <c:pt idx="82">
                  <c:v>4.21</c:v>
                </c:pt>
                <c:pt idx="83">
                  <c:v>4.0199999999999996</c:v>
                </c:pt>
                <c:pt idx="84">
                  <c:v>3.62</c:v>
                </c:pt>
                <c:pt idx="85">
                  <c:v>3.41</c:v>
                </c:pt>
                <c:pt idx="86">
                  <c:v>3.4</c:v>
                </c:pt>
                <c:pt idx="87">
                  <c:v>3.21</c:v>
                </c:pt>
                <c:pt idx="88">
                  <c:v>2.81</c:v>
                </c:pt>
                <c:pt idx="89">
                  <c:v>3.61</c:v>
                </c:pt>
                <c:pt idx="90">
                  <c:v>-3.81</c:v>
                </c:pt>
                <c:pt idx="91">
                  <c:v>-3.01</c:v>
                </c:pt>
                <c:pt idx="92">
                  <c:v>-3.61</c:v>
                </c:pt>
                <c:pt idx="93">
                  <c:v>-3.4</c:v>
                </c:pt>
                <c:pt idx="94">
                  <c:v>-3.21</c:v>
                </c:pt>
                <c:pt idx="95">
                  <c:v>-3.4</c:v>
                </c:pt>
                <c:pt idx="96">
                  <c:v>-3.4</c:v>
                </c:pt>
                <c:pt idx="97">
                  <c:v>-3.4</c:v>
                </c:pt>
                <c:pt idx="98">
                  <c:v>-3.01</c:v>
                </c:pt>
                <c:pt idx="99">
                  <c:v>-3.4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9-44C0-B28A-D850A70E7F66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9-44C0-B28A-D850A70E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32961692073182"/>
          <c:h val="0.18871494369740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Vcoord!$AC$403:$AC$502</c:f>
              <c:numCache>
                <c:formatCode>General</c:formatCode>
                <c:ptCount val="10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Vcoord!$AD$403:$AD$502</c:f>
              <c:numCache>
                <c:formatCode>General</c:formatCode>
                <c:ptCount val="100"/>
                <c:pt idx="0">
                  <c:v>1.19</c:v>
                </c:pt>
                <c:pt idx="1">
                  <c:v>0.99</c:v>
                </c:pt>
                <c:pt idx="2">
                  <c:v>1.19</c:v>
                </c:pt>
                <c:pt idx="3">
                  <c:v>1.39</c:v>
                </c:pt>
                <c:pt idx="4">
                  <c:v>1.19</c:v>
                </c:pt>
                <c:pt idx="5">
                  <c:v>0.99</c:v>
                </c:pt>
                <c:pt idx="6">
                  <c:v>1.19</c:v>
                </c:pt>
                <c:pt idx="7">
                  <c:v>0.99</c:v>
                </c:pt>
                <c:pt idx="8">
                  <c:v>0.99</c:v>
                </c:pt>
                <c:pt idx="9">
                  <c:v>1.19</c:v>
                </c:pt>
                <c:pt idx="10">
                  <c:v>-1.39</c:v>
                </c:pt>
                <c:pt idx="11">
                  <c:v>-1.19</c:v>
                </c:pt>
                <c:pt idx="12">
                  <c:v>-1.58</c:v>
                </c:pt>
                <c:pt idx="13">
                  <c:v>-1.58</c:v>
                </c:pt>
                <c:pt idx="14">
                  <c:v>-1.19</c:v>
                </c:pt>
                <c:pt idx="15">
                  <c:v>-1.38</c:v>
                </c:pt>
                <c:pt idx="16">
                  <c:v>-1.19</c:v>
                </c:pt>
                <c:pt idx="17">
                  <c:v>-1.19</c:v>
                </c:pt>
                <c:pt idx="18">
                  <c:v>-1.58</c:v>
                </c:pt>
                <c:pt idx="19">
                  <c:v>-1.58</c:v>
                </c:pt>
                <c:pt idx="20">
                  <c:v>1.58</c:v>
                </c:pt>
                <c:pt idx="21">
                  <c:v>1.78</c:v>
                </c:pt>
                <c:pt idx="22">
                  <c:v>1.78</c:v>
                </c:pt>
                <c:pt idx="23">
                  <c:v>1.78</c:v>
                </c:pt>
                <c:pt idx="24">
                  <c:v>1.58</c:v>
                </c:pt>
                <c:pt idx="25">
                  <c:v>1.78</c:v>
                </c:pt>
                <c:pt idx="26">
                  <c:v>1.39</c:v>
                </c:pt>
                <c:pt idx="27">
                  <c:v>1.59</c:v>
                </c:pt>
                <c:pt idx="28">
                  <c:v>1.58</c:v>
                </c:pt>
                <c:pt idx="29">
                  <c:v>1.58</c:v>
                </c:pt>
                <c:pt idx="30">
                  <c:v>-1.98</c:v>
                </c:pt>
                <c:pt idx="31">
                  <c:v>-1.58</c:v>
                </c:pt>
                <c:pt idx="32">
                  <c:v>-1.58</c:v>
                </c:pt>
                <c:pt idx="33">
                  <c:v>-1.58</c:v>
                </c:pt>
                <c:pt idx="34">
                  <c:v>-1.58</c:v>
                </c:pt>
                <c:pt idx="35">
                  <c:v>-1.78</c:v>
                </c:pt>
                <c:pt idx="36">
                  <c:v>-1.58</c:v>
                </c:pt>
                <c:pt idx="37">
                  <c:v>-1.58</c:v>
                </c:pt>
                <c:pt idx="38">
                  <c:v>-1.58</c:v>
                </c:pt>
                <c:pt idx="39">
                  <c:v>-1.98</c:v>
                </c:pt>
                <c:pt idx="40">
                  <c:v>2.38</c:v>
                </c:pt>
                <c:pt idx="41">
                  <c:v>2.1800000000000002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2.1800000000000002</c:v>
                </c:pt>
                <c:pt idx="45">
                  <c:v>1.98</c:v>
                </c:pt>
                <c:pt idx="46">
                  <c:v>2.1800000000000002</c:v>
                </c:pt>
                <c:pt idx="47">
                  <c:v>1.98</c:v>
                </c:pt>
                <c:pt idx="48">
                  <c:v>2.38</c:v>
                </c:pt>
                <c:pt idx="49">
                  <c:v>2.1800000000000002</c:v>
                </c:pt>
                <c:pt idx="50">
                  <c:v>-2.38</c:v>
                </c:pt>
                <c:pt idx="51">
                  <c:v>-2.38</c:v>
                </c:pt>
                <c:pt idx="52">
                  <c:v>-2.38</c:v>
                </c:pt>
                <c:pt idx="53">
                  <c:v>-2.38</c:v>
                </c:pt>
                <c:pt idx="54">
                  <c:v>-2.38</c:v>
                </c:pt>
                <c:pt idx="55">
                  <c:v>-1.98</c:v>
                </c:pt>
                <c:pt idx="56">
                  <c:v>-2.38</c:v>
                </c:pt>
                <c:pt idx="57">
                  <c:v>-2.38</c:v>
                </c:pt>
                <c:pt idx="58">
                  <c:v>-2.1800000000000002</c:v>
                </c:pt>
                <c:pt idx="59">
                  <c:v>-2.1800000000000002</c:v>
                </c:pt>
                <c:pt idx="60">
                  <c:v>2.97</c:v>
                </c:pt>
                <c:pt idx="61">
                  <c:v>2.78</c:v>
                </c:pt>
                <c:pt idx="62">
                  <c:v>3.17</c:v>
                </c:pt>
                <c:pt idx="63">
                  <c:v>2.78</c:v>
                </c:pt>
                <c:pt idx="64">
                  <c:v>2.97</c:v>
                </c:pt>
                <c:pt idx="65">
                  <c:v>2.97</c:v>
                </c:pt>
                <c:pt idx="66">
                  <c:v>2.78</c:v>
                </c:pt>
                <c:pt idx="67">
                  <c:v>2.78</c:v>
                </c:pt>
                <c:pt idx="68">
                  <c:v>2.58</c:v>
                </c:pt>
                <c:pt idx="69">
                  <c:v>2.58</c:v>
                </c:pt>
                <c:pt idx="70">
                  <c:v>-3.17</c:v>
                </c:pt>
                <c:pt idx="71">
                  <c:v>-3.17</c:v>
                </c:pt>
                <c:pt idx="72">
                  <c:v>-3.17</c:v>
                </c:pt>
                <c:pt idx="73">
                  <c:v>-3.17</c:v>
                </c:pt>
                <c:pt idx="74">
                  <c:v>-2.77</c:v>
                </c:pt>
                <c:pt idx="75">
                  <c:v>-2.77</c:v>
                </c:pt>
                <c:pt idx="76">
                  <c:v>-2.77</c:v>
                </c:pt>
                <c:pt idx="77">
                  <c:v>-2.77</c:v>
                </c:pt>
                <c:pt idx="78">
                  <c:v>-2.97</c:v>
                </c:pt>
                <c:pt idx="79">
                  <c:v>-3.17</c:v>
                </c:pt>
                <c:pt idx="80">
                  <c:v>3.77</c:v>
                </c:pt>
                <c:pt idx="81">
                  <c:v>3.37</c:v>
                </c:pt>
                <c:pt idx="82">
                  <c:v>3.37</c:v>
                </c:pt>
                <c:pt idx="83">
                  <c:v>3.77</c:v>
                </c:pt>
                <c:pt idx="84">
                  <c:v>3.77</c:v>
                </c:pt>
                <c:pt idx="85">
                  <c:v>3.57</c:v>
                </c:pt>
                <c:pt idx="86">
                  <c:v>3.96</c:v>
                </c:pt>
                <c:pt idx="87">
                  <c:v>3.77</c:v>
                </c:pt>
                <c:pt idx="88">
                  <c:v>3.77</c:v>
                </c:pt>
                <c:pt idx="89">
                  <c:v>3.76</c:v>
                </c:pt>
                <c:pt idx="90">
                  <c:v>-3.96</c:v>
                </c:pt>
                <c:pt idx="91">
                  <c:v>-3.96</c:v>
                </c:pt>
                <c:pt idx="92">
                  <c:v>-3.56</c:v>
                </c:pt>
                <c:pt idx="93">
                  <c:v>-3.56</c:v>
                </c:pt>
                <c:pt idx="94">
                  <c:v>-3.37</c:v>
                </c:pt>
                <c:pt idx="95">
                  <c:v>-3.76</c:v>
                </c:pt>
                <c:pt idx="96">
                  <c:v>-3.96</c:v>
                </c:pt>
                <c:pt idx="97">
                  <c:v>-3.56</c:v>
                </c:pt>
                <c:pt idx="98">
                  <c:v>-3.77</c:v>
                </c:pt>
                <c:pt idx="99">
                  <c:v>-3.96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B-4FB9-8570-8F265D5E79F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B-4FB9-8570-8F265D5E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8642172854721"/>
                  <c:y val="0.10660072104650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Vcoord!$E$443:$N$443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0.11899999999999999</c:v>
                  </c:pt>
                  <c:pt idx="2">
                    <c:v>1.9000000000000128E-2</c:v>
                  </c:pt>
                  <c:pt idx="3">
                    <c:v>0.28600000000000003</c:v>
                  </c:pt>
                  <c:pt idx="4">
                    <c:v>0.18000000000000016</c:v>
                  </c:pt>
                  <c:pt idx="5">
                    <c:v>0.21800000000000019</c:v>
                  </c:pt>
                  <c:pt idx="6">
                    <c:v>0.36899999999999977</c:v>
                  </c:pt>
                  <c:pt idx="7">
                    <c:v>0.10000000000000053</c:v>
                  </c:pt>
                  <c:pt idx="8">
                    <c:v>0.45299999999999985</c:v>
                  </c:pt>
                  <c:pt idx="9">
                    <c:v>0.35199999999999987</c:v>
                  </c:pt>
                </c:numCache>
              </c:numRef>
            </c:plus>
            <c:minus>
              <c:numRef>
                <c:f>Vcoord!$E$442:$N$442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0.27099999999999991</c:v>
                  </c:pt>
                  <c:pt idx="2">
                    <c:v>0.17099999999999982</c:v>
                  </c:pt>
                  <c:pt idx="3">
                    <c:v>0.29399999999999982</c:v>
                  </c:pt>
                  <c:pt idx="4">
                    <c:v>2.0000000000000018E-2</c:v>
                  </c:pt>
                  <c:pt idx="5">
                    <c:v>0.17199999999999993</c:v>
                  </c:pt>
                  <c:pt idx="6">
                    <c:v>0.2110000000000003</c:v>
                  </c:pt>
                  <c:pt idx="7">
                    <c:v>9.9999999999999645E-2</c:v>
                  </c:pt>
                  <c:pt idx="8">
                    <c:v>0.13700000000000001</c:v>
                  </c:pt>
                  <c:pt idx="9">
                    <c:v>0.23800000000000043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Vcoord!$AO$403:$AO$412</c:f>
              <c:numCache>
                <c:formatCode>General</c:formatCode>
                <c:ptCount val="10"/>
                <c:pt idx="0">
                  <c:v>3.5380000000000003</c:v>
                </c:pt>
                <c:pt idx="1">
                  <c:v>2.6199999999999997</c:v>
                </c:pt>
                <c:pt idx="2">
                  <c:v>1.9219999999999999</c:v>
                </c:pt>
                <c:pt idx="3">
                  <c:v>1.6539999999999999</c:v>
                </c:pt>
                <c:pt idx="4">
                  <c:v>1.0509999999999999</c:v>
                </c:pt>
                <c:pt idx="5">
                  <c:v>-1.17</c:v>
                </c:pt>
                <c:pt idx="6">
                  <c:v>-1.5790000000000002</c:v>
                </c:pt>
                <c:pt idx="7">
                  <c:v>-2.12</c:v>
                </c:pt>
                <c:pt idx="8">
                  <c:v>-2.6989999999999998</c:v>
                </c:pt>
                <c:pt idx="9">
                  <c:v>-3.5529999999999999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4-4C10-82DF-89798B82DAEC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4-4C10-82DF-89798B82DAEC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Vcoord!$AP$403:$AP$412</c:f>
              <c:numCache>
                <c:formatCode>General</c:formatCode>
                <c:ptCount val="10"/>
                <c:pt idx="0">
                  <c:v>4.0176666478523453</c:v>
                </c:pt>
                <c:pt idx="1">
                  <c:v>2.9813738217531176</c:v>
                </c:pt>
                <c:pt idx="2">
                  <c:v>2.1934300389456451</c:v>
                </c:pt>
                <c:pt idx="3">
                  <c:v>1.8908957498447818</c:v>
                </c:pt>
                <c:pt idx="4">
                  <c:v>1.2101935993678388</c:v>
                </c:pt>
                <c:pt idx="5">
                  <c:v>-1.2970028785911836</c:v>
                </c:pt>
                <c:pt idx="6">
                  <c:v>-1.7587063272563077</c:v>
                </c:pt>
                <c:pt idx="7">
                  <c:v>-2.3694192018964837</c:v>
                </c:pt>
                <c:pt idx="8">
                  <c:v>-3.0230287294688716</c:v>
                </c:pt>
                <c:pt idx="9">
                  <c:v>-3.9870745611559522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4-4C10-82DF-89798B82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8801399825022"/>
                  <c:y val="0.1796285360163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Vcoord!$P$443:$Y$443</c:f>
                <c:numCache>
                  <c:formatCode>General</c:formatCode>
                  <c:ptCount val="10"/>
                  <c:pt idx="0">
                    <c:v>0.26</c:v>
                  </c:pt>
                  <c:pt idx="1">
                    <c:v>0.19499999999999984</c:v>
                  </c:pt>
                  <c:pt idx="2">
                    <c:v>0.1379999999999999</c:v>
                  </c:pt>
                  <c:pt idx="3">
                    <c:v>0.10000000000000009</c:v>
                  </c:pt>
                  <c:pt idx="4">
                    <c:v>0.20000000000000018</c:v>
                  </c:pt>
                  <c:pt idx="5">
                    <c:v>0.31999999999999984</c:v>
                  </c:pt>
                  <c:pt idx="6">
                    <c:v>0.33400000000000007</c:v>
                  </c:pt>
                  <c:pt idx="7">
                    <c:v>0.21999999999999975</c:v>
                  </c:pt>
                  <c:pt idx="8">
                    <c:v>0.2719999999999998</c:v>
                  </c:pt>
                  <c:pt idx="9">
                    <c:v>0.37199999999999989</c:v>
                  </c:pt>
                </c:numCache>
              </c:numRef>
            </c:plus>
            <c:minus>
              <c:numRef>
                <c:f>Vcoord!$P$442:$Y$442</c:f>
                <c:numCache>
                  <c:formatCode>General</c:formatCode>
                  <c:ptCount val="10"/>
                  <c:pt idx="0">
                    <c:v>0.1399999999999999</c:v>
                  </c:pt>
                  <c:pt idx="1">
                    <c:v>0.19500000000000028</c:v>
                  </c:pt>
                  <c:pt idx="2">
                    <c:v>0.25200000000000022</c:v>
                  </c:pt>
                  <c:pt idx="3">
                    <c:v>0.29999999999999982</c:v>
                  </c:pt>
                  <c:pt idx="4">
                    <c:v>0.19999999999999973</c:v>
                  </c:pt>
                  <c:pt idx="5">
                    <c:v>8.0000000000000071E-2</c:v>
                  </c:pt>
                  <c:pt idx="6">
                    <c:v>0.25599999999999978</c:v>
                  </c:pt>
                  <c:pt idx="7">
                    <c:v>0.18000000000000016</c:v>
                  </c:pt>
                  <c:pt idx="8">
                    <c:v>0.31800000000000006</c:v>
                  </c:pt>
                  <c:pt idx="9">
                    <c:v>0.21799999999999997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Vcoord!$AQ$403:$AQ$412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Vcoord!$AR$403:$AR$413</c:f>
              <c:numCache>
                <c:formatCode>General</c:formatCode>
                <c:ptCount val="11"/>
                <c:pt idx="0">
                  <c:v>3.6880000000000002</c:v>
                </c:pt>
                <c:pt idx="1">
                  <c:v>2.8359999999999999</c:v>
                </c:pt>
                <c:pt idx="2">
                  <c:v>2.1799999999999997</c:v>
                </c:pt>
                <c:pt idx="3">
                  <c:v>1.6420000000000001</c:v>
                </c:pt>
                <c:pt idx="4">
                  <c:v>1.1299999999999999</c:v>
                </c:pt>
                <c:pt idx="5">
                  <c:v>-1.3849999999999998</c:v>
                </c:pt>
                <c:pt idx="6">
                  <c:v>-1.6800000000000002</c:v>
                </c:pt>
                <c:pt idx="7">
                  <c:v>-2.2999999999999998</c:v>
                </c:pt>
                <c:pt idx="8">
                  <c:v>-2.9899999999999998</c:v>
                </c:pt>
                <c:pt idx="9">
                  <c:v>-3.742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2-4AE4-95EA-6242985CD790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2-4AE4-95EA-6242985CD790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Vcoord!$AQ$403:$AQ$412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Vcoord!$AS$403:$AS$412</c:f>
              <c:numCache>
                <c:formatCode>General</c:formatCode>
                <c:ptCount val="10"/>
                <c:pt idx="0">
                  <c:v>3.9717698154180243</c:v>
                </c:pt>
                <c:pt idx="1">
                  <c:v>3.0466883821932682</c:v>
                </c:pt>
                <c:pt idx="2">
                  <c:v>2.334419109663409</c:v>
                </c:pt>
                <c:pt idx="3">
                  <c:v>1.7502714440825191</c:v>
                </c:pt>
                <c:pt idx="4">
                  <c:v>1.1943539630836046</c:v>
                </c:pt>
                <c:pt idx="5">
                  <c:v>-1.5363735070575459</c:v>
                </c:pt>
                <c:pt idx="6">
                  <c:v>-1.8566775244299676</c:v>
                </c:pt>
                <c:pt idx="7">
                  <c:v>-2.5298588490770895</c:v>
                </c:pt>
                <c:pt idx="8">
                  <c:v>-3.2790445168295324</c:v>
                </c:pt>
                <c:pt idx="9">
                  <c:v>-4.0955483170466884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2-4AE4-95EA-6242985C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Ref 1.9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Ref 1.9</a:t>
          </a:r>
        </a:p>
      </cx:txPr>
    </cx:title>
    <cx:plotArea>
      <cx:plotAreaRegion>
        <cx:series layoutId="boxWhisker" uniqueId="{967E8321-1CAA-4C88-964E-B4DFE2F03930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8999999999999999" min="1.1500000000000001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240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240</a:t>
          </a:r>
        </a:p>
      </cx:txPr>
    </cx:title>
    <cx:plotArea>
      <cx:plotAreaRegion>
        <cx:series layoutId="boxWhisker" uniqueId="{0F565E92-3E4B-4F98-B634-F8B1E3D2E33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6" min="246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240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240</a:t>
          </a:r>
        </a:p>
      </cx:txPr>
    </cx:title>
    <cx:plotArea>
      <cx:plotAreaRegion>
        <cx:series layoutId="boxWhisker" uniqueId="{0F565E92-3E4B-4F98-B634-F8B1E3D2E33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4" min="19"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boxWhisker" uniqueId="{F7EE537E-FB23-4864-9D1E-0908F446B572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.5499999999999998" min="1.8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boxWhisker" uniqueId="{54A24108-01B2-4783-B2AA-04649037ADEE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.0999999999999996" min="3.2000000000000002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61A167A7-988F-47AA-9ED1-4A48A671F561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5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61A167A7-988F-47AA-9ED1-4A48A671F561}">
          <cx:tx>
            <cx:txData>
              <cx:f/>
              <cx:v>340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342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61A167A7-988F-47AA-9ED1-4A48A671F561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9" min="11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boxWhisker" uniqueId="{61A167A7-988F-47AA-9ED1-4A48A671F561}">
          <cx:tx>
            <cx:txData>
              <cx:f/>
              <cx:v>300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98" min="284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2D6E6B18-D860-4CB6-A764-D64B82E4BF61}">
          <cx:tx>
            <cx:txData>
              <cx:f/>
              <cx:v>1.6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44BB-4271-BD87-B365A365883E}">
          <cx:tx>
            <cx:txData>
              <cx:f/>
              <cx:v>2.5</cx:v>
            </cx:txData>
          </cx:tx>
          <cx:dataLabels>
            <cx:numFmt formatCode="General" sourceLinked="0"/>
            <cx:visibility seriesName="0" categoryName="0" value="1"/>
            <cx:separator>, </cx:separator>
          </cx:dataLabels>
          <cx:dataId val="1"/>
          <cx:layoutPr>
            <cx:statistics quartileMethod="inclusive"/>
          </cx:layoutPr>
        </cx:series>
        <cx:series layoutId="boxWhisker" uniqueId="{00000002-44BB-4271-BD87-B365A365883E}">
          <cx:tx>
            <cx:txData>
              <cx:f/>
              <cx:v>3.3</cx:v>
            </cx:txData>
          </cx:tx>
          <cx:dataLabels>
            <cx:visibility seriesName="0" categoryName="0" value="1"/>
          </cx:dataLabels>
          <cx:dataId val="2"/>
          <cx:layoutPr>
            <cx:statistics quartileMethod="inclusive"/>
          </cx:layoutPr>
        </cx:series>
        <cx:series layoutId="boxWhisker" uniqueId="{00000003-44BB-4271-BD87-B365A365883E}">
          <cx:tx>
            <cx:txData>
              <cx:f/>
              <cx:v>3.9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3"/>
          <cx:layoutPr>
            <cx:statistics quartileMethod="inclusive"/>
          </cx:layoutPr>
        </cx:series>
      </cx:plotAreaRegion>
      <cx:axis id="0" hidden="1">
        <cx:catScaling gapWidth="0.0799999982"/>
        <cx:tickLabels/>
      </cx:axis>
      <cx:axis id="1">
        <cx:valScaling max="4.2999999999999998" min="1"/>
        <cx:majorGridlines/>
        <cx:minorGridlines/>
        <cx:majorTickMarks type="out"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50</a:t>
          </a:r>
        </a:p>
      </cx:txPr>
    </cx:title>
    <cx:plotArea>
      <cx:plotAreaRegion>
        <cx:series layoutId="boxWhisker" uniqueId="{14F72860-8CF6-4F24-85A0-4933E72B318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1" min="49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130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130</a:t>
          </a:r>
        </a:p>
      </cx:txPr>
    </cx:title>
    <cx:plotArea>
      <cx:plotAreaRegion>
        <cx:series layoutId="boxWhisker" uniqueId="{14F72860-8CF6-4F24-85A0-4933E72B318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699999988"/>
        <cx:tickLabels/>
      </cx:axis>
      <cx:axis id="1">
        <cx:valScaling max="137" min="118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195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195</a:t>
          </a:r>
        </a:p>
      </cx:txPr>
    </cx:title>
    <cx:plotArea>
      <cx:plotAreaRegion>
        <cx:series layoutId="boxWhisker" uniqueId="{9D5E82F1-7C16-44C3-B0F3-61EAF3D5B6F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5" min="19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16.xml"/><Relationship Id="rId7" Type="http://schemas.microsoft.com/office/2014/relationships/chartEx" Target="../charts/chartEx2.xml"/><Relationship Id="rId12" Type="http://schemas.microsoft.com/office/2014/relationships/chartEx" Target="../charts/chartEx5.xml"/><Relationship Id="rId2" Type="http://schemas.openxmlformats.org/officeDocument/2006/relationships/chart" Target="../charts/chart15.xml"/><Relationship Id="rId1" Type="http://schemas.microsoft.com/office/2014/relationships/chartEx" Target="../charts/chartEx1.xml"/><Relationship Id="rId6" Type="http://schemas.openxmlformats.org/officeDocument/2006/relationships/chart" Target="../charts/chart19.xml"/><Relationship Id="rId11" Type="http://schemas.microsoft.com/office/2014/relationships/chartEx" Target="../charts/chartEx4.xml"/><Relationship Id="rId5" Type="http://schemas.openxmlformats.org/officeDocument/2006/relationships/chart" Target="../charts/chart18.xml"/><Relationship Id="rId10" Type="http://schemas.openxmlformats.org/officeDocument/2006/relationships/chart" Target="../charts/chart21.xml"/><Relationship Id="rId4" Type="http://schemas.openxmlformats.org/officeDocument/2006/relationships/chart" Target="../charts/chart17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microsoft.com/office/2014/relationships/chartEx" Target="../charts/chartEx7.xml"/><Relationship Id="rId18" Type="http://schemas.openxmlformats.org/officeDocument/2006/relationships/chart" Target="../charts/chart35.xml"/><Relationship Id="rId26" Type="http://schemas.openxmlformats.org/officeDocument/2006/relationships/chart" Target="../charts/chart41.xml"/><Relationship Id="rId3" Type="http://schemas.openxmlformats.org/officeDocument/2006/relationships/chart" Target="../charts/chart24.xml"/><Relationship Id="rId21" Type="http://schemas.microsoft.com/office/2014/relationships/chartEx" Target="../charts/chartEx10.xml"/><Relationship Id="rId7" Type="http://schemas.openxmlformats.org/officeDocument/2006/relationships/chart" Target="../charts/chart28.xml"/><Relationship Id="rId12" Type="http://schemas.openxmlformats.org/officeDocument/2006/relationships/chart" Target="../charts/chart32.xml"/><Relationship Id="rId17" Type="http://schemas.microsoft.com/office/2014/relationships/chartEx" Target="../charts/chartEx9.xml"/><Relationship Id="rId25" Type="http://schemas.openxmlformats.org/officeDocument/2006/relationships/chart" Target="../charts/chart40.xml"/><Relationship Id="rId2" Type="http://schemas.openxmlformats.org/officeDocument/2006/relationships/chart" Target="../charts/chart23.xml"/><Relationship Id="rId16" Type="http://schemas.openxmlformats.org/officeDocument/2006/relationships/chart" Target="../charts/chart34.xml"/><Relationship Id="rId20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1.xml"/><Relationship Id="rId24" Type="http://schemas.microsoft.com/office/2014/relationships/chartEx" Target="../charts/chartEx11.xml"/><Relationship Id="rId5" Type="http://schemas.openxmlformats.org/officeDocument/2006/relationships/chart" Target="../charts/chart26.xml"/><Relationship Id="rId15" Type="http://schemas.microsoft.com/office/2014/relationships/chartEx" Target="../charts/chartEx8.xml"/><Relationship Id="rId23" Type="http://schemas.openxmlformats.org/officeDocument/2006/relationships/chart" Target="../charts/chart39.xml"/><Relationship Id="rId10" Type="http://schemas.microsoft.com/office/2014/relationships/chartEx" Target="../charts/chartEx6.xml"/><Relationship Id="rId19" Type="http://schemas.openxmlformats.org/officeDocument/2006/relationships/chart" Target="../charts/chart3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3.xml"/><Relationship Id="rId22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3.xml"/><Relationship Id="rId2" Type="http://schemas.microsoft.com/office/2014/relationships/chartEx" Target="../charts/chartEx12.xml"/><Relationship Id="rId1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14110</xdr:colOff>
      <xdr:row>49</xdr:row>
      <xdr:rowOff>7760</xdr:rowOff>
    </xdr:from>
    <xdr:to>
      <xdr:col>53</xdr:col>
      <xdr:colOff>0</xdr:colOff>
      <xdr:row>65</xdr:row>
      <xdr:rowOff>7055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254E4-2517-447F-AC25-7017C5D6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0</xdr:colOff>
      <xdr:row>49</xdr:row>
      <xdr:rowOff>0</xdr:rowOff>
    </xdr:from>
    <xdr:to>
      <xdr:col>61</xdr:col>
      <xdr:colOff>592667</xdr:colOff>
      <xdr:row>64</xdr:row>
      <xdr:rowOff>182740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9E94F0-6236-48AB-9737-F4C189A2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22196</xdr:colOff>
      <xdr:row>64</xdr:row>
      <xdr:rowOff>25871</xdr:rowOff>
    </xdr:from>
    <xdr:to>
      <xdr:col>12</xdr:col>
      <xdr:colOff>593223</xdr:colOff>
      <xdr:row>82</xdr:row>
      <xdr:rowOff>167105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545D4-7DC8-4C06-9ABC-63F00820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22196</xdr:colOff>
      <xdr:row>416</xdr:row>
      <xdr:rowOff>25871</xdr:rowOff>
    </xdr:from>
    <xdr:to>
      <xdr:col>12</xdr:col>
      <xdr:colOff>593223</xdr:colOff>
      <xdr:row>434</xdr:row>
      <xdr:rowOff>167105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888ED8-E6E1-43CF-B571-990AA7B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22196</xdr:colOff>
      <xdr:row>416</xdr:row>
      <xdr:rowOff>25871</xdr:rowOff>
    </xdr:from>
    <xdr:to>
      <xdr:col>12</xdr:col>
      <xdr:colOff>593223</xdr:colOff>
      <xdr:row>434</xdr:row>
      <xdr:rowOff>167105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D98A62-0C94-4BC9-8283-FBB1E79E3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23</xdr:col>
      <xdr:colOff>571028</xdr:colOff>
      <xdr:row>82</xdr:row>
      <xdr:rowOff>141234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3C62AA-562A-40AD-BFA9-59E8E1CC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416</xdr:row>
      <xdr:rowOff>0</xdr:rowOff>
    </xdr:from>
    <xdr:to>
      <xdr:col>23</xdr:col>
      <xdr:colOff>571028</xdr:colOff>
      <xdr:row>434</xdr:row>
      <xdr:rowOff>141234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69EB38-B0CC-4636-9CE0-603D9996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4535</xdr:colOff>
      <xdr:row>412</xdr:row>
      <xdr:rowOff>11795</xdr:rowOff>
    </xdr:from>
    <xdr:to>
      <xdr:col>47</xdr:col>
      <xdr:colOff>580570</xdr:colOff>
      <xdr:row>431</xdr:row>
      <xdr:rowOff>163286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C46F6F-CFF6-4D38-8843-384DD0288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412</xdr:row>
      <xdr:rowOff>0</xdr:rowOff>
    </xdr:from>
    <xdr:to>
      <xdr:col>57</xdr:col>
      <xdr:colOff>576035</xdr:colOff>
      <xdr:row>431</xdr:row>
      <xdr:rowOff>151491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115E24-7480-4A3C-9466-6AE979F23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22196</xdr:colOff>
      <xdr:row>767</xdr:row>
      <xdr:rowOff>25871</xdr:rowOff>
    </xdr:from>
    <xdr:to>
      <xdr:col>12</xdr:col>
      <xdr:colOff>593223</xdr:colOff>
      <xdr:row>785</xdr:row>
      <xdr:rowOff>167105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F55D68-EFDB-418B-A635-972D8029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22196</xdr:colOff>
      <xdr:row>767</xdr:row>
      <xdr:rowOff>25871</xdr:rowOff>
    </xdr:from>
    <xdr:to>
      <xdr:col>12</xdr:col>
      <xdr:colOff>593223</xdr:colOff>
      <xdr:row>785</xdr:row>
      <xdr:rowOff>167105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0AA71F8-7DBB-46B3-A7FD-C58D3951B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767</xdr:row>
      <xdr:rowOff>0</xdr:rowOff>
    </xdr:from>
    <xdr:to>
      <xdr:col>23</xdr:col>
      <xdr:colOff>571028</xdr:colOff>
      <xdr:row>785</xdr:row>
      <xdr:rowOff>141234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7DCD8B-0C19-4A21-9E0A-1A4CB806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4535</xdr:colOff>
      <xdr:row>763</xdr:row>
      <xdr:rowOff>11795</xdr:rowOff>
    </xdr:from>
    <xdr:to>
      <xdr:col>47</xdr:col>
      <xdr:colOff>580570</xdr:colOff>
      <xdr:row>782</xdr:row>
      <xdr:rowOff>163286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BCAEE2-9C55-4E61-86A8-2C1F0998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763</xdr:row>
      <xdr:rowOff>0</xdr:rowOff>
    </xdr:from>
    <xdr:to>
      <xdr:col>57</xdr:col>
      <xdr:colOff>576035</xdr:colOff>
      <xdr:row>782</xdr:row>
      <xdr:rowOff>151491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BC4C7C-E2A5-4F3C-AEDF-15F520334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59531</xdr:colOff>
      <xdr:row>25</xdr:row>
      <xdr:rowOff>21430</xdr:rowOff>
    </xdr:from>
    <xdr:to>
      <xdr:col>31</xdr:col>
      <xdr:colOff>353218</xdr:colOff>
      <xdr:row>40</xdr:row>
      <xdr:rowOff>26193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5BD56D-D130-46CE-9DF2-929187AC6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5181" y="4625180"/>
              <a:ext cx="4560887" cy="2767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51593</xdr:colOff>
      <xdr:row>40</xdr:row>
      <xdr:rowOff>69056</xdr:rowOff>
    </xdr:from>
    <xdr:to>
      <xdr:col>31</xdr:col>
      <xdr:colOff>345280</xdr:colOff>
      <xdr:row>55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1BA2F-735C-4EDE-8EE1-0BFBDAA9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27779</xdr:colOff>
      <xdr:row>34</xdr:row>
      <xdr:rowOff>180179</xdr:rowOff>
    </xdr:from>
    <xdr:to>
      <xdr:col>11</xdr:col>
      <xdr:colOff>603250</xdr:colOff>
      <xdr:row>53</xdr:row>
      <xdr:rowOff>174624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D5689-37AA-42B2-8E40-5026BDBF9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75406</xdr:colOff>
      <xdr:row>35</xdr:row>
      <xdr:rowOff>1</xdr:rowOff>
    </xdr:from>
    <xdr:to>
      <xdr:col>21</xdr:col>
      <xdr:colOff>55562</xdr:colOff>
      <xdr:row>53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99F94-C304-437E-983E-4DFACA95F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50601</xdr:colOff>
      <xdr:row>36</xdr:row>
      <xdr:rowOff>59798</xdr:rowOff>
    </xdr:from>
    <xdr:to>
      <xdr:col>51</xdr:col>
      <xdr:colOff>557389</xdr:colOff>
      <xdr:row>53</xdr:row>
      <xdr:rowOff>42335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57B36C-8F4B-49EB-BFE5-9C5159AC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571500</xdr:colOff>
      <xdr:row>36</xdr:row>
      <xdr:rowOff>50095</xdr:rowOff>
    </xdr:from>
    <xdr:to>
      <xdr:col>60</xdr:col>
      <xdr:colOff>585612</xdr:colOff>
      <xdr:row>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A43CB0-D599-4A7B-AC64-778BC8498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63501</xdr:colOff>
      <xdr:row>36</xdr:row>
      <xdr:rowOff>14112</xdr:rowOff>
    </xdr:from>
    <xdr:to>
      <xdr:col>69</xdr:col>
      <xdr:colOff>592668</xdr:colOff>
      <xdr:row>53</xdr:row>
      <xdr:rowOff>155222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4518F42-86DF-4534-8E98-086956C90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82751" y="6643512"/>
              <a:ext cx="2967567" cy="3271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70</xdr:col>
      <xdr:colOff>0</xdr:colOff>
      <xdr:row>36</xdr:row>
      <xdr:rowOff>0</xdr:rowOff>
    </xdr:from>
    <xdr:to>
      <xdr:col>74</xdr:col>
      <xdr:colOff>529167</xdr:colOff>
      <xdr:row>53</xdr:row>
      <xdr:rowOff>141110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893877-A923-41AA-A0DA-135054675A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50" y="6629400"/>
              <a:ext cx="2967567" cy="3271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84</xdr:col>
      <xdr:colOff>50601</xdr:colOff>
      <xdr:row>36</xdr:row>
      <xdr:rowOff>59798</xdr:rowOff>
    </xdr:from>
    <xdr:to>
      <xdr:col>92</xdr:col>
      <xdr:colOff>557389</xdr:colOff>
      <xdr:row>53</xdr:row>
      <xdr:rowOff>42335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7C7763D-4F36-46F1-BC12-53435825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571500</xdr:colOff>
      <xdr:row>36</xdr:row>
      <xdr:rowOff>50095</xdr:rowOff>
    </xdr:from>
    <xdr:to>
      <xdr:col>101</xdr:col>
      <xdr:colOff>585612</xdr:colOff>
      <xdr:row>53</xdr:row>
      <xdr:rowOff>63500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74EDC94-6705-4F44-8582-2BDE37FCC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106</xdr:col>
      <xdr:colOff>63501</xdr:colOff>
      <xdr:row>36</xdr:row>
      <xdr:rowOff>14112</xdr:rowOff>
    </xdr:from>
    <xdr:to>
      <xdr:col>110</xdr:col>
      <xdr:colOff>592668</xdr:colOff>
      <xdr:row>53</xdr:row>
      <xdr:rowOff>155222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67F1D1C9-F146-4BAC-AB81-749564B70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6351" y="6643512"/>
              <a:ext cx="2967567" cy="3271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111</xdr:col>
      <xdr:colOff>0</xdr:colOff>
      <xdr:row>36</xdr:row>
      <xdr:rowOff>0</xdr:rowOff>
    </xdr:from>
    <xdr:to>
      <xdr:col>115</xdr:col>
      <xdr:colOff>529167</xdr:colOff>
      <xdr:row>53</xdr:row>
      <xdr:rowOff>141110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C0468D6B-5451-4DF9-883A-CA7B387BB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60850" y="6629400"/>
              <a:ext cx="2967567" cy="3271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30575</xdr:colOff>
      <xdr:row>17</xdr:row>
      <xdr:rowOff>19916</xdr:rowOff>
    </xdr:from>
    <xdr:to>
      <xdr:col>11</xdr:col>
      <xdr:colOff>571500</xdr:colOff>
      <xdr:row>36</xdr:row>
      <xdr:rowOff>162277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E04DB-D96B-487D-94DA-5BF0E9FCF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599722</xdr:colOff>
      <xdr:row>17</xdr:row>
      <xdr:rowOff>21871</xdr:rowOff>
    </xdr:from>
    <xdr:to>
      <xdr:col>20</xdr:col>
      <xdr:colOff>14111</xdr:colOff>
      <xdr:row>36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96B91-589F-4815-8148-6489A278A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30</xdr:col>
      <xdr:colOff>540925</xdr:colOff>
      <xdr:row>36</xdr:row>
      <xdr:rowOff>142361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7D84A8-0E31-40A7-AA36-70B96E97F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569147</xdr:colOff>
      <xdr:row>17</xdr:row>
      <xdr:rowOff>1955</xdr:rowOff>
    </xdr:from>
    <xdr:to>
      <xdr:col>38</xdr:col>
      <xdr:colOff>588770</xdr:colOff>
      <xdr:row>36</xdr:row>
      <xdr:rowOff>92972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5A420-B940-4CB3-ACFD-513D55DA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48</xdr:col>
      <xdr:colOff>540925</xdr:colOff>
      <xdr:row>36</xdr:row>
      <xdr:rowOff>142361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1B2A80-9ED3-4591-B2C6-10F2576D0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569147</xdr:colOff>
      <xdr:row>17</xdr:row>
      <xdr:rowOff>1955</xdr:rowOff>
    </xdr:from>
    <xdr:to>
      <xdr:col>56</xdr:col>
      <xdr:colOff>588770</xdr:colOff>
      <xdr:row>36</xdr:row>
      <xdr:rowOff>92972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9A0AAC-1FF1-4039-A468-6BD0C3879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0</xdr:colOff>
      <xdr:row>17</xdr:row>
      <xdr:rowOff>0</xdr:rowOff>
    </xdr:from>
    <xdr:to>
      <xdr:col>66</xdr:col>
      <xdr:colOff>540925</xdr:colOff>
      <xdr:row>36</xdr:row>
      <xdr:rowOff>142361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A33CE8-DDCF-4E00-8487-7F67ECDC3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569147</xdr:colOff>
      <xdr:row>17</xdr:row>
      <xdr:rowOff>1955</xdr:rowOff>
    </xdr:from>
    <xdr:to>
      <xdr:col>74</xdr:col>
      <xdr:colOff>588770</xdr:colOff>
      <xdr:row>36</xdr:row>
      <xdr:rowOff>92972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D9FFA8-4253-4C81-B730-E2091192C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40679</xdr:colOff>
      <xdr:row>37</xdr:row>
      <xdr:rowOff>17462</xdr:rowOff>
    </xdr:from>
    <xdr:to>
      <xdr:col>19</xdr:col>
      <xdr:colOff>39686</xdr:colOff>
      <xdr:row>60</xdr:row>
      <xdr:rowOff>158749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9BCAF8-5F24-40D7-B0C1-E8C344B9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30758</xdr:colOff>
      <xdr:row>37</xdr:row>
      <xdr:rowOff>17463</xdr:rowOff>
    </xdr:from>
    <xdr:to>
      <xdr:col>37</xdr:col>
      <xdr:colOff>9922</xdr:colOff>
      <xdr:row>61</xdr:row>
      <xdr:rowOff>39688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7BE5EED-589C-41B7-BA71-794D10D43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1008" y="6831013"/>
              <a:ext cx="9123164" cy="444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21466</xdr:colOff>
      <xdr:row>12</xdr:row>
      <xdr:rowOff>175654</xdr:rowOff>
    </xdr:from>
    <xdr:to>
      <xdr:col>88</xdr:col>
      <xdr:colOff>590281</xdr:colOff>
      <xdr:row>32</xdr:row>
      <xdr:rowOff>35774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45F2A1-F6D0-42B1-88D4-A8496D1CC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294853</xdr:colOff>
      <xdr:row>598</xdr:row>
      <xdr:rowOff>159169</xdr:rowOff>
    </xdr:from>
    <xdr:to>
      <xdr:col>14</xdr:col>
      <xdr:colOff>259134</xdr:colOff>
      <xdr:row>617</xdr:row>
      <xdr:rowOff>153613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A1C55-6769-4A4B-BDC6-9E5556A7C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342947</xdr:colOff>
      <xdr:row>581</xdr:row>
      <xdr:rowOff>177847</xdr:rowOff>
    </xdr:from>
    <xdr:to>
      <xdr:col>14</xdr:col>
      <xdr:colOff>81243</xdr:colOff>
      <xdr:row>599</xdr:row>
      <xdr:rowOff>124666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14F66A2-7230-46A1-88E9-C458179169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97" y="107168997"/>
              <a:ext cx="2786296" cy="3261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305592</xdr:colOff>
      <xdr:row>599</xdr:row>
      <xdr:rowOff>100806</xdr:rowOff>
    </xdr:from>
    <xdr:to>
      <xdr:col>33</xdr:col>
      <xdr:colOff>269873</xdr:colOff>
      <xdr:row>618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579F71-26C1-4570-A2C2-1FA07C490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154781</xdr:colOff>
      <xdr:row>581</xdr:row>
      <xdr:rowOff>172244</xdr:rowOff>
    </xdr:from>
    <xdr:to>
      <xdr:col>31</xdr:col>
      <xdr:colOff>500063</xdr:colOff>
      <xdr:row>599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7C02C9D-5BB2-431F-B60C-DECEAC345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3031" y="107163394"/>
              <a:ext cx="2783682" cy="3261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178594</xdr:colOff>
      <xdr:row>599</xdr:row>
      <xdr:rowOff>108743</xdr:rowOff>
    </xdr:from>
    <xdr:to>
      <xdr:col>50</xdr:col>
      <xdr:colOff>142875</xdr:colOff>
      <xdr:row>618</xdr:row>
      <xdr:rowOff>103188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4D9231D-7D84-46CF-A58A-167674445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27781</xdr:colOff>
      <xdr:row>581</xdr:row>
      <xdr:rowOff>5555</xdr:rowOff>
    </xdr:from>
    <xdr:to>
      <xdr:col>48</xdr:col>
      <xdr:colOff>587375</xdr:colOff>
      <xdr:row>600</xdr:row>
      <xdr:rowOff>55563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C23AC7D6-DDA3-48BD-A07B-DBEB46D5E8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9231" y="106996705"/>
              <a:ext cx="2997994" cy="3548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59530</xdr:colOff>
      <xdr:row>619</xdr:row>
      <xdr:rowOff>29368</xdr:rowOff>
    </xdr:from>
    <xdr:to>
      <xdr:col>49</xdr:col>
      <xdr:colOff>579436</xdr:colOff>
      <xdr:row>634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DBAAA17-C91B-4E03-8CC8-B5F961C1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55</xdr:col>
      <xdr:colOff>178594</xdr:colOff>
      <xdr:row>599</xdr:row>
      <xdr:rowOff>108743</xdr:rowOff>
    </xdr:from>
    <xdr:to>
      <xdr:col>67</xdr:col>
      <xdr:colOff>142875</xdr:colOff>
      <xdr:row>618</xdr:row>
      <xdr:rowOff>103188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FFF397-45F0-44E3-9FB2-56C1C6F2A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55</xdr:col>
      <xdr:colOff>31750</xdr:colOff>
      <xdr:row>619</xdr:row>
      <xdr:rowOff>29369</xdr:rowOff>
    </xdr:from>
    <xdr:to>
      <xdr:col>67</xdr:col>
      <xdr:colOff>15876</xdr:colOff>
      <xdr:row>634</xdr:row>
      <xdr:rowOff>127000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6CEE5E1-3921-4DCE-AF5E-E52315A3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575470</xdr:colOff>
      <xdr:row>581</xdr:row>
      <xdr:rowOff>21430</xdr:rowOff>
    </xdr:from>
    <xdr:to>
      <xdr:col>58</xdr:col>
      <xdr:colOff>277813</xdr:colOff>
      <xdr:row>600</xdr:row>
      <xdr:rowOff>111124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0BFC5DA9-2A02-4264-A5E3-D5ADF40AC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93720" y="107012580"/>
              <a:ext cx="3359943" cy="3588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72</xdr:col>
      <xdr:colOff>178594</xdr:colOff>
      <xdr:row>599</xdr:row>
      <xdr:rowOff>108743</xdr:rowOff>
    </xdr:from>
    <xdr:to>
      <xdr:col>84</xdr:col>
      <xdr:colOff>142875</xdr:colOff>
      <xdr:row>618</xdr:row>
      <xdr:rowOff>103188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816AE48-2D35-41A9-B35E-7866940E6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31750</xdr:colOff>
      <xdr:row>619</xdr:row>
      <xdr:rowOff>29369</xdr:rowOff>
    </xdr:from>
    <xdr:to>
      <xdr:col>84</xdr:col>
      <xdr:colOff>15876</xdr:colOff>
      <xdr:row>634</xdr:row>
      <xdr:rowOff>127000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64BC2D4-3E45-4DC5-8BB6-FA0312AA4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73</xdr:col>
      <xdr:colOff>210345</xdr:colOff>
      <xdr:row>581</xdr:row>
      <xdr:rowOff>108743</xdr:rowOff>
    </xdr:from>
    <xdr:to>
      <xdr:col>78</xdr:col>
      <xdr:colOff>523876</xdr:colOff>
      <xdr:row>601</xdr:row>
      <xdr:rowOff>15874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BCB3856C-7E5E-4B1F-964D-9B1DC6888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30195" y="107099893"/>
              <a:ext cx="3361531" cy="3590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104</xdr:col>
      <xdr:colOff>439030</xdr:colOff>
      <xdr:row>0</xdr:row>
      <xdr:rowOff>0</xdr:rowOff>
    </xdr:from>
    <xdr:to>
      <xdr:col>122</xdr:col>
      <xdr:colOff>80256</xdr:colOff>
      <xdr:row>30</xdr:row>
      <xdr:rowOff>143581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FB8DB22-E6BC-4D9E-A2FA-D78E16A79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104</xdr:col>
      <xdr:colOff>452437</xdr:colOff>
      <xdr:row>31</xdr:row>
      <xdr:rowOff>129910</xdr:rowOff>
    </xdr:from>
    <xdr:to>
      <xdr:col>122</xdr:col>
      <xdr:colOff>79374</xdr:colOff>
      <xdr:row>56</xdr:row>
      <xdr:rowOff>37798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B3E049A-5D51-41F8-96BA-1FA8D932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187324</xdr:colOff>
      <xdr:row>17</xdr:row>
      <xdr:rowOff>76200</xdr:rowOff>
    </xdr:from>
    <xdr:to>
      <xdr:col>35</xdr:col>
      <xdr:colOff>476250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20592-950B-478A-ABAE-7E92B2A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123824</xdr:colOff>
      <xdr:row>17</xdr:row>
      <xdr:rowOff>12700</xdr:rowOff>
    </xdr:from>
    <xdr:to>
      <xdr:col>53</xdr:col>
      <xdr:colOff>584199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D1F8C-B7F2-4E5B-BC42-BD5DA9295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269874</xdr:colOff>
      <xdr:row>40</xdr:row>
      <xdr:rowOff>99483</xdr:rowOff>
    </xdr:from>
    <xdr:to>
      <xdr:col>31</xdr:col>
      <xdr:colOff>359833</xdr:colOff>
      <xdr:row>65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AF7F24-13C9-45A7-9CC6-69ED7184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79114</xdr:colOff>
      <xdr:row>71</xdr:row>
      <xdr:rowOff>11338</xdr:rowOff>
    </xdr:from>
    <xdr:to>
      <xdr:col>21</xdr:col>
      <xdr:colOff>213778</xdr:colOff>
      <xdr:row>93</xdr:row>
      <xdr:rowOff>99685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E4D9B-EA89-4146-B6A6-4B3A8B0DE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65700</xdr:colOff>
      <xdr:row>8</xdr:row>
      <xdr:rowOff>140303</xdr:rowOff>
    </xdr:from>
    <xdr:to>
      <xdr:col>41</xdr:col>
      <xdr:colOff>360108</xdr:colOff>
      <xdr:row>38</xdr:row>
      <xdr:rowOff>97585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36364-CF3B-410E-9E0B-3A6AD16FC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36</xdr:row>
      <xdr:rowOff>110067</xdr:rowOff>
    </xdr:from>
    <xdr:to>
      <xdr:col>15</xdr:col>
      <xdr:colOff>378772</xdr:colOff>
      <xdr:row>57</xdr:row>
      <xdr:rowOff>111404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05C145B-3E90-41CC-817E-9900B73DF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1550" y="6739467"/>
              <a:ext cx="2201222" cy="3868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426676</xdr:colOff>
      <xdr:row>36</xdr:row>
      <xdr:rowOff>121206</xdr:rowOff>
    </xdr:from>
    <xdr:to>
      <xdr:col>19</xdr:col>
      <xdr:colOff>273050</xdr:colOff>
      <xdr:row>57</xdr:row>
      <xdr:rowOff>100262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5DD26AE-E31E-4104-BD89-74F2DEA843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676" y="6750606"/>
              <a:ext cx="2284774" cy="3846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576461</xdr:colOff>
      <xdr:row>21</xdr:row>
      <xdr:rowOff>166289</xdr:rowOff>
    </xdr:from>
    <xdr:to>
      <xdr:col>27</xdr:col>
      <xdr:colOff>136072</xdr:colOff>
      <xdr:row>42</xdr:row>
      <xdr:rowOff>38878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FFB27-7935-48E0-BE97-5FC15030C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27</xdr:col>
      <xdr:colOff>168693</xdr:colOff>
      <xdr:row>63</xdr:row>
      <xdr:rowOff>54018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86837-B1B0-4400-B547-F30C7BE2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98"/>
  <sheetViews>
    <sheetView topLeftCell="A24" zoomScale="90" zoomScaleNormal="90" workbookViewId="0">
      <selection sqref="A1:E24"/>
    </sheetView>
  </sheetViews>
  <sheetFormatPr defaultRowHeight="14.5" x14ac:dyDescent="0.35"/>
  <cols>
    <col min="7" max="7" width="8.7265625" customWidth="1"/>
    <col min="38" max="38" width="8.7265625" style="1"/>
  </cols>
  <sheetData>
    <row r="1" spans="1:11" x14ac:dyDescent="0.35">
      <c r="A1" t="s">
        <v>0</v>
      </c>
      <c r="J1" t="s">
        <v>171</v>
      </c>
    </row>
    <row r="2" spans="1:11" ht="15" thickBot="1" x14ac:dyDescent="0.4">
      <c r="A2" t="s">
        <v>1</v>
      </c>
      <c r="B2" t="s">
        <v>2</v>
      </c>
      <c r="C2" t="s">
        <v>7</v>
      </c>
      <c r="D2">
        <v>30</v>
      </c>
    </row>
    <row r="3" spans="1:11" ht="15" thickBot="1" x14ac:dyDescent="0.4">
      <c r="A3">
        <v>0</v>
      </c>
      <c r="I3" s="13"/>
      <c r="J3" s="14" t="s">
        <v>80</v>
      </c>
      <c r="K3" s="15" t="s">
        <v>81</v>
      </c>
    </row>
    <row r="4" spans="1:11" x14ac:dyDescent="0.35">
      <c r="A4">
        <v>1.4</v>
      </c>
      <c r="B4" t="s">
        <v>3</v>
      </c>
      <c r="I4" s="5" t="s">
        <v>174</v>
      </c>
      <c r="J4" s="6">
        <f t="shared" ref="J4:K5" si="0">AT403</f>
        <v>0.86180000000000001</v>
      </c>
      <c r="K4" s="7">
        <f t="shared" si="0"/>
        <v>0.92359999999999998</v>
      </c>
    </row>
    <row r="5" spans="1:11" ht="15" thickBot="1" x14ac:dyDescent="0.4">
      <c r="A5">
        <v>1.4</v>
      </c>
      <c r="B5" t="s">
        <v>4</v>
      </c>
      <c r="I5" s="10"/>
      <c r="J5" s="11">
        <f t="shared" si="0"/>
        <v>-3.3599999999999998E-2</v>
      </c>
      <c r="K5" s="12">
        <f t="shared" si="0"/>
        <v>-6.2100000000000002E-2</v>
      </c>
    </row>
    <row r="6" spans="1:11" x14ac:dyDescent="0.35">
      <c r="A6">
        <v>1.4</v>
      </c>
      <c r="B6" t="s">
        <v>6</v>
      </c>
      <c r="I6" s="5" t="s">
        <v>175</v>
      </c>
      <c r="J6" s="6">
        <f>AT754</f>
        <v>0.90990000000000004</v>
      </c>
      <c r="K6" s="7">
        <f>AU754</f>
        <v>0.91839999999999999</v>
      </c>
    </row>
    <row r="7" spans="1:11" ht="15" thickBot="1" x14ac:dyDescent="0.4">
      <c r="A7">
        <v>1.4</v>
      </c>
      <c r="B7" t="s">
        <v>5</v>
      </c>
      <c r="I7" s="8"/>
      <c r="J7" s="4">
        <f>AT755</f>
        <v>-8.5000000000000006E-3</v>
      </c>
      <c r="K7" s="9">
        <f>AU755</f>
        <v>0.1221</v>
      </c>
    </row>
    <row r="8" spans="1:11" x14ac:dyDescent="0.35">
      <c r="A8">
        <v>2</v>
      </c>
      <c r="B8" t="s">
        <v>3</v>
      </c>
      <c r="I8" s="5"/>
      <c r="J8" s="6"/>
      <c r="K8" s="7"/>
    </row>
    <row r="9" spans="1:11" ht="15" thickBot="1" x14ac:dyDescent="0.4">
      <c r="A9">
        <v>2</v>
      </c>
      <c r="B9" t="s">
        <v>4</v>
      </c>
      <c r="I9" s="10"/>
      <c r="J9" s="11"/>
      <c r="K9" s="12"/>
    </row>
    <row r="10" spans="1:11" x14ac:dyDescent="0.35">
      <c r="A10">
        <v>2</v>
      </c>
      <c r="B10" t="s">
        <v>6</v>
      </c>
      <c r="I10" s="8"/>
      <c r="J10" s="4"/>
      <c r="K10" s="9"/>
    </row>
    <row r="11" spans="1:11" ht="15" thickBot="1" x14ac:dyDescent="0.4">
      <c r="A11">
        <v>2</v>
      </c>
      <c r="B11" t="s">
        <v>5</v>
      </c>
      <c r="I11" s="8"/>
      <c r="J11" s="4"/>
      <c r="K11" s="9"/>
    </row>
    <row r="12" spans="1:11" x14ac:dyDescent="0.35">
      <c r="A12">
        <v>2.5</v>
      </c>
      <c r="B12" t="s">
        <v>3</v>
      </c>
      <c r="I12" s="5"/>
      <c r="J12" s="6"/>
      <c r="K12" s="7"/>
    </row>
    <row r="13" spans="1:11" ht="15" thickBot="1" x14ac:dyDescent="0.4">
      <c r="A13">
        <v>2.5</v>
      </c>
      <c r="B13" t="s">
        <v>4</v>
      </c>
      <c r="I13" s="10"/>
      <c r="J13" s="11"/>
      <c r="K13" s="12"/>
    </row>
    <row r="14" spans="1:11" x14ac:dyDescent="0.35">
      <c r="A14">
        <v>2.5</v>
      </c>
      <c r="B14" t="s">
        <v>6</v>
      </c>
      <c r="I14" s="8"/>
      <c r="J14" s="4"/>
      <c r="K14" s="9"/>
    </row>
    <row r="15" spans="1:11" ht="15" thickBot="1" x14ac:dyDescent="0.4">
      <c r="A15">
        <v>2.5</v>
      </c>
      <c r="B15" t="s">
        <v>5</v>
      </c>
      <c r="I15" s="8"/>
      <c r="J15" s="4"/>
      <c r="K15" s="9"/>
    </row>
    <row r="16" spans="1:11" x14ac:dyDescent="0.35">
      <c r="A16">
        <v>3.1</v>
      </c>
      <c r="B16" t="s">
        <v>3</v>
      </c>
      <c r="I16" s="5"/>
      <c r="J16" s="6"/>
      <c r="K16" s="7"/>
    </row>
    <row r="17" spans="1:11" ht="15" thickBot="1" x14ac:dyDescent="0.4">
      <c r="A17">
        <v>3.1</v>
      </c>
      <c r="B17" t="s">
        <v>4</v>
      </c>
      <c r="I17" s="10"/>
      <c r="J17" s="11"/>
      <c r="K17" s="12"/>
    </row>
    <row r="18" spans="1:11" x14ac:dyDescent="0.35">
      <c r="A18">
        <v>3.1</v>
      </c>
      <c r="B18" t="s">
        <v>6</v>
      </c>
      <c r="I18" s="8"/>
      <c r="J18" s="4"/>
      <c r="K18" s="9"/>
    </row>
    <row r="19" spans="1:11" ht="15" thickBot="1" x14ac:dyDescent="0.4">
      <c r="A19">
        <v>3.1</v>
      </c>
      <c r="B19" t="s">
        <v>5</v>
      </c>
      <c r="I19" s="8"/>
      <c r="J19" s="4"/>
      <c r="K19" s="9"/>
    </row>
    <row r="20" spans="1:11" x14ac:dyDescent="0.35">
      <c r="A20">
        <v>3.9</v>
      </c>
      <c r="B20" t="s">
        <v>3</v>
      </c>
      <c r="I20" s="5"/>
      <c r="J20" s="6"/>
      <c r="K20" s="7"/>
    </row>
    <row r="21" spans="1:11" ht="15" thickBot="1" x14ac:dyDescent="0.4">
      <c r="A21">
        <v>3.9</v>
      </c>
      <c r="B21" t="s">
        <v>4</v>
      </c>
      <c r="I21" s="10"/>
      <c r="J21" s="11"/>
      <c r="K21" s="12"/>
    </row>
    <row r="22" spans="1:11" x14ac:dyDescent="0.35">
      <c r="A22">
        <v>3.9</v>
      </c>
      <c r="B22" t="s">
        <v>6</v>
      </c>
      <c r="I22" s="8"/>
      <c r="J22" s="4"/>
      <c r="K22" s="9"/>
    </row>
    <row r="23" spans="1:11" ht="15" thickBot="1" x14ac:dyDescent="0.4">
      <c r="A23">
        <v>3.9</v>
      </c>
      <c r="B23" t="s">
        <v>5</v>
      </c>
      <c r="I23" s="8"/>
      <c r="J23" s="4"/>
      <c r="K23" s="9"/>
    </row>
    <row r="24" spans="1:11" x14ac:dyDescent="0.35">
      <c r="I24" s="5"/>
      <c r="J24" s="6"/>
      <c r="K24" s="7"/>
    </row>
    <row r="25" spans="1:11" ht="15" thickBot="1" x14ac:dyDescent="0.4">
      <c r="I25" s="10"/>
      <c r="J25" s="11"/>
      <c r="K25" s="12"/>
    </row>
    <row r="26" spans="1:11" x14ac:dyDescent="0.35">
      <c r="I26" s="8"/>
      <c r="J26" s="4"/>
      <c r="K26" s="9"/>
    </row>
    <row r="27" spans="1:11" x14ac:dyDescent="0.35">
      <c r="I27" s="8" t="s">
        <v>172</v>
      </c>
      <c r="J27" s="4">
        <f>+AVERAGE(J6,J4)</f>
        <v>0.88585000000000003</v>
      </c>
      <c r="K27" s="9">
        <f>+AVERAGE(K6,K4)</f>
        <v>0.92100000000000004</v>
      </c>
    </row>
    <row r="28" spans="1:11" ht="15" thickBot="1" x14ac:dyDescent="0.4">
      <c r="I28" s="10"/>
      <c r="J28" s="11">
        <f>+AVERAGE(J7,J5)</f>
        <v>-2.1049999999999999E-2</v>
      </c>
      <c r="K28" s="11">
        <f>+AVERAGE(K7,K5)</f>
        <v>0.03</v>
      </c>
    </row>
    <row r="48" spans="2:7" s="1" customFormat="1" x14ac:dyDescent="0.35">
      <c r="B48" s="1" t="s">
        <v>7</v>
      </c>
      <c r="C48" s="1">
        <v>30</v>
      </c>
      <c r="G48" s="1" t="s">
        <v>151</v>
      </c>
    </row>
    <row r="49" spans="1:44" s="1" customFormat="1" x14ac:dyDescent="0.35"/>
    <row r="50" spans="1:44" x14ac:dyDescent="0.35">
      <c r="A50" t="s">
        <v>8</v>
      </c>
      <c r="B50">
        <f>+VALUE(RIGHT(LEFT(A50,6),5))</f>
        <v>0</v>
      </c>
      <c r="C50" t="s">
        <v>82</v>
      </c>
      <c r="E50" s="2" t="s">
        <v>3</v>
      </c>
      <c r="F50" s="2" t="s">
        <v>4</v>
      </c>
      <c r="G50" s="2" t="s">
        <v>6</v>
      </c>
      <c r="H50" s="2" t="s">
        <v>5</v>
      </c>
      <c r="I50" s="2" t="s">
        <v>3</v>
      </c>
      <c r="J50" s="2" t="s">
        <v>4</v>
      </c>
      <c r="K50" s="2" t="s">
        <v>6</v>
      </c>
      <c r="L50" s="2" t="s">
        <v>5</v>
      </c>
      <c r="M50" s="2" t="s">
        <v>3</v>
      </c>
      <c r="N50" s="2" t="s">
        <v>4</v>
      </c>
      <c r="O50" s="2" t="s">
        <v>6</v>
      </c>
      <c r="P50" s="2" t="s">
        <v>5</v>
      </c>
      <c r="Q50" s="2" t="s">
        <v>3</v>
      </c>
      <c r="R50" s="2" t="s">
        <v>4</v>
      </c>
      <c r="S50" s="2" t="s">
        <v>6</v>
      </c>
      <c r="T50" s="2" t="s">
        <v>5</v>
      </c>
      <c r="U50" s="2" t="s">
        <v>3</v>
      </c>
      <c r="V50" s="2" t="s">
        <v>4</v>
      </c>
      <c r="W50" s="2" t="s">
        <v>6</v>
      </c>
      <c r="X50" s="2" t="s">
        <v>5</v>
      </c>
      <c r="Z50" s="2" t="s">
        <v>82</v>
      </c>
      <c r="AA50" s="2" t="s">
        <v>80</v>
      </c>
      <c r="AB50" s="2"/>
      <c r="AC50" s="2" t="s">
        <v>82</v>
      </c>
      <c r="AD50" s="2" t="s">
        <v>81</v>
      </c>
      <c r="AF50" s="2" t="s">
        <v>1</v>
      </c>
      <c r="AG50" t="s">
        <v>80</v>
      </c>
      <c r="AI50" t="s">
        <v>1</v>
      </c>
      <c r="AJ50" t="s">
        <v>81</v>
      </c>
      <c r="AN50" t="s">
        <v>1</v>
      </c>
      <c r="AO50" t="s">
        <v>80</v>
      </c>
      <c r="AQ50" t="s">
        <v>1</v>
      </c>
      <c r="AR50" t="s">
        <v>81</v>
      </c>
    </row>
    <row r="51" spans="1:44" x14ac:dyDescent="0.35">
      <c r="A51" t="s">
        <v>8</v>
      </c>
      <c r="B51">
        <f t="shared" ref="B51:B113" si="1">+VALUE(RIGHT(LEFT(A51,6),5))</f>
        <v>0</v>
      </c>
      <c r="C51">
        <v>-4</v>
      </c>
      <c r="E51">
        <f t="shared" ref="E51:E60" si="2">+VALUE(RIGHT(LEFT(A83,6),5))</f>
        <v>-1.18</v>
      </c>
      <c r="F51">
        <f t="shared" ref="F51:F60" si="3">+VALUE(RIGHT(LEFT(A98,6),5))</f>
        <v>1.2</v>
      </c>
      <c r="G51">
        <f t="shared" ref="G51:G60" si="4">+VALUE(RIGHT(LEFT(A114,6),5))</f>
        <v>1.18</v>
      </c>
      <c r="H51">
        <f t="shared" ref="H51:H60" si="5">+VALUE(RIGHT(LEFT(A130,6),5))</f>
        <v>-1.2</v>
      </c>
      <c r="I51">
        <f t="shared" ref="I51:I60" si="6">+VALUE(RIGHT(LEFT(A146,6),5))</f>
        <v>-1.77</v>
      </c>
      <c r="J51">
        <f t="shared" ref="J51:J60" si="7">+VALUE(RIGHT(LEFT(A162,6),5))</f>
        <v>1.81</v>
      </c>
      <c r="K51">
        <f t="shared" ref="K51:K60" si="8">+VALUE(RIGHT(LEFT(A178,6),5))</f>
        <v>1.77</v>
      </c>
      <c r="L51">
        <f t="shared" ref="L51:L60" si="9">+VALUE(RIGHT(LEFT(A194,6),5))</f>
        <v>-1.6</v>
      </c>
      <c r="M51">
        <f t="shared" ref="M51:M60" si="10">+VALUE(RIGHT(LEFT(A210,6),5))</f>
        <v>-2.17</v>
      </c>
      <c r="N51">
        <f t="shared" ref="N51:N60" si="11">+VALUE(RIGHT(LEFT(A226,6),5))</f>
        <v>2</v>
      </c>
      <c r="O51">
        <f t="shared" ref="O51:O60" si="12">+VALUE(RIGHT(LEFT(A242,6),5))</f>
        <v>2.36</v>
      </c>
      <c r="P51">
        <f t="shared" ref="P51:P60" si="13">+VALUE(RIGHT(LEFT(A258,6),5))</f>
        <v>-1.81</v>
      </c>
      <c r="Q51">
        <f t="shared" ref="Q51:Q60" si="14">+VALUE(RIGHT(LEFT(A274,6),5))</f>
        <v>-2.56</v>
      </c>
      <c r="R51">
        <f t="shared" ref="R51:R60" si="15">+VALUE(RIGHT(LEFT(A290,6),5))</f>
        <v>2.61</v>
      </c>
      <c r="S51">
        <f t="shared" ref="S51:S60" si="16">+VALUE(RIGHT(LEFT(A306,6),5))</f>
        <v>2.76</v>
      </c>
      <c r="T51">
        <f t="shared" ref="T51:T60" si="17">+VALUE(RIGHT(LEFT(A322,6),5))</f>
        <v>-2.21</v>
      </c>
      <c r="U51">
        <f t="shared" ref="U51:U60" si="18">+VALUE(RIGHT(LEFT(A338,6),5))</f>
        <v>-3.34</v>
      </c>
      <c r="V51">
        <f t="shared" ref="V51:V60" si="19">+VALUE(RIGHT(LEFT(A354,6),5))</f>
        <v>3.62</v>
      </c>
      <c r="W51">
        <f t="shared" ref="W51:W60" si="20">+VALUE(RIGHT(LEFT(A370,6),5))</f>
        <v>3.75</v>
      </c>
      <c r="X51">
        <f t="shared" ref="X51:X60" si="21">+VALUE(RIGHT(LEFT(A386,6),5))</f>
        <v>-3.81</v>
      </c>
      <c r="Z51">
        <v>-1.4</v>
      </c>
      <c r="AA51">
        <f>+E51</f>
        <v>-1.18</v>
      </c>
      <c r="AC51">
        <f>-Z51</f>
        <v>1.4</v>
      </c>
      <c r="AD51">
        <f t="shared" ref="AD51:AD60" si="22">+F51</f>
        <v>1.2</v>
      </c>
      <c r="AF51">
        <v>-1.4</v>
      </c>
      <c r="AG51">
        <f>+E62</f>
        <v>-1.1999999999999997</v>
      </c>
      <c r="AI51">
        <v>1.4</v>
      </c>
      <c r="AJ51">
        <f>+F62</f>
        <v>1.3399999999999999</v>
      </c>
      <c r="AN51">
        <v>-1.4</v>
      </c>
      <c r="AO51">
        <v>-1.1999999999999997</v>
      </c>
      <c r="AQ51">
        <v>1.4</v>
      </c>
      <c r="AR51">
        <v>1.3399999999999999</v>
      </c>
    </row>
    <row r="52" spans="1:44" x14ac:dyDescent="0.35">
      <c r="A52" t="s">
        <v>8</v>
      </c>
      <c r="B52">
        <f t="shared" si="1"/>
        <v>0</v>
      </c>
      <c r="C52">
        <v>-3.5</v>
      </c>
      <c r="E52">
        <f t="shared" si="2"/>
        <v>-1.18</v>
      </c>
      <c r="F52">
        <f t="shared" si="3"/>
        <v>1.2</v>
      </c>
      <c r="G52">
        <f t="shared" si="4"/>
        <v>1.18</v>
      </c>
      <c r="H52">
        <f t="shared" si="5"/>
        <v>-1</v>
      </c>
      <c r="I52">
        <f t="shared" si="6"/>
        <v>-1.57</v>
      </c>
      <c r="J52">
        <f t="shared" si="7"/>
        <v>1.81</v>
      </c>
      <c r="K52">
        <f t="shared" si="8"/>
        <v>1.77</v>
      </c>
      <c r="L52">
        <f t="shared" si="9"/>
        <v>-1.4</v>
      </c>
      <c r="M52">
        <f t="shared" si="10"/>
        <v>-2.17</v>
      </c>
      <c r="N52">
        <f t="shared" si="11"/>
        <v>2.41</v>
      </c>
      <c r="O52">
        <f t="shared" si="12"/>
        <v>2.36</v>
      </c>
      <c r="P52">
        <f t="shared" si="13"/>
        <v>-1.8</v>
      </c>
      <c r="Q52">
        <f t="shared" si="14"/>
        <v>-2.76</v>
      </c>
      <c r="R52">
        <f t="shared" si="15"/>
        <v>2.61</v>
      </c>
      <c r="S52">
        <f t="shared" si="16"/>
        <v>2.76</v>
      </c>
      <c r="T52">
        <f t="shared" si="17"/>
        <v>-2.61</v>
      </c>
      <c r="U52">
        <f t="shared" si="18"/>
        <v>-3.55</v>
      </c>
      <c r="V52">
        <f t="shared" si="19"/>
        <v>4.0199999999999996</v>
      </c>
      <c r="W52">
        <f t="shared" si="20"/>
        <v>3.35</v>
      </c>
      <c r="X52">
        <f t="shared" si="21"/>
        <v>-3.01</v>
      </c>
      <c r="Z52">
        <v>-1.4</v>
      </c>
      <c r="AA52">
        <f t="shared" ref="AA52:AA60" si="23">+E52</f>
        <v>-1.18</v>
      </c>
      <c r="AC52">
        <f t="shared" ref="AC52:AC115" si="24">-Z52</f>
        <v>1.4</v>
      </c>
      <c r="AD52">
        <f t="shared" si="22"/>
        <v>1.2</v>
      </c>
      <c r="AF52">
        <v>1.4</v>
      </c>
      <c r="AG52">
        <f>+G62</f>
        <v>1.2599999999999998</v>
      </c>
      <c r="AI52">
        <v>-1.4</v>
      </c>
      <c r="AJ52">
        <f>+H62</f>
        <v>-1.1199999999999999</v>
      </c>
      <c r="AN52">
        <v>1.4</v>
      </c>
      <c r="AO52">
        <v>1.2599999999999998</v>
      </c>
      <c r="AQ52">
        <v>-1.4</v>
      </c>
      <c r="AR52">
        <v>-1.1199999999999999</v>
      </c>
    </row>
    <row r="53" spans="1:44" x14ac:dyDescent="0.35">
      <c r="A53" t="s">
        <v>8</v>
      </c>
      <c r="B53">
        <f t="shared" si="1"/>
        <v>0</v>
      </c>
      <c r="C53">
        <v>-3</v>
      </c>
      <c r="E53">
        <f t="shared" si="2"/>
        <v>-1.18</v>
      </c>
      <c r="F53">
        <f t="shared" si="3"/>
        <v>1.4</v>
      </c>
      <c r="G53">
        <f t="shared" si="4"/>
        <v>1.38</v>
      </c>
      <c r="H53">
        <f t="shared" si="5"/>
        <v>-1.2</v>
      </c>
      <c r="I53">
        <f t="shared" si="6"/>
        <v>-1.77</v>
      </c>
      <c r="J53">
        <f t="shared" si="7"/>
        <v>2</v>
      </c>
      <c r="K53">
        <f t="shared" si="8"/>
        <v>1.77</v>
      </c>
      <c r="L53">
        <f t="shared" si="9"/>
        <v>-1.4</v>
      </c>
      <c r="M53">
        <f t="shared" si="10"/>
        <v>-2.17</v>
      </c>
      <c r="N53">
        <f t="shared" si="11"/>
        <v>2.2000000000000002</v>
      </c>
      <c r="O53">
        <f t="shared" si="12"/>
        <v>2.56</v>
      </c>
      <c r="P53">
        <f t="shared" si="13"/>
        <v>-1.6</v>
      </c>
      <c r="Q53">
        <f t="shared" si="14"/>
        <v>-2.76</v>
      </c>
      <c r="R53">
        <f t="shared" si="15"/>
        <v>2.81</v>
      </c>
      <c r="S53">
        <f t="shared" si="16"/>
        <v>2.76</v>
      </c>
      <c r="T53">
        <f t="shared" si="17"/>
        <v>-2.6</v>
      </c>
      <c r="U53">
        <f t="shared" si="18"/>
        <v>-3.54</v>
      </c>
      <c r="V53">
        <f t="shared" si="19"/>
        <v>4.21</v>
      </c>
      <c r="W53">
        <f t="shared" si="20"/>
        <v>3.94</v>
      </c>
      <c r="X53">
        <f t="shared" si="21"/>
        <v>-3.61</v>
      </c>
      <c r="Z53">
        <v>-1.4</v>
      </c>
      <c r="AA53">
        <f t="shared" si="23"/>
        <v>-1.18</v>
      </c>
      <c r="AC53">
        <f t="shared" si="24"/>
        <v>1.4</v>
      </c>
      <c r="AD53">
        <f t="shared" si="22"/>
        <v>1.4</v>
      </c>
      <c r="AF53">
        <v>-2</v>
      </c>
      <c r="AG53">
        <f>+I62</f>
        <v>-1.6300000000000001</v>
      </c>
      <c r="AI53">
        <v>2</v>
      </c>
      <c r="AJ53">
        <f>+J62</f>
        <v>1.8059999999999998</v>
      </c>
      <c r="AN53">
        <v>-2</v>
      </c>
      <c r="AO53">
        <v>-1.6300000000000001</v>
      </c>
      <c r="AQ53">
        <v>2</v>
      </c>
      <c r="AR53">
        <v>1.8059999999999998</v>
      </c>
    </row>
    <row r="54" spans="1:44" x14ac:dyDescent="0.35">
      <c r="A54" t="s">
        <v>8</v>
      </c>
      <c r="B54">
        <f t="shared" si="1"/>
        <v>0</v>
      </c>
      <c r="C54">
        <v>-2.5</v>
      </c>
      <c r="E54">
        <f t="shared" si="2"/>
        <v>-1.18</v>
      </c>
      <c r="F54">
        <f t="shared" si="3"/>
        <v>1.4</v>
      </c>
      <c r="G54">
        <f t="shared" si="4"/>
        <v>1.18</v>
      </c>
      <c r="H54">
        <f t="shared" si="5"/>
        <v>-1.2</v>
      </c>
      <c r="I54">
        <f t="shared" si="6"/>
        <v>-1.57</v>
      </c>
      <c r="J54">
        <f t="shared" si="7"/>
        <v>1.6</v>
      </c>
      <c r="K54">
        <f t="shared" si="8"/>
        <v>1.77</v>
      </c>
      <c r="L54">
        <f t="shared" si="9"/>
        <v>-1.6</v>
      </c>
      <c r="M54">
        <f t="shared" si="10"/>
        <v>-2.36</v>
      </c>
      <c r="N54">
        <f t="shared" si="11"/>
        <v>2</v>
      </c>
      <c r="O54">
        <f t="shared" si="12"/>
        <v>2.36</v>
      </c>
      <c r="P54">
        <f t="shared" si="13"/>
        <v>-2</v>
      </c>
      <c r="Q54">
        <f t="shared" si="14"/>
        <v>-2.56</v>
      </c>
      <c r="R54">
        <f t="shared" si="15"/>
        <v>2.61</v>
      </c>
      <c r="S54">
        <f t="shared" si="16"/>
        <v>2.56</v>
      </c>
      <c r="T54">
        <f t="shared" si="17"/>
        <v>-2.61</v>
      </c>
      <c r="U54">
        <f t="shared" si="18"/>
        <v>-3.34</v>
      </c>
      <c r="V54">
        <f t="shared" si="19"/>
        <v>4.0199999999999996</v>
      </c>
      <c r="W54">
        <f t="shared" si="20"/>
        <v>3.54</v>
      </c>
      <c r="X54">
        <f t="shared" si="21"/>
        <v>-3.4</v>
      </c>
      <c r="Z54">
        <v>-1.4</v>
      </c>
      <c r="AA54">
        <f t="shared" si="23"/>
        <v>-1.18</v>
      </c>
      <c r="AC54">
        <f t="shared" si="24"/>
        <v>1.4</v>
      </c>
      <c r="AD54">
        <f t="shared" si="22"/>
        <v>1.4</v>
      </c>
      <c r="AF54">
        <v>2</v>
      </c>
      <c r="AG54">
        <f>+K62</f>
        <v>1.77</v>
      </c>
      <c r="AI54">
        <v>-2</v>
      </c>
      <c r="AJ54">
        <f>+L62</f>
        <v>-1.4200000000000002</v>
      </c>
      <c r="AN54">
        <v>2</v>
      </c>
      <c r="AO54">
        <v>1.77</v>
      </c>
      <c r="AQ54">
        <v>-2</v>
      </c>
      <c r="AR54">
        <v>-1.4200000000000002</v>
      </c>
    </row>
    <row r="55" spans="1:44" x14ac:dyDescent="0.35">
      <c r="A55" t="s">
        <v>8</v>
      </c>
      <c r="B55">
        <f t="shared" si="1"/>
        <v>0</v>
      </c>
      <c r="C55">
        <v>-2</v>
      </c>
      <c r="E55">
        <f t="shared" si="2"/>
        <v>-1.38</v>
      </c>
      <c r="F55">
        <f t="shared" si="3"/>
        <v>1.4</v>
      </c>
      <c r="G55">
        <f t="shared" si="4"/>
        <v>1.18</v>
      </c>
      <c r="H55">
        <f t="shared" si="5"/>
        <v>-1.2</v>
      </c>
      <c r="I55">
        <f t="shared" si="6"/>
        <v>-1.57</v>
      </c>
      <c r="J55">
        <f t="shared" si="7"/>
        <v>1.81</v>
      </c>
      <c r="K55">
        <f t="shared" si="8"/>
        <v>1.77</v>
      </c>
      <c r="L55">
        <f t="shared" si="9"/>
        <v>-1.4</v>
      </c>
      <c r="M55">
        <f t="shared" si="10"/>
        <v>-2.36</v>
      </c>
      <c r="N55">
        <f t="shared" si="11"/>
        <v>2.2000000000000002</v>
      </c>
      <c r="O55">
        <f t="shared" si="12"/>
        <v>2.56</v>
      </c>
      <c r="P55">
        <f t="shared" si="13"/>
        <v>-1.4</v>
      </c>
      <c r="Q55">
        <f t="shared" si="14"/>
        <v>-2.96</v>
      </c>
      <c r="R55">
        <f t="shared" si="15"/>
        <v>2.61</v>
      </c>
      <c r="S55">
        <f t="shared" si="16"/>
        <v>2.56</v>
      </c>
      <c r="T55">
        <f t="shared" si="17"/>
        <v>-2.81</v>
      </c>
      <c r="U55">
        <f t="shared" si="18"/>
        <v>-2.96</v>
      </c>
      <c r="V55">
        <f t="shared" si="19"/>
        <v>3.62</v>
      </c>
      <c r="W55">
        <f t="shared" si="20"/>
        <v>3.55</v>
      </c>
      <c r="X55">
        <f t="shared" si="21"/>
        <v>-3.21</v>
      </c>
      <c r="Z55">
        <v>-1.4</v>
      </c>
      <c r="AA55">
        <f t="shared" si="23"/>
        <v>-1.38</v>
      </c>
      <c r="AC55">
        <f t="shared" si="24"/>
        <v>1.4</v>
      </c>
      <c r="AD55">
        <f t="shared" si="22"/>
        <v>1.4</v>
      </c>
      <c r="AF55">
        <v>-2.5</v>
      </c>
      <c r="AG55">
        <f>+M62</f>
        <v>-2.2839999999999998</v>
      </c>
      <c r="AI55">
        <v>2.5</v>
      </c>
      <c r="AJ55">
        <f>+N62</f>
        <v>2.2039999999999997</v>
      </c>
      <c r="AN55">
        <v>-2.5</v>
      </c>
      <c r="AO55">
        <v>-2.2839999999999998</v>
      </c>
      <c r="AQ55">
        <v>2.5</v>
      </c>
      <c r="AR55">
        <v>2.2039999999999997</v>
      </c>
    </row>
    <row r="56" spans="1:44" x14ac:dyDescent="0.35">
      <c r="A56" t="s">
        <v>8</v>
      </c>
      <c r="B56">
        <f t="shared" si="1"/>
        <v>0</v>
      </c>
      <c r="C56">
        <v>-1.5</v>
      </c>
      <c r="E56">
        <f t="shared" si="2"/>
        <v>-1.18</v>
      </c>
      <c r="F56">
        <f t="shared" si="3"/>
        <v>1.4</v>
      </c>
      <c r="G56">
        <f t="shared" si="4"/>
        <v>1.38</v>
      </c>
      <c r="H56">
        <f t="shared" si="5"/>
        <v>-0.8</v>
      </c>
      <c r="I56">
        <f t="shared" si="6"/>
        <v>-1.57</v>
      </c>
      <c r="J56">
        <f t="shared" si="7"/>
        <v>2</v>
      </c>
      <c r="K56">
        <f t="shared" si="8"/>
        <v>1.77</v>
      </c>
      <c r="L56">
        <f t="shared" si="9"/>
        <v>-1.4</v>
      </c>
      <c r="M56">
        <f t="shared" si="10"/>
        <v>-2.17</v>
      </c>
      <c r="N56">
        <f t="shared" si="11"/>
        <v>2.41</v>
      </c>
      <c r="O56">
        <f t="shared" si="12"/>
        <v>2.36</v>
      </c>
      <c r="P56">
        <f t="shared" si="13"/>
        <v>-2</v>
      </c>
      <c r="Q56">
        <f t="shared" si="14"/>
        <v>-2.96</v>
      </c>
      <c r="R56">
        <f t="shared" si="15"/>
        <v>2.81</v>
      </c>
      <c r="S56">
        <f t="shared" si="16"/>
        <v>2.56</v>
      </c>
      <c r="T56">
        <f t="shared" si="17"/>
        <v>-2.61</v>
      </c>
      <c r="U56">
        <f t="shared" si="18"/>
        <v>-3.55</v>
      </c>
      <c r="V56">
        <f t="shared" si="19"/>
        <v>3.41</v>
      </c>
      <c r="W56">
        <f t="shared" si="20"/>
        <v>3.35</v>
      </c>
      <c r="X56">
        <f t="shared" si="21"/>
        <v>-3.4</v>
      </c>
      <c r="Z56">
        <v>-1.4</v>
      </c>
      <c r="AA56">
        <f t="shared" si="23"/>
        <v>-1.18</v>
      </c>
      <c r="AC56">
        <f t="shared" si="24"/>
        <v>1.4</v>
      </c>
      <c r="AD56">
        <f t="shared" si="22"/>
        <v>1.4</v>
      </c>
      <c r="AF56">
        <v>2.5</v>
      </c>
      <c r="AG56">
        <f>+O62</f>
        <v>2.4009999999999998</v>
      </c>
      <c r="AI56">
        <v>-2.5</v>
      </c>
      <c r="AJ56">
        <f>+P62</f>
        <v>-1.8820000000000001</v>
      </c>
      <c r="AN56">
        <v>2.5</v>
      </c>
      <c r="AO56">
        <v>2.4009999999999998</v>
      </c>
      <c r="AQ56">
        <v>-2.5</v>
      </c>
      <c r="AR56">
        <v>-1.8820000000000001</v>
      </c>
    </row>
    <row r="57" spans="1:44" x14ac:dyDescent="0.35">
      <c r="A57" s="3" t="s">
        <v>9</v>
      </c>
      <c r="B57" s="3" t="e">
        <f t="shared" si="1"/>
        <v>#VALUE!</v>
      </c>
      <c r="C57">
        <v>-1</v>
      </c>
      <c r="E57">
        <f t="shared" si="2"/>
        <v>-1.18</v>
      </c>
      <c r="F57">
        <f t="shared" si="3"/>
        <v>1.4</v>
      </c>
      <c r="G57">
        <f t="shared" si="4"/>
        <v>1.38</v>
      </c>
      <c r="H57">
        <f t="shared" si="5"/>
        <v>-1</v>
      </c>
      <c r="I57">
        <f t="shared" si="6"/>
        <v>-1.77</v>
      </c>
      <c r="J57">
        <f t="shared" si="7"/>
        <v>1.81</v>
      </c>
      <c r="K57">
        <f t="shared" si="8"/>
        <v>1.77</v>
      </c>
      <c r="L57">
        <f t="shared" si="9"/>
        <v>-1.2</v>
      </c>
      <c r="M57">
        <f t="shared" si="10"/>
        <v>-2.36</v>
      </c>
      <c r="N57">
        <f t="shared" si="11"/>
        <v>2.41</v>
      </c>
      <c r="O57">
        <f t="shared" si="12"/>
        <v>2.36</v>
      </c>
      <c r="P57">
        <f t="shared" si="13"/>
        <v>-2</v>
      </c>
      <c r="Q57">
        <f t="shared" si="14"/>
        <v>-2.36</v>
      </c>
      <c r="R57">
        <f t="shared" si="15"/>
        <v>2.81</v>
      </c>
      <c r="S57">
        <f t="shared" si="16"/>
        <v>2.17</v>
      </c>
      <c r="T57">
        <f t="shared" si="17"/>
        <v>-2.41</v>
      </c>
      <c r="U57">
        <f t="shared" si="18"/>
        <v>-3.34</v>
      </c>
      <c r="V57">
        <f t="shared" si="19"/>
        <v>3.4</v>
      </c>
      <c r="W57">
        <f t="shared" si="20"/>
        <v>3.35</v>
      </c>
      <c r="X57">
        <f t="shared" si="21"/>
        <v>-3.4</v>
      </c>
      <c r="Z57">
        <v>-1.4</v>
      </c>
      <c r="AA57">
        <f t="shared" si="23"/>
        <v>-1.18</v>
      </c>
      <c r="AC57">
        <f t="shared" si="24"/>
        <v>1.4</v>
      </c>
      <c r="AD57">
        <f t="shared" si="22"/>
        <v>1.4</v>
      </c>
      <c r="AF57">
        <v>-3.1</v>
      </c>
      <c r="AG57">
        <f>+Q62</f>
        <v>-2.7199999999999998</v>
      </c>
      <c r="AI57">
        <v>3.1</v>
      </c>
      <c r="AJ57">
        <f>+R62</f>
        <v>2.7099999999999995</v>
      </c>
      <c r="AN57">
        <v>-3.1</v>
      </c>
      <c r="AO57">
        <v>-2.7199999999999998</v>
      </c>
      <c r="AQ57">
        <v>3.1</v>
      </c>
      <c r="AR57">
        <v>2.7099999999999995</v>
      </c>
    </row>
    <row r="58" spans="1:44" x14ac:dyDescent="0.35">
      <c r="A58" t="s">
        <v>10</v>
      </c>
      <c r="B58">
        <f t="shared" si="1"/>
        <v>0</v>
      </c>
      <c r="C58">
        <v>-0.5</v>
      </c>
      <c r="E58">
        <f t="shared" si="2"/>
        <v>-1.18</v>
      </c>
      <c r="F58">
        <f t="shared" si="3"/>
        <v>1.2</v>
      </c>
      <c r="G58">
        <f t="shared" si="4"/>
        <v>1.18</v>
      </c>
      <c r="H58">
        <f t="shared" si="5"/>
        <v>-1.2</v>
      </c>
      <c r="I58">
        <f t="shared" si="6"/>
        <v>-1.57</v>
      </c>
      <c r="J58">
        <f t="shared" si="7"/>
        <v>1.6</v>
      </c>
      <c r="K58">
        <f t="shared" si="8"/>
        <v>1.77</v>
      </c>
      <c r="L58">
        <f t="shared" si="9"/>
        <v>-1.4</v>
      </c>
      <c r="M58">
        <f t="shared" si="10"/>
        <v>-2.36</v>
      </c>
      <c r="N58">
        <f t="shared" si="11"/>
        <v>2</v>
      </c>
      <c r="O58">
        <f t="shared" si="12"/>
        <v>2.36</v>
      </c>
      <c r="P58">
        <f t="shared" si="13"/>
        <v>-2.21</v>
      </c>
      <c r="Q58">
        <f t="shared" si="14"/>
        <v>-2.76</v>
      </c>
      <c r="R58">
        <f t="shared" si="15"/>
        <v>2.61</v>
      </c>
      <c r="S58">
        <f t="shared" si="16"/>
        <v>2.56</v>
      </c>
      <c r="T58">
        <f t="shared" si="17"/>
        <v>-2.41</v>
      </c>
      <c r="U58">
        <f t="shared" si="18"/>
        <v>-3.74</v>
      </c>
      <c r="V58">
        <f t="shared" si="19"/>
        <v>3.21</v>
      </c>
      <c r="W58">
        <f t="shared" si="20"/>
        <v>3.35</v>
      </c>
      <c r="X58">
        <f t="shared" si="21"/>
        <v>-3.4</v>
      </c>
      <c r="Z58">
        <v>-1.4</v>
      </c>
      <c r="AA58">
        <f t="shared" si="23"/>
        <v>-1.18</v>
      </c>
      <c r="AC58">
        <f t="shared" si="24"/>
        <v>1.4</v>
      </c>
      <c r="AD58">
        <f t="shared" si="22"/>
        <v>1.2</v>
      </c>
      <c r="AF58">
        <v>3.1</v>
      </c>
      <c r="AG58">
        <f>+S62</f>
        <v>2.581</v>
      </c>
      <c r="AI58">
        <v>-3.1</v>
      </c>
      <c r="AJ58">
        <f>+T62</f>
        <v>-2.569</v>
      </c>
      <c r="AN58">
        <v>3.1</v>
      </c>
      <c r="AO58">
        <v>2.581</v>
      </c>
      <c r="AQ58">
        <v>-3.1</v>
      </c>
      <c r="AR58">
        <v>-2.569</v>
      </c>
    </row>
    <row r="59" spans="1:44" x14ac:dyDescent="0.35">
      <c r="A59" t="s">
        <v>8</v>
      </c>
      <c r="B59">
        <f t="shared" si="1"/>
        <v>0</v>
      </c>
      <c r="C59">
        <v>0</v>
      </c>
      <c r="E59">
        <f t="shared" si="2"/>
        <v>-1.18</v>
      </c>
      <c r="F59">
        <f t="shared" si="3"/>
        <v>1.6</v>
      </c>
      <c r="G59">
        <f t="shared" si="4"/>
        <v>1.38</v>
      </c>
      <c r="H59">
        <f t="shared" si="5"/>
        <v>-1.2</v>
      </c>
      <c r="I59">
        <f t="shared" si="6"/>
        <v>-1.57</v>
      </c>
      <c r="J59">
        <f t="shared" si="7"/>
        <v>1.81</v>
      </c>
      <c r="K59">
        <f t="shared" si="8"/>
        <v>1.77</v>
      </c>
      <c r="L59">
        <f t="shared" si="9"/>
        <v>-1.4</v>
      </c>
      <c r="M59">
        <f t="shared" si="10"/>
        <v>-2.36</v>
      </c>
      <c r="N59">
        <f t="shared" si="11"/>
        <v>2.2000000000000002</v>
      </c>
      <c r="O59">
        <f t="shared" si="12"/>
        <v>2.56</v>
      </c>
      <c r="P59">
        <f t="shared" si="13"/>
        <v>-2</v>
      </c>
      <c r="Q59">
        <f t="shared" si="14"/>
        <v>-2.76</v>
      </c>
      <c r="R59">
        <f t="shared" si="15"/>
        <v>2.81</v>
      </c>
      <c r="S59">
        <f t="shared" si="16"/>
        <v>2.56</v>
      </c>
      <c r="T59">
        <f t="shared" si="17"/>
        <v>-2.61</v>
      </c>
      <c r="U59">
        <f t="shared" si="18"/>
        <v>-3.34</v>
      </c>
      <c r="V59">
        <f t="shared" si="19"/>
        <v>2.81</v>
      </c>
      <c r="W59">
        <f t="shared" si="20"/>
        <v>3.55</v>
      </c>
      <c r="X59">
        <f t="shared" si="21"/>
        <v>-3.01</v>
      </c>
      <c r="Z59">
        <v>-1.4</v>
      </c>
      <c r="AA59">
        <f t="shared" si="23"/>
        <v>-1.18</v>
      </c>
      <c r="AC59">
        <f t="shared" si="24"/>
        <v>1.4</v>
      </c>
      <c r="AD59">
        <f t="shared" si="22"/>
        <v>1.6</v>
      </c>
      <c r="AF59">
        <v>-3.9</v>
      </c>
      <c r="AG59">
        <f>+U62</f>
        <v>-3.4249999999999998</v>
      </c>
      <c r="AI59">
        <v>3.9</v>
      </c>
      <c r="AJ59">
        <f>+V62</f>
        <v>3.593</v>
      </c>
      <c r="AN59">
        <v>-3.9</v>
      </c>
      <c r="AO59">
        <v>-3.4249999999999998</v>
      </c>
      <c r="AQ59">
        <v>3.9</v>
      </c>
      <c r="AR59">
        <v>3.593</v>
      </c>
    </row>
    <row r="60" spans="1:44" x14ac:dyDescent="0.35">
      <c r="A60" t="s">
        <v>8</v>
      </c>
      <c r="B60">
        <f t="shared" si="1"/>
        <v>0</v>
      </c>
      <c r="C60">
        <v>0.5</v>
      </c>
      <c r="E60">
        <f t="shared" si="2"/>
        <v>-1.18</v>
      </c>
      <c r="F60">
        <f t="shared" si="3"/>
        <v>1.2</v>
      </c>
      <c r="G60">
        <f t="shared" si="4"/>
        <v>1.18</v>
      </c>
      <c r="H60">
        <f t="shared" si="5"/>
        <v>-1.2</v>
      </c>
      <c r="I60">
        <f t="shared" si="6"/>
        <v>-1.57</v>
      </c>
      <c r="J60">
        <f t="shared" si="7"/>
        <v>1.81</v>
      </c>
      <c r="K60">
        <f t="shared" si="8"/>
        <v>1.77</v>
      </c>
      <c r="L60">
        <f t="shared" si="9"/>
        <v>-1.4</v>
      </c>
      <c r="M60">
        <f t="shared" si="10"/>
        <v>-2.36</v>
      </c>
      <c r="N60">
        <f t="shared" si="11"/>
        <v>2.21</v>
      </c>
      <c r="O60">
        <f t="shared" si="12"/>
        <v>2.17</v>
      </c>
      <c r="P60">
        <f t="shared" si="13"/>
        <v>-2</v>
      </c>
      <c r="Q60">
        <f t="shared" si="14"/>
        <v>-2.76</v>
      </c>
      <c r="R60">
        <f t="shared" si="15"/>
        <v>2.81</v>
      </c>
      <c r="S60">
        <f t="shared" si="16"/>
        <v>2.56</v>
      </c>
      <c r="T60">
        <f t="shared" si="17"/>
        <v>-2.81</v>
      </c>
      <c r="U60">
        <f t="shared" si="18"/>
        <v>-3.55</v>
      </c>
      <c r="V60">
        <f t="shared" si="19"/>
        <v>3.61</v>
      </c>
      <c r="W60">
        <f t="shared" si="20"/>
        <v>3.35</v>
      </c>
      <c r="X60">
        <f t="shared" si="21"/>
        <v>-3.4</v>
      </c>
      <c r="Z60">
        <v>-1.4</v>
      </c>
      <c r="AA60">
        <f t="shared" si="23"/>
        <v>-1.18</v>
      </c>
      <c r="AC60">
        <f t="shared" si="24"/>
        <v>1.4</v>
      </c>
      <c r="AD60">
        <f t="shared" si="22"/>
        <v>1.2</v>
      </c>
      <c r="AF60">
        <v>3.9</v>
      </c>
      <c r="AG60">
        <f>+W62</f>
        <v>3.5080000000000005</v>
      </c>
      <c r="AI60">
        <v>-3.9</v>
      </c>
      <c r="AJ60">
        <f>+X62</f>
        <v>-3.3649999999999993</v>
      </c>
      <c r="AN60">
        <v>3.9</v>
      </c>
      <c r="AO60">
        <v>3.5080000000000005</v>
      </c>
      <c r="AQ60">
        <v>-3.9</v>
      </c>
      <c r="AR60">
        <v>-3.3649999999999993</v>
      </c>
    </row>
    <row r="61" spans="1:44" x14ac:dyDescent="0.35">
      <c r="A61" t="s">
        <v>11</v>
      </c>
      <c r="B61" t="e">
        <f t="shared" si="1"/>
        <v>#VALUE!</v>
      </c>
      <c r="C61">
        <v>1</v>
      </c>
      <c r="Z61">
        <v>1.4</v>
      </c>
      <c r="AA61">
        <f>+G51</f>
        <v>1.18</v>
      </c>
      <c r="AC61">
        <f t="shared" si="24"/>
        <v>-1.4</v>
      </c>
      <c r="AD61">
        <f t="shared" ref="AD61:AD70" si="25">+H51</f>
        <v>-1.2</v>
      </c>
    </row>
    <row r="62" spans="1:44" x14ac:dyDescent="0.35">
      <c r="A62" t="s">
        <v>12</v>
      </c>
      <c r="B62" t="e">
        <f t="shared" si="1"/>
        <v>#VALUE!</v>
      </c>
      <c r="C62">
        <v>1.5</v>
      </c>
      <c r="D62" t="s">
        <v>77</v>
      </c>
      <c r="E62">
        <f>+AVERAGE(E51:E60)</f>
        <v>-1.1999999999999997</v>
      </c>
      <c r="F62">
        <f t="shared" ref="F62:X62" si="26">+AVERAGE(F51:F60)</f>
        <v>1.3399999999999999</v>
      </c>
      <c r="G62">
        <f t="shared" si="26"/>
        <v>1.2599999999999998</v>
      </c>
      <c r="H62">
        <f t="shared" si="26"/>
        <v>-1.1199999999999999</v>
      </c>
      <c r="I62">
        <f t="shared" si="26"/>
        <v>-1.6300000000000001</v>
      </c>
      <c r="J62">
        <f t="shared" si="26"/>
        <v>1.8059999999999998</v>
      </c>
      <c r="K62">
        <f t="shared" si="26"/>
        <v>1.77</v>
      </c>
      <c r="L62">
        <f t="shared" si="26"/>
        <v>-1.4200000000000002</v>
      </c>
      <c r="M62">
        <f t="shared" si="26"/>
        <v>-2.2839999999999998</v>
      </c>
      <c r="N62">
        <f t="shared" si="26"/>
        <v>2.2039999999999997</v>
      </c>
      <c r="O62">
        <f t="shared" si="26"/>
        <v>2.4009999999999998</v>
      </c>
      <c r="P62">
        <f t="shared" si="26"/>
        <v>-1.8820000000000001</v>
      </c>
      <c r="Q62">
        <f t="shared" si="26"/>
        <v>-2.7199999999999998</v>
      </c>
      <c r="R62">
        <f t="shared" si="26"/>
        <v>2.7099999999999995</v>
      </c>
      <c r="S62">
        <f t="shared" si="26"/>
        <v>2.581</v>
      </c>
      <c r="T62">
        <f t="shared" si="26"/>
        <v>-2.569</v>
      </c>
      <c r="U62">
        <f t="shared" si="26"/>
        <v>-3.4249999999999998</v>
      </c>
      <c r="V62">
        <f t="shared" si="26"/>
        <v>3.593</v>
      </c>
      <c r="W62">
        <f t="shared" si="26"/>
        <v>3.5080000000000005</v>
      </c>
      <c r="X62">
        <f t="shared" si="26"/>
        <v>-3.3649999999999993</v>
      </c>
      <c r="Z62">
        <v>1.4</v>
      </c>
      <c r="AA62">
        <f t="shared" ref="AA62:AA70" si="27">+G52</f>
        <v>1.18</v>
      </c>
      <c r="AC62">
        <f t="shared" si="24"/>
        <v>-1.4</v>
      </c>
      <c r="AD62">
        <f t="shared" si="25"/>
        <v>-1</v>
      </c>
    </row>
    <row r="63" spans="1:44" x14ac:dyDescent="0.35">
      <c r="A63" t="s">
        <v>13</v>
      </c>
      <c r="B63" t="e">
        <f t="shared" si="1"/>
        <v>#VALUE!</v>
      </c>
      <c r="C63">
        <v>2</v>
      </c>
      <c r="D63" t="s">
        <v>78</v>
      </c>
      <c r="E63">
        <f>+_xlfn.MODE.SNGL(E51:E60)</f>
        <v>-1.18</v>
      </c>
      <c r="F63">
        <f t="shared" ref="F63:X63" si="28">+_xlfn.MODE.SNGL(F51:F60)</f>
        <v>1.4</v>
      </c>
      <c r="G63">
        <f t="shared" si="28"/>
        <v>1.18</v>
      </c>
      <c r="H63">
        <f t="shared" si="28"/>
        <v>-1.2</v>
      </c>
      <c r="I63">
        <f t="shared" si="28"/>
        <v>-1.57</v>
      </c>
      <c r="J63">
        <f t="shared" si="28"/>
        <v>1.81</v>
      </c>
      <c r="K63">
        <f t="shared" si="28"/>
        <v>1.77</v>
      </c>
      <c r="L63">
        <f t="shared" si="28"/>
        <v>-1.4</v>
      </c>
      <c r="M63">
        <f t="shared" si="28"/>
        <v>-2.36</v>
      </c>
      <c r="N63">
        <f t="shared" si="28"/>
        <v>2</v>
      </c>
      <c r="O63">
        <f t="shared" si="28"/>
        <v>2.36</v>
      </c>
      <c r="P63">
        <f t="shared" si="28"/>
        <v>-2</v>
      </c>
      <c r="Q63">
        <f t="shared" si="28"/>
        <v>-2.76</v>
      </c>
      <c r="R63">
        <f t="shared" si="28"/>
        <v>2.61</v>
      </c>
      <c r="S63">
        <f t="shared" si="28"/>
        <v>2.56</v>
      </c>
      <c r="T63">
        <f t="shared" si="28"/>
        <v>-2.61</v>
      </c>
      <c r="U63">
        <f t="shared" si="28"/>
        <v>-3.34</v>
      </c>
      <c r="V63">
        <f t="shared" si="28"/>
        <v>3.62</v>
      </c>
      <c r="W63">
        <f t="shared" si="28"/>
        <v>3.35</v>
      </c>
      <c r="X63">
        <f t="shared" si="28"/>
        <v>-3.4</v>
      </c>
      <c r="Z63">
        <v>1.4</v>
      </c>
      <c r="AA63">
        <f t="shared" si="27"/>
        <v>1.38</v>
      </c>
      <c r="AC63">
        <f t="shared" si="24"/>
        <v>-1.4</v>
      </c>
      <c r="AD63">
        <f t="shared" si="25"/>
        <v>-1.2</v>
      </c>
    </row>
    <row r="64" spans="1:44" x14ac:dyDescent="0.35">
      <c r="B64" t="e">
        <f t="shared" si="1"/>
        <v>#VALUE!</v>
      </c>
      <c r="C64">
        <v>2.5</v>
      </c>
      <c r="D64" t="s">
        <v>79</v>
      </c>
      <c r="E64">
        <f>+_xlfn.VAR.S(E51:E60)</f>
        <v>3.9999999999999983E-3</v>
      </c>
      <c r="F64">
        <f t="shared" ref="F64:X64" si="29">+_xlfn.VAR.S(F51:F60)</f>
        <v>1.822222222222223E-2</v>
      </c>
      <c r="G64">
        <f t="shared" si="29"/>
        <v>1.0666666666666663E-2</v>
      </c>
      <c r="H64">
        <f t="shared" si="29"/>
        <v>1.9555555555555573E-2</v>
      </c>
      <c r="I64">
        <f t="shared" si="29"/>
        <v>9.3333333333333272E-3</v>
      </c>
      <c r="J64">
        <f t="shared" si="29"/>
        <v>1.7804444444444432E-2</v>
      </c>
      <c r="K64">
        <f t="shared" si="29"/>
        <v>0</v>
      </c>
      <c r="L64">
        <f t="shared" si="29"/>
        <v>1.2888888888888903E-2</v>
      </c>
      <c r="M64">
        <f t="shared" si="29"/>
        <v>9.6266666666666601E-3</v>
      </c>
      <c r="N64">
        <f t="shared" si="29"/>
        <v>2.8026666666666686E-2</v>
      </c>
      <c r="O64">
        <f t="shared" si="29"/>
        <v>1.5476666666666682E-2</v>
      </c>
      <c r="P64">
        <f t="shared" si="29"/>
        <v>5.5662222222221343E-2</v>
      </c>
      <c r="Q64">
        <f t="shared" si="29"/>
        <v>3.3777777777777768E-2</v>
      </c>
      <c r="R64">
        <f t="shared" si="29"/>
        <v>1.1111111111111131E-2</v>
      </c>
      <c r="S64">
        <f t="shared" si="29"/>
        <v>2.9743333333333302E-2</v>
      </c>
      <c r="T64">
        <f t="shared" si="29"/>
        <v>3.3698888888888882E-2</v>
      </c>
      <c r="U64">
        <f t="shared" si="29"/>
        <v>4.4938888888888896E-2</v>
      </c>
      <c r="V64">
        <f t="shared" si="29"/>
        <v>0.17529000000000236</v>
      </c>
      <c r="W64">
        <f t="shared" si="29"/>
        <v>4.161777777777774E-2</v>
      </c>
      <c r="X64">
        <f t="shared" si="29"/>
        <v>6.0027777777777791E-2</v>
      </c>
      <c r="Z64">
        <v>1.4</v>
      </c>
      <c r="AA64">
        <f t="shared" si="27"/>
        <v>1.18</v>
      </c>
      <c r="AC64">
        <f t="shared" si="24"/>
        <v>-1.4</v>
      </c>
      <c r="AD64">
        <f t="shared" si="25"/>
        <v>-1.2</v>
      </c>
    </row>
    <row r="65" spans="1:30" x14ac:dyDescent="0.35">
      <c r="A65" t="s">
        <v>14</v>
      </c>
      <c r="B65" t="e">
        <f t="shared" si="1"/>
        <v>#VALUE!</v>
      </c>
      <c r="C65">
        <v>3</v>
      </c>
      <c r="Z65">
        <v>1.4</v>
      </c>
      <c r="AA65">
        <f t="shared" si="27"/>
        <v>1.18</v>
      </c>
      <c r="AC65">
        <f t="shared" si="24"/>
        <v>-1.4</v>
      </c>
      <c r="AD65">
        <f t="shared" si="25"/>
        <v>-1.2</v>
      </c>
    </row>
    <row r="66" spans="1:30" x14ac:dyDescent="0.35">
      <c r="A66">
        <v>2</v>
      </c>
      <c r="B66">
        <f t="shared" si="1"/>
        <v>2</v>
      </c>
      <c r="C66">
        <v>3.5</v>
      </c>
      <c r="Z66">
        <v>1.4</v>
      </c>
      <c r="AA66">
        <f t="shared" si="27"/>
        <v>1.38</v>
      </c>
      <c r="AC66">
        <f t="shared" si="24"/>
        <v>-1.4</v>
      </c>
      <c r="AD66">
        <f t="shared" si="25"/>
        <v>-0.8</v>
      </c>
    </row>
    <row r="67" spans="1:30" x14ac:dyDescent="0.35">
      <c r="A67" t="s">
        <v>15</v>
      </c>
      <c r="B67">
        <f t="shared" si="1"/>
        <v>0.2</v>
      </c>
      <c r="C67">
        <v>4</v>
      </c>
      <c r="Z67">
        <v>1.4</v>
      </c>
      <c r="AA67">
        <f t="shared" si="27"/>
        <v>1.38</v>
      </c>
      <c r="AC67">
        <f t="shared" si="24"/>
        <v>-1.4</v>
      </c>
      <c r="AD67">
        <f t="shared" si="25"/>
        <v>-1</v>
      </c>
    </row>
    <row r="68" spans="1:30" x14ac:dyDescent="0.35">
      <c r="A68" t="s">
        <v>15</v>
      </c>
      <c r="B68">
        <f t="shared" si="1"/>
        <v>0.2</v>
      </c>
      <c r="Z68">
        <v>1.4</v>
      </c>
      <c r="AA68">
        <f t="shared" si="27"/>
        <v>1.18</v>
      </c>
      <c r="AC68">
        <f t="shared" si="24"/>
        <v>-1.4</v>
      </c>
      <c r="AD68">
        <f t="shared" si="25"/>
        <v>-1.2</v>
      </c>
    </row>
    <row r="69" spans="1:30" x14ac:dyDescent="0.35">
      <c r="A69" t="s">
        <v>15</v>
      </c>
      <c r="B69">
        <f t="shared" si="1"/>
        <v>0.2</v>
      </c>
      <c r="Z69">
        <v>1.4</v>
      </c>
      <c r="AA69">
        <f t="shared" si="27"/>
        <v>1.38</v>
      </c>
      <c r="AC69">
        <f t="shared" si="24"/>
        <v>-1.4</v>
      </c>
      <c r="AD69">
        <f t="shared" si="25"/>
        <v>-1.2</v>
      </c>
    </row>
    <row r="70" spans="1:30" x14ac:dyDescent="0.35">
      <c r="A70" t="s">
        <v>15</v>
      </c>
      <c r="B70">
        <f t="shared" si="1"/>
        <v>0.2</v>
      </c>
      <c r="Z70">
        <v>1.4</v>
      </c>
      <c r="AA70">
        <f t="shared" si="27"/>
        <v>1.18</v>
      </c>
      <c r="AC70">
        <f t="shared" si="24"/>
        <v>-1.4</v>
      </c>
      <c r="AD70">
        <f t="shared" si="25"/>
        <v>-1.2</v>
      </c>
    </row>
    <row r="71" spans="1:30" x14ac:dyDescent="0.35">
      <c r="A71" t="s">
        <v>15</v>
      </c>
      <c r="B71">
        <f t="shared" si="1"/>
        <v>0.2</v>
      </c>
      <c r="Z71">
        <v>-2</v>
      </c>
      <c r="AA71">
        <f>+I51</f>
        <v>-1.77</v>
      </c>
      <c r="AC71">
        <f t="shared" si="24"/>
        <v>2</v>
      </c>
      <c r="AD71">
        <f t="shared" ref="AD71:AD80" si="30">+J51</f>
        <v>1.81</v>
      </c>
    </row>
    <row r="72" spans="1:30" x14ac:dyDescent="0.35">
      <c r="A72" t="s">
        <v>15</v>
      </c>
      <c r="B72">
        <f t="shared" si="1"/>
        <v>0.2</v>
      </c>
      <c r="Z72">
        <v>-2</v>
      </c>
      <c r="AA72">
        <f t="shared" ref="AA72:AA80" si="31">+I52</f>
        <v>-1.57</v>
      </c>
      <c r="AC72">
        <f t="shared" si="24"/>
        <v>2</v>
      </c>
      <c r="AD72">
        <f t="shared" si="30"/>
        <v>1.81</v>
      </c>
    </row>
    <row r="73" spans="1:30" x14ac:dyDescent="0.35">
      <c r="A73" t="s">
        <v>15</v>
      </c>
      <c r="B73">
        <f t="shared" si="1"/>
        <v>0.2</v>
      </c>
      <c r="Z73">
        <v>-2</v>
      </c>
      <c r="AA73">
        <f t="shared" si="31"/>
        <v>-1.77</v>
      </c>
      <c r="AC73">
        <f t="shared" si="24"/>
        <v>2</v>
      </c>
      <c r="AD73">
        <f t="shared" si="30"/>
        <v>2</v>
      </c>
    </row>
    <row r="74" spans="1:30" x14ac:dyDescent="0.35">
      <c r="A74" t="s">
        <v>15</v>
      </c>
      <c r="B74">
        <f t="shared" si="1"/>
        <v>0.2</v>
      </c>
      <c r="Z74">
        <v>-2</v>
      </c>
      <c r="AA74">
        <f t="shared" si="31"/>
        <v>-1.57</v>
      </c>
      <c r="AC74">
        <f t="shared" si="24"/>
        <v>2</v>
      </c>
      <c r="AD74">
        <f t="shared" si="30"/>
        <v>1.6</v>
      </c>
    </row>
    <row r="75" spans="1:30" x14ac:dyDescent="0.35">
      <c r="A75" t="s">
        <v>15</v>
      </c>
      <c r="B75">
        <f t="shared" si="1"/>
        <v>0.2</v>
      </c>
      <c r="Z75">
        <v>-2</v>
      </c>
      <c r="AA75">
        <f t="shared" si="31"/>
        <v>-1.57</v>
      </c>
      <c r="AC75">
        <f t="shared" si="24"/>
        <v>2</v>
      </c>
      <c r="AD75">
        <f t="shared" si="30"/>
        <v>1.81</v>
      </c>
    </row>
    <row r="76" spans="1:30" x14ac:dyDescent="0.35">
      <c r="A76" t="s">
        <v>15</v>
      </c>
      <c r="B76">
        <f t="shared" si="1"/>
        <v>0.2</v>
      </c>
      <c r="Z76">
        <v>-2</v>
      </c>
      <c r="AA76">
        <f t="shared" si="31"/>
        <v>-1.57</v>
      </c>
      <c r="AC76">
        <f t="shared" si="24"/>
        <v>2</v>
      </c>
      <c r="AD76">
        <f t="shared" si="30"/>
        <v>2</v>
      </c>
    </row>
    <row r="77" spans="1:30" x14ac:dyDescent="0.35">
      <c r="A77" t="s">
        <v>11</v>
      </c>
      <c r="B77" t="e">
        <f t="shared" si="1"/>
        <v>#VALUE!</v>
      </c>
      <c r="Z77">
        <v>-2</v>
      </c>
      <c r="AA77">
        <f t="shared" si="31"/>
        <v>-1.77</v>
      </c>
      <c r="AC77">
        <f t="shared" si="24"/>
        <v>2</v>
      </c>
      <c r="AD77">
        <f t="shared" si="30"/>
        <v>1.81</v>
      </c>
    </row>
    <row r="78" spans="1:30" x14ac:dyDescent="0.35">
      <c r="A78" t="s">
        <v>12</v>
      </c>
      <c r="B78" t="e">
        <f t="shared" si="1"/>
        <v>#VALUE!</v>
      </c>
      <c r="Z78">
        <v>-2</v>
      </c>
      <c r="AA78">
        <f t="shared" si="31"/>
        <v>-1.57</v>
      </c>
      <c r="AC78">
        <f t="shared" si="24"/>
        <v>2</v>
      </c>
      <c r="AD78">
        <f t="shared" si="30"/>
        <v>1.6</v>
      </c>
    </row>
    <row r="79" spans="1:30" x14ac:dyDescent="0.35">
      <c r="A79" t="s">
        <v>13</v>
      </c>
      <c r="B79" t="e">
        <f t="shared" si="1"/>
        <v>#VALUE!</v>
      </c>
      <c r="Z79">
        <v>-2</v>
      </c>
      <c r="AA79">
        <f t="shared" si="31"/>
        <v>-1.57</v>
      </c>
      <c r="AC79">
        <f t="shared" si="24"/>
        <v>2</v>
      </c>
      <c r="AD79">
        <f t="shared" si="30"/>
        <v>1.81</v>
      </c>
    </row>
    <row r="80" spans="1:30" x14ac:dyDescent="0.35">
      <c r="B80" t="e">
        <f t="shared" si="1"/>
        <v>#VALUE!</v>
      </c>
      <c r="Z80">
        <v>-2</v>
      </c>
      <c r="AA80">
        <f t="shared" si="31"/>
        <v>-1.57</v>
      </c>
      <c r="AC80">
        <f t="shared" si="24"/>
        <v>2</v>
      </c>
      <c r="AD80">
        <f t="shared" si="30"/>
        <v>1.81</v>
      </c>
    </row>
    <row r="81" spans="1:30" x14ac:dyDescent="0.35">
      <c r="A81" t="s">
        <v>14</v>
      </c>
      <c r="B81" t="e">
        <f t="shared" si="1"/>
        <v>#VALUE!</v>
      </c>
      <c r="Z81">
        <v>2</v>
      </c>
      <c r="AA81">
        <f t="shared" ref="AA81:AA90" si="32">+K51</f>
        <v>1.77</v>
      </c>
      <c r="AC81">
        <f t="shared" si="24"/>
        <v>-2</v>
      </c>
      <c r="AD81">
        <f t="shared" ref="AD81:AD90" si="33">+L51</f>
        <v>-1.6</v>
      </c>
    </row>
    <row r="82" spans="1:30" x14ac:dyDescent="0.35">
      <c r="A82">
        <v>2</v>
      </c>
      <c r="B82">
        <f t="shared" si="1"/>
        <v>2</v>
      </c>
      <c r="Z82">
        <v>2</v>
      </c>
      <c r="AA82">
        <f t="shared" si="32"/>
        <v>1.77</v>
      </c>
      <c r="AC82">
        <f t="shared" si="24"/>
        <v>-2</v>
      </c>
      <c r="AD82">
        <f t="shared" si="33"/>
        <v>-1.4</v>
      </c>
    </row>
    <row r="83" spans="1:30" x14ac:dyDescent="0.35">
      <c r="A83" t="s">
        <v>16</v>
      </c>
      <c r="Z83">
        <v>2</v>
      </c>
      <c r="AA83">
        <f t="shared" si="32"/>
        <v>1.77</v>
      </c>
      <c r="AC83">
        <f t="shared" si="24"/>
        <v>-2</v>
      </c>
      <c r="AD83">
        <f t="shared" si="33"/>
        <v>-1.4</v>
      </c>
    </row>
    <row r="84" spans="1:30" x14ac:dyDescent="0.35">
      <c r="A84" t="s">
        <v>16</v>
      </c>
      <c r="Z84">
        <v>2</v>
      </c>
      <c r="AA84">
        <f t="shared" si="32"/>
        <v>1.77</v>
      </c>
      <c r="AC84">
        <f t="shared" si="24"/>
        <v>-2</v>
      </c>
      <c r="AD84">
        <f t="shared" si="33"/>
        <v>-1.6</v>
      </c>
    </row>
    <row r="85" spans="1:30" x14ac:dyDescent="0.35">
      <c r="A85" t="s">
        <v>16</v>
      </c>
      <c r="Z85">
        <v>2</v>
      </c>
      <c r="AA85">
        <f t="shared" si="32"/>
        <v>1.77</v>
      </c>
      <c r="AC85">
        <f t="shared" si="24"/>
        <v>-2</v>
      </c>
      <c r="AD85">
        <f t="shared" si="33"/>
        <v>-1.4</v>
      </c>
    </row>
    <row r="86" spans="1:30" x14ac:dyDescent="0.35">
      <c r="A86" t="s">
        <v>16</v>
      </c>
      <c r="Z86">
        <v>2</v>
      </c>
      <c r="AA86">
        <f t="shared" si="32"/>
        <v>1.77</v>
      </c>
      <c r="AC86">
        <f t="shared" si="24"/>
        <v>-2</v>
      </c>
      <c r="AD86">
        <f t="shared" si="33"/>
        <v>-1.4</v>
      </c>
    </row>
    <row r="87" spans="1:30" x14ac:dyDescent="0.35">
      <c r="A87" t="s">
        <v>17</v>
      </c>
      <c r="Z87">
        <v>2</v>
      </c>
      <c r="AA87">
        <f t="shared" si="32"/>
        <v>1.77</v>
      </c>
      <c r="AC87">
        <f t="shared" si="24"/>
        <v>-2</v>
      </c>
      <c r="AD87">
        <f t="shared" si="33"/>
        <v>-1.2</v>
      </c>
    </row>
    <row r="88" spans="1:30" x14ac:dyDescent="0.35">
      <c r="A88" t="s">
        <v>16</v>
      </c>
      <c r="Z88">
        <v>2</v>
      </c>
      <c r="AA88">
        <f t="shared" si="32"/>
        <v>1.77</v>
      </c>
      <c r="AC88">
        <f t="shared" si="24"/>
        <v>-2</v>
      </c>
      <c r="AD88">
        <f t="shared" si="33"/>
        <v>-1.4</v>
      </c>
    </row>
    <row r="89" spans="1:30" x14ac:dyDescent="0.35">
      <c r="A89" t="s">
        <v>16</v>
      </c>
      <c r="Z89">
        <v>2</v>
      </c>
      <c r="AA89">
        <f t="shared" si="32"/>
        <v>1.77</v>
      </c>
      <c r="AC89">
        <f t="shared" si="24"/>
        <v>-2</v>
      </c>
      <c r="AD89">
        <f t="shared" si="33"/>
        <v>-1.4</v>
      </c>
    </row>
    <row r="90" spans="1:30" x14ac:dyDescent="0.35">
      <c r="A90" t="s">
        <v>16</v>
      </c>
      <c r="Z90">
        <v>2</v>
      </c>
      <c r="AA90">
        <f t="shared" si="32"/>
        <v>1.77</v>
      </c>
      <c r="AC90">
        <f t="shared" si="24"/>
        <v>-2</v>
      </c>
      <c r="AD90">
        <f t="shared" si="33"/>
        <v>-1.4</v>
      </c>
    </row>
    <row r="91" spans="1:30" x14ac:dyDescent="0.35">
      <c r="A91" t="s">
        <v>16</v>
      </c>
      <c r="Z91">
        <v>-2.5</v>
      </c>
      <c r="AA91">
        <f t="shared" ref="AA91:AA100" si="34">+M51</f>
        <v>-2.17</v>
      </c>
      <c r="AC91">
        <f t="shared" si="24"/>
        <v>2.5</v>
      </c>
      <c r="AD91">
        <f t="shared" ref="AD91:AD100" si="35">+N51</f>
        <v>2</v>
      </c>
    </row>
    <row r="92" spans="1:30" x14ac:dyDescent="0.35">
      <c r="A92" s="3" t="s">
        <v>18</v>
      </c>
      <c r="B92" s="3"/>
      <c r="Z92">
        <v>-2.5</v>
      </c>
      <c r="AA92">
        <f t="shared" si="34"/>
        <v>-2.17</v>
      </c>
      <c r="AC92">
        <f t="shared" si="24"/>
        <v>2.5</v>
      </c>
      <c r="AD92">
        <f t="shared" si="35"/>
        <v>2.41</v>
      </c>
    </row>
    <row r="93" spans="1:30" x14ac:dyDescent="0.35">
      <c r="A93" t="s">
        <v>12</v>
      </c>
      <c r="B93" t="e">
        <f t="shared" si="1"/>
        <v>#VALUE!</v>
      </c>
      <c r="Z93">
        <v>-2.5</v>
      </c>
      <c r="AA93">
        <f t="shared" si="34"/>
        <v>-2.17</v>
      </c>
      <c r="AC93">
        <f t="shared" si="24"/>
        <v>2.5</v>
      </c>
      <c r="AD93">
        <f t="shared" si="35"/>
        <v>2.2000000000000002</v>
      </c>
    </row>
    <row r="94" spans="1:30" x14ac:dyDescent="0.35">
      <c r="A94" t="s">
        <v>13</v>
      </c>
      <c r="B94" t="e">
        <f t="shared" si="1"/>
        <v>#VALUE!</v>
      </c>
      <c r="Z94">
        <v>-2.5</v>
      </c>
      <c r="AA94">
        <f t="shared" si="34"/>
        <v>-2.36</v>
      </c>
      <c r="AC94">
        <f t="shared" si="24"/>
        <v>2.5</v>
      </c>
      <c r="AD94">
        <f t="shared" si="35"/>
        <v>2</v>
      </c>
    </row>
    <row r="95" spans="1:30" x14ac:dyDescent="0.35">
      <c r="B95" t="e">
        <f t="shared" si="1"/>
        <v>#VALUE!</v>
      </c>
      <c r="Z95">
        <v>-2.5</v>
      </c>
      <c r="AA95">
        <f t="shared" si="34"/>
        <v>-2.36</v>
      </c>
      <c r="AC95">
        <f t="shared" si="24"/>
        <v>2.5</v>
      </c>
      <c r="AD95">
        <f t="shared" si="35"/>
        <v>2.2000000000000002</v>
      </c>
    </row>
    <row r="96" spans="1:30" x14ac:dyDescent="0.35">
      <c r="A96" t="s">
        <v>14</v>
      </c>
      <c r="B96" t="e">
        <f t="shared" si="1"/>
        <v>#VALUE!</v>
      </c>
      <c r="Z96">
        <v>-2.5</v>
      </c>
      <c r="AA96">
        <f t="shared" si="34"/>
        <v>-2.17</v>
      </c>
      <c r="AC96">
        <f t="shared" si="24"/>
        <v>2.5</v>
      </c>
      <c r="AD96">
        <f t="shared" si="35"/>
        <v>2.41</v>
      </c>
    </row>
    <row r="97" spans="1:30" x14ac:dyDescent="0.35">
      <c r="A97">
        <v>2</v>
      </c>
      <c r="B97">
        <f t="shared" si="1"/>
        <v>2</v>
      </c>
      <c r="Z97">
        <v>-2.5</v>
      </c>
      <c r="AA97">
        <f t="shared" si="34"/>
        <v>-2.36</v>
      </c>
      <c r="AC97">
        <f t="shared" si="24"/>
        <v>2.5</v>
      </c>
      <c r="AD97">
        <f t="shared" si="35"/>
        <v>2.41</v>
      </c>
    </row>
    <row r="98" spans="1:30" x14ac:dyDescent="0.35">
      <c r="A98" t="s">
        <v>19</v>
      </c>
      <c r="Z98">
        <v>-2.5</v>
      </c>
      <c r="AA98">
        <f t="shared" si="34"/>
        <v>-2.36</v>
      </c>
      <c r="AC98">
        <f t="shared" si="24"/>
        <v>2.5</v>
      </c>
      <c r="AD98">
        <f t="shared" si="35"/>
        <v>2</v>
      </c>
    </row>
    <row r="99" spans="1:30" x14ac:dyDescent="0.35">
      <c r="A99" t="s">
        <v>19</v>
      </c>
      <c r="Z99">
        <v>-2.5</v>
      </c>
      <c r="AA99">
        <f t="shared" si="34"/>
        <v>-2.36</v>
      </c>
      <c r="AC99">
        <f t="shared" si="24"/>
        <v>2.5</v>
      </c>
      <c r="AD99">
        <f t="shared" si="35"/>
        <v>2.2000000000000002</v>
      </c>
    </row>
    <row r="100" spans="1:30" x14ac:dyDescent="0.35">
      <c r="A100" t="s">
        <v>20</v>
      </c>
      <c r="Z100">
        <v>-2.5</v>
      </c>
      <c r="AA100">
        <f t="shared" si="34"/>
        <v>-2.36</v>
      </c>
      <c r="AC100">
        <f t="shared" si="24"/>
        <v>2.5</v>
      </c>
      <c r="AD100">
        <f t="shared" si="35"/>
        <v>2.21</v>
      </c>
    </row>
    <row r="101" spans="1:30" x14ac:dyDescent="0.35">
      <c r="A101" t="s">
        <v>20</v>
      </c>
      <c r="Z101">
        <v>2.5</v>
      </c>
      <c r="AA101">
        <f t="shared" ref="AA101:AA110" si="36">+O51</f>
        <v>2.36</v>
      </c>
      <c r="AC101">
        <f t="shared" si="24"/>
        <v>-2.5</v>
      </c>
      <c r="AD101">
        <f t="shared" ref="AD101:AD110" si="37">+P51</f>
        <v>-1.81</v>
      </c>
    </row>
    <row r="102" spans="1:30" x14ac:dyDescent="0.35">
      <c r="A102" t="s">
        <v>20</v>
      </c>
      <c r="Z102">
        <v>2.5</v>
      </c>
      <c r="AA102">
        <f t="shared" si="36"/>
        <v>2.36</v>
      </c>
      <c r="AC102">
        <f t="shared" si="24"/>
        <v>-2.5</v>
      </c>
      <c r="AD102">
        <f t="shared" si="37"/>
        <v>-1.8</v>
      </c>
    </row>
    <row r="103" spans="1:30" x14ac:dyDescent="0.35">
      <c r="A103" t="s">
        <v>20</v>
      </c>
      <c r="Z103">
        <v>2.5</v>
      </c>
      <c r="AA103">
        <f t="shared" si="36"/>
        <v>2.56</v>
      </c>
      <c r="AC103">
        <f t="shared" si="24"/>
        <v>-2.5</v>
      </c>
      <c r="AD103">
        <f t="shared" si="37"/>
        <v>-1.6</v>
      </c>
    </row>
    <row r="104" spans="1:30" x14ac:dyDescent="0.35">
      <c r="A104" t="s">
        <v>20</v>
      </c>
      <c r="Z104">
        <v>2.5</v>
      </c>
      <c r="AA104">
        <f t="shared" si="36"/>
        <v>2.36</v>
      </c>
      <c r="AC104">
        <f t="shared" si="24"/>
        <v>-2.5</v>
      </c>
      <c r="AD104">
        <f t="shared" si="37"/>
        <v>-2</v>
      </c>
    </row>
    <row r="105" spans="1:30" x14ac:dyDescent="0.35">
      <c r="A105" t="s">
        <v>19</v>
      </c>
      <c r="Z105">
        <v>2.5</v>
      </c>
      <c r="AA105">
        <f t="shared" si="36"/>
        <v>2.56</v>
      </c>
      <c r="AC105">
        <f t="shared" si="24"/>
        <v>-2.5</v>
      </c>
      <c r="AD105">
        <f t="shared" si="37"/>
        <v>-1.4</v>
      </c>
    </row>
    <row r="106" spans="1:30" x14ac:dyDescent="0.35">
      <c r="A106" t="s">
        <v>21</v>
      </c>
      <c r="Z106">
        <v>2.5</v>
      </c>
      <c r="AA106">
        <f t="shared" si="36"/>
        <v>2.36</v>
      </c>
      <c r="AC106">
        <f t="shared" si="24"/>
        <v>-2.5</v>
      </c>
      <c r="AD106">
        <f t="shared" si="37"/>
        <v>-2</v>
      </c>
    </row>
    <row r="107" spans="1:30" x14ac:dyDescent="0.35">
      <c r="A107" t="s">
        <v>19</v>
      </c>
      <c r="Z107">
        <v>2.5</v>
      </c>
      <c r="AA107">
        <f t="shared" si="36"/>
        <v>2.36</v>
      </c>
      <c r="AC107">
        <f t="shared" si="24"/>
        <v>-2.5</v>
      </c>
      <c r="AD107">
        <f t="shared" si="37"/>
        <v>-2</v>
      </c>
    </row>
    <row r="108" spans="1:30" x14ac:dyDescent="0.35">
      <c r="A108" t="s">
        <v>11</v>
      </c>
      <c r="B108" t="e">
        <f t="shared" si="1"/>
        <v>#VALUE!</v>
      </c>
      <c r="Z108">
        <v>2.5</v>
      </c>
      <c r="AA108">
        <f t="shared" si="36"/>
        <v>2.36</v>
      </c>
      <c r="AC108">
        <f t="shared" si="24"/>
        <v>-2.5</v>
      </c>
      <c r="AD108">
        <f t="shared" si="37"/>
        <v>-2.21</v>
      </c>
    </row>
    <row r="109" spans="1:30" x14ac:dyDescent="0.35">
      <c r="A109" t="s">
        <v>12</v>
      </c>
      <c r="B109" t="e">
        <f t="shared" si="1"/>
        <v>#VALUE!</v>
      </c>
      <c r="Z109">
        <v>2.5</v>
      </c>
      <c r="AA109">
        <f t="shared" si="36"/>
        <v>2.56</v>
      </c>
      <c r="AC109">
        <f t="shared" si="24"/>
        <v>-2.5</v>
      </c>
      <c r="AD109">
        <f t="shared" si="37"/>
        <v>-2</v>
      </c>
    </row>
    <row r="110" spans="1:30" x14ac:dyDescent="0.35">
      <c r="A110" t="s">
        <v>13</v>
      </c>
      <c r="B110" t="e">
        <f t="shared" si="1"/>
        <v>#VALUE!</v>
      </c>
      <c r="Z110">
        <v>2.5</v>
      </c>
      <c r="AA110">
        <f t="shared" si="36"/>
        <v>2.17</v>
      </c>
      <c r="AC110">
        <f t="shared" si="24"/>
        <v>-2.5</v>
      </c>
      <c r="AD110">
        <f t="shared" si="37"/>
        <v>-2</v>
      </c>
    </row>
    <row r="111" spans="1:30" x14ac:dyDescent="0.35">
      <c r="B111" t="e">
        <f t="shared" si="1"/>
        <v>#VALUE!</v>
      </c>
      <c r="Z111">
        <v>-3.1</v>
      </c>
      <c r="AA111">
        <f t="shared" ref="AA111:AA120" si="38">+Q51</f>
        <v>-2.56</v>
      </c>
      <c r="AC111">
        <f t="shared" si="24"/>
        <v>3.1</v>
      </c>
      <c r="AD111">
        <f t="shared" ref="AD111:AD120" si="39">+R51</f>
        <v>2.61</v>
      </c>
    </row>
    <row r="112" spans="1:30" x14ac:dyDescent="0.35">
      <c r="A112" t="s">
        <v>14</v>
      </c>
      <c r="B112" t="e">
        <f t="shared" si="1"/>
        <v>#VALUE!</v>
      </c>
      <c r="Z112">
        <v>-3.1</v>
      </c>
      <c r="AA112">
        <f t="shared" si="38"/>
        <v>-2.76</v>
      </c>
      <c r="AC112">
        <f t="shared" si="24"/>
        <v>3.1</v>
      </c>
      <c r="AD112">
        <f t="shared" si="39"/>
        <v>2.61</v>
      </c>
    </row>
    <row r="113" spans="1:30" x14ac:dyDescent="0.35">
      <c r="A113">
        <v>2</v>
      </c>
      <c r="B113">
        <f t="shared" si="1"/>
        <v>2</v>
      </c>
      <c r="Z113">
        <v>-3.1</v>
      </c>
      <c r="AA113">
        <f t="shared" si="38"/>
        <v>-2.76</v>
      </c>
      <c r="AC113">
        <f t="shared" si="24"/>
        <v>3.1</v>
      </c>
      <c r="AD113">
        <f t="shared" si="39"/>
        <v>2.81</v>
      </c>
    </row>
    <row r="114" spans="1:30" x14ac:dyDescent="0.35">
      <c r="A114" t="s">
        <v>22</v>
      </c>
      <c r="Z114">
        <v>-3.1</v>
      </c>
      <c r="AA114">
        <f t="shared" si="38"/>
        <v>-2.56</v>
      </c>
      <c r="AC114">
        <f t="shared" si="24"/>
        <v>3.1</v>
      </c>
      <c r="AD114">
        <f t="shared" si="39"/>
        <v>2.61</v>
      </c>
    </row>
    <row r="115" spans="1:30" x14ac:dyDescent="0.35">
      <c r="A115" t="s">
        <v>22</v>
      </c>
      <c r="Z115">
        <v>-3.1</v>
      </c>
      <c r="AA115">
        <f t="shared" si="38"/>
        <v>-2.96</v>
      </c>
      <c r="AC115">
        <f t="shared" si="24"/>
        <v>3.1</v>
      </c>
      <c r="AD115">
        <f t="shared" si="39"/>
        <v>2.61</v>
      </c>
    </row>
    <row r="116" spans="1:30" x14ac:dyDescent="0.35">
      <c r="A116" t="s">
        <v>23</v>
      </c>
      <c r="Z116">
        <v>-3.1</v>
      </c>
      <c r="AA116">
        <f t="shared" si="38"/>
        <v>-2.96</v>
      </c>
      <c r="AC116">
        <f t="shared" ref="AC116:AC150" si="40">-Z116</f>
        <v>3.1</v>
      </c>
      <c r="AD116">
        <f t="shared" si="39"/>
        <v>2.81</v>
      </c>
    </row>
    <row r="117" spans="1:30" x14ac:dyDescent="0.35">
      <c r="A117" t="s">
        <v>22</v>
      </c>
      <c r="Z117">
        <v>-3.1</v>
      </c>
      <c r="AA117">
        <f t="shared" si="38"/>
        <v>-2.36</v>
      </c>
      <c r="AC117">
        <f t="shared" si="40"/>
        <v>3.1</v>
      </c>
      <c r="AD117">
        <f t="shared" si="39"/>
        <v>2.81</v>
      </c>
    </row>
    <row r="118" spans="1:30" x14ac:dyDescent="0.35">
      <c r="A118" t="s">
        <v>22</v>
      </c>
      <c r="Z118">
        <v>-3.1</v>
      </c>
      <c r="AA118">
        <f t="shared" si="38"/>
        <v>-2.76</v>
      </c>
      <c r="AC118">
        <f t="shared" si="40"/>
        <v>3.1</v>
      </c>
      <c r="AD118">
        <f t="shared" si="39"/>
        <v>2.61</v>
      </c>
    </row>
    <row r="119" spans="1:30" x14ac:dyDescent="0.35">
      <c r="A119" t="s">
        <v>23</v>
      </c>
      <c r="Z119">
        <v>-3.1</v>
      </c>
      <c r="AA119">
        <f t="shared" si="38"/>
        <v>-2.76</v>
      </c>
      <c r="AC119">
        <f t="shared" si="40"/>
        <v>3.1</v>
      </c>
      <c r="AD119">
        <f t="shared" si="39"/>
        <v>2.81</v>
      </c>
    </row>
    <row r="120" spans="1:30" x14ac:dyDescent="0.35">
      <c r="A120" t="s">
        <v>23</v>
      </c>
      <c r="Z120">
        <v>-3.1</v>
      </c>
      <c r="AA120">
        <f t="shared" si="38"/>
        <v>-2.76</v>
      </c>
      <c r="AC120">
        <f t="shared" si="40"/>
        <v>3.1</v>
      </c>
      <c r="AD120">
        <f t="shared" si="39"/>
        <v>2.81</v>
      </c>
    </row>
    <row r="121" spans="1:30" x14ac:dyDescent="0.35">
      <c r="A121" t="s">
        <v>22</v>
      </c>
      <c r="Z121">
        <v>3.1</v>
      </c>
      <c r="AA121">
        <f t="shared" ref="AA121:AA130" si="41">+S51</f>
        <v>2.76</v>
      </c>
      <c r="AC121">
        <f t="shared" si="40"/>
        <v>-3.1</v>
      </c>
      <c r="AD121">
        <f t="shared" ref="AD121:AD130" si="42">+T51</f>
        <v>-2.21</v>
      </c>
    </row>
    <row r="122" spans="1:30" x14ac:dyDescent="0.35">
      <c r="A122" t="s">
        <v>23</v>
      </c>
      <c r="Z122">
        <v>3.1</v>
      </c>
      <c r="AA122">
        <f t="shared" si="41"/>
        <v>2.76</v>
      </c>
      <c r="AC122">
        <f t="shared" si="40"/>
        <v>-3.1</v>
      </c>
      <c r="AD122">
        <f t="shared" si="42"/>
        <v>-2.61</v>
      </c>
    </row>
    <row r="123" spans="1:30" x14ac:dyDescent="0.35">
      <c r="A123" t="s">
        <v>22</v>
      </c>
      <c r="Z123">
        <v>3.1</v>
      </c>
      <c r="AA123">
        <f t="shared" si="41"/>
        <v>2.76</v>
      </c>
      <c r="AC123">
        <f t="shared" si="40"/>
        <v>-3.1</v>
      </c>
      <c r="AD123">
        <f t="shared" si="42"/>
        <v>-2.6</v>
      </c>
    </row>
    <row r="124" spans="1:30" x14ac:dyDescent="0.35">
      <c r="A124" t="s">
        <v>11</v>
      </c>
      <c r="Z124">
        <v>3.1</v>
      </c>
      <c r="AA124">
        <f t="shared" si="41"/>
        <v>2.56</v>
      </c>
      <c r="AC124">
        <f t="shared" si="40"/>
        <v>-3.1</v>
      </c>
      <c r="AD124">
        <f t="shared" si="42"/>
        <v>-2.61</v>
      </c>
    </row>
    <row r="125" spans="1:30" x14ac:dyDescent="0.35">
      <c r="A125" t="s">
        <v>12</v>
      </c>
      <c r="Z125">
        <v>3.1</v>
      </c>
      <c r="AA125">
        <f t="shared" si="41"/>
        <v>2.56</v>
      </c>
      <c r="AC125">
        <f t="shared" si="40"/>
        <v>-3.1</v>
      </c>
      <c r="AD125">
        <f t="shared" si="42"/>
        <v>-2.81</v>
      </c>
    </row>
    <row r="126" spans="1:30" x14ac:dyDescent="0.35">
      <c r="A126" t="s">
        <v>13</v>
      </c>
      <c r="Z126">
        <v>3.1</v>
      </c>
      <c r="AA126">
        <f t="shared" si="41"/>
        <v>2.56</v>
      </c>
      <c r="AC126">
        <f t="shared" si="40"/>
        <v>-3.1</v>
      </c>
      <c r="AD126">
        <f t="shared" si="42"/>
        <v>-2.61</v>
      </c>
    </row>
    <row r="127" spans="1:30" x14ac:dyDescent="0.35">
      <c r="Z127">
        <v>3.1</v>
      </c>
      <c r="AA127">
        <f t="shared" si="41"/>
        <v>2.17</v>
      </c>
      <c r="AC127">
        <f t="shared" si="40"/>
        <v>-3.1</v>
      </c>
      <c r="AD127">
        <f t="shared" si="42"/>
        <v>-2.41</v>
      </c>
    </row>
    <row r="128" spans="1:30" x14ac:dyDescent="0.35">
      <c r="A128" t="s">
        <v>14</v>
      </c>
      <c r="Z128">
        <v>3.1</v>
      </c>
      <c r="AA128">
        <f t="shared" si="41"/>
        <v>2.56</v>
      </c>
      <c r="AC128">
        <f t="shared" si="40"/>
        <v>-3.1</v>
      </c>
      <c r="AD128">
        <f t="shared" si="42"/>
        <v>-2.41</v>
      </c>
    </row>
    <row r="129" spans="1:30" x14ac:dyDescent="0.35">
      <c r="A129">
        <v>2</v>
      </c>
      <c r="Z129">
        <v>3.1</v>
      </c>
      <c r="AA129">
        <f t="shared" si="41"/>
        <v>2.56</v>
      </c>
      <c r="AC129">
        <f t="shared" si="40"/>
        <v>-3.1</v>
      </c>
      <c r="AD129">
        <f t="shared" si="42"/>
        <v>-2.61</v>
      </c>
    </row>
    <row r="130" spans="1:30" x14ac:dyDescent="0.35">
      <c r="A130" t="s">
        <v>24</v>
      </c>
      <c r="Z130">
        <v>3.1</v>
      </c>
      <c r="AA130">
        <f t="shared" si="41"/>
        <v>2.56</v>
      </c>
      <c r="AC130">
        <f t="shared" si="40"/>
        <v>-3.1</v>
      </c>
      <c r="AD130">
        <f t="shared" si="42"/>
        <v>-2.81</v>
      </c>
    </row>
    <row r="131" spans="1:30" x14ac:dyDescent="0.35">
      <c r="A131" t="s">
        <v>25</v>
      </c>
      <c r="Z131">
        <v>-3.9</v>
      </c>
      <c r="AA131">
        <f t="shared" ref="AA131:AA140" si="43">+U51</f>
        <v>-3.34</v>
      </c>
      <c r="AC131">
        <f t="shared" si="40"/>
        <v>3.9</v>
      </c>
      <c r="AD131">
        <f t="shared" ref="AD131:AD140" si="44">+V51</f>
        <v>3.62</v>
      </c>
    </row>
    <row r="132" spans="1:30" x14ac:dyDescent="0.35">
      <c r="A132" t="s">
        <v>24</v>
      </c>
      <c r="Z132">
        <v>-3.9</v>
      </c>
      <c r="AA132">
        <f t="shared" si="43"/>
        <v>-3.55</v>
      </c>
      <c r="AC132">
        <f t="shared" si="40"/>
        <v>3.9</v>
      </c>
      <c r="AD132">
        <f t="shared" si="44"/>
        <v>4.0199999999999996</v>
      </c>
    </row>
    <row r="133" spans="1:30" x14ac:dyDescent="0.35">
      <c r="A133" t="s">
        <v>24</v>
      </c>
      <c r="Z133">
        <v>-3.9</v>
      </c>
      <c r="AA133">
        <f t="shared" si="43"/>
        <v>-3.54</v>
      </c>
      <c r="AC133">
        <f t="shared" si="40"/>
        <v>3.9</v>
      </c>
      <c r="AD133">
        <f t="shared" si="44"/>
        <v>4.21</v>
      </c>
    </row>
    <row r="134" spans="1:30" x14ac:dyDescent="0.35">
      <c r="A134" t="s">
        <v>24</v>
      </c>
      <c r="Z134">
        <v>-3.9</v>
      </c>
      <c r="AA134">
        <f t="shared" si="43"/>
        <v>-3.34</v>
      </c>
      <c r="AC134">
        <f t="shared" si="40"/>
        <v>3.9</v>
      </c>
      <c r="AD134">
        <f t="shared" si="44"/>
        <v>4.0199999999999996</v>
      </c>
    </row>
    <row r="135" spans="1:30" x14ac:dyDescent="0.35">
      <c r="A135" t="s">
        <v>26</v>
      </c>
      <c r="Z135">
        <v>-3.9</v>
      </c>
      <c r="AA135">
        <f t="shared" si="43"/>
        <v>-2.96</v>
      </c>
      <c r="AC135">
        <f t="shared" si="40"/>
        <v>3.9</v>
      </c>
      <c r="AD135">
        <f t="shared" si="44"/>
        <v>3.62</v>
      </c>
    </row>
    <row r="136" spans="1:30" x14ac:dyDescent="0.35">
      <c r="A136" t="s">
        <v>25</v>
      </c>
      <c r="Z136">
        <v>-3.9</v>
      </c>
      <c r="AA136">
        <f t="shared" si="43"/>
        <v>-3.55</v>
      </c>
      <c r="AC136">
        <f t="shared" si="40"/>
        <v>3.9</v>
      </c>
      <c r="AD136">
        <f t="shared" si="44"/>
        <v>3.41</v>
      </c>
    </row>
    <row r="137" spans="1:30" x14ac:dyDescent="0.35">
      <c r="A137" t="s">
        <v>24</v>
      </c>
      <c r="Z137">
        <v>-3.9</v>
      </c>
      <c r="AA137">
        <f t="shared" si="43"/>
        <v>-3.34</v>
      </c>
      <c r="AC137">
        <f t="shared" si="40"/>
        <v>3.9</v>
      </c>
      <c r="AD137">
        <f t="shared" si="44"/>
        <v>3.4</v>
      </c>
    </row>
    <row r="138" spans="1:30" x14ac:dyDescent="0.35">
      <c r="A138" t="s">
        <v>24</v>
      </c>
      <c r="Z138">
        <v>-3.9</v>
      </c>
      <c r="AA138">
        <f t="shared" si="43"/>
        <v>-3.74</v>
      </c>
      <c r="AC138">
        <f t="shared" si="40"/>
        <v>3.9</v>
      </c>
      <c r="AD138">
        <f t="shared" si="44"/>
        <v>3.21</v>
      </c>
    </row>
    <row r="139" spans="1:30" x14ac:dyDescent="0.35">
      <c r="A139" t="s">
        <v>24</v>
      </c>
      <c r="Z139">
        <v>-3.9</v>
      </c>
      <c r="AA139">
        <f t="shared" si="43"/>
        <v>-3.34</v>
      </c>
      <c r="AC139">
        <f t="shared" si="40"/>
        <v>3.9</v>
      </c>
      <c r="AD139">
        <f t="shared" si="44"/>
        <v>2.81</v>
      </c>
    </row>
    <row r="140" spans="1:30" x14ac:dyDescent="0.35">
      <c r="A140" t="s">
        <v>11</v>
      </c>
      <c r="Z140">
        <v>-3.9</v>
      </c>
      <c r="AA140">
        <f t="shared" si="43"/>
        <v>-3.55</v>
      </c>
      <c r="AC140">
        <f t="shared" si="40"/>
        <v>3.9</v>
      </c>
      <c r="AD140">
        <f t="shared" si="44"/>
        <v>3.61</v>
      </c>
    </row>
    <row r="141" spans="1:30" x14ac:dyDescent="0.35">
      <c r="A141" t="s">
        <v>12</v>
      </c>
      <c r="Z141">
        <v>3.9</v>
      </c>
      <c r="AA141">
        <f t="shared" ref="AA141:AA150" si="45">+W51</f>
        <v>3.75</v>
      </c>
      <c r="AC141">
        <f t="shared" si="40"/>
        <v>-3.9</v>
      </c>
      <c r="AD141">
        <f t="shared" ref="AD141:AD150" si="46">+X51</f>
        <v>-3.81</v>
      </c>
    </row>
    <row r="142" spans="1:30" x14ac:dyDescent="0.35">
      <c r="A142" t="s">
        <v>13</v>
      </c>
      <c r="Z142">
        <v>3.9</v>
      </c>
      <c r="AA142">
        <f t="shared" si="45"/>
        <v>3.35</v>
      </c>
      <c r="AC142">
        <f t="shared" si="40"/>
        <v>-3.9</v>
      </c>
      <c r="AD142">
        <f t="shared" si="46"/>
        <v>-3.01</v>
      </c>
    </row>
    <row r="143" spans="1:30" x14ac:dyDescent="0.35">
      <c r="Z143">
        <v>3.9</v>
      </c>
      <c r="AA143">
        <f t="shared" si="45"/>
        <v>3.94</v>
      </c>
      <c r="AC143">
        <f t="shared" si="40"/>
        <v>-3.9</v>
      </c>
      <c r="AD143">
        <f t="shared" si="46"/>
        <v>-3.61</v>
      </c>
    </row>
    <row r="144" spans="1:30" x14ac:dyDescent="0.35">
      <c r="A144" t="s">
        <v>14</v>
      </c>
      <c r="Z144">
        <v>3.9</v>
      </c>
      <c r="AA144">
        <f t="shared" si="45"/>
        <v>3.54</v>
      </c>
      <c r="AC144">
        <f t="shared" si="40"/>
        <v>-3.9</v>
      </c>
      <c r="AD144">
        <f t="shared" si="46"/>
        <v>-3.4</v>
      </c>
    </row>
    <row r="145" spans="1:30" x14ac:dyDescent="0.35">
      <c r="A145">
        <v>2</v>
      </c>
      <c r="Z145">
        <v>3.9</v>
      </c>
      <c r="AA145">
        <f t="shared" si="45"/>
        <v>3.55</v>
      </c>
      <c r="AC145">
        <f t="shared" si="40"/>
        <v>-3.9</v>
      </c>
      <c r="AD145">
        <f t="shared" si="46"/>
        <v>-3.21</v>
      </c>
    </row>
    <row r="146" spans="1:30" x14ac:dyDescent="0.35">
      <c r="A146" t="s">
        <v>27</v>
      </c>
      <c r="Z146">
        <v>3.9</v>
      </c>
      <c r="AA146">
        <f t="shared" si="45"/>
        <v>3.35</v>
      </c>
      <c r="AC146">
        <f t="shared" si="40"/>
        <v>-3.9</v>
      </c>
      <c r="AD146">
        <f t="shared" si="46"/>
        <v>-3.4</v>
      </c>
    </row>
    <row r="147" spans="1:30" x14ac:dyDescent="0.35">
      <c r="A147" t="s">
        <v>28</v>
      </c>
      <c r="Z147">
        <v>3.9</v>
      </c>
      <c r="AA147">
        <f t="shared" si="45"/>
        <v>3.35</v>
      </c>
      <c r="AC147">
        <f t="shared" si="40"/>
        <v>-3.9</v>
      </c>
      <c r="AD147">
        <f t="shared" si="46"/>
        <v>-3.4</v>
      </c>
    </row>
    <row r="148" spans="1:30" x14ac:dyDescent="0.35">
      <c r="A148" t="s">
        <v>27</v>
      </c>
      <c r="Z148">
        <v>3.9</v>
      </c>
      <c r="AA148">
        <f t="shared" si="45"/>
        <v>3.35</v>
      </c>
      <c r="AC148">
        <f t="shared" si="40"/>
        <v>-3.9</v>
      </c>
      <c r="AD148">
        <f t="shared" si="46"/>
        <v>-3.4</v>
      </c>
    </row>
    <row r="149" spans="1:30" x14ac:dyDescent="0.35">
      <c r="A149" t="s">
        <v>28</v>
      </c>
      <c r="Z149">
        <v>3.9</v>
      </c>
      <c r="AA149">
        <f t="shared" si="45"/>
        <v>3.55</v>
      </c>
      <c r="AC149">
        <f t="shared" si="40"/>
        <v>-3.9</v>
      </c>
      <c r="AD149">
        <f t="shared" si="46"/>
        <v>-3.01</v>
      </c>
    </row>
    <row r="150" spans="1:30" x14ac:dyDescent="0.35">
      <c r="A150" t="s">
        <v>28</v>
      </c>
      <c r="Z150">
        <v>3.9</v>
      </c>
      <c r="AA150">
        <f t="shared" si="45"/>
        <v>3.35</v>
      </c>
      <c r="AC150">
        <f t="shared" si="40"/>
        <v>-3.9</v>
      </c>
      <c r="AD150">
        <f t="shared" si="46"/>
        <v>-3.4</v>
      </c>
    </row>
    <row r="151" spans="1:30" x14ac:dyDescent="0.35">
      <c r="A151" t="s">
        <v>28</v>
      </c>
    </row>
    <row r="152" spans="1:30" x14ac:dyDescent="0.35">
      <c r="A152" t="s">
        <v>27</v>
      </c>
    </row>
    <row r="153" spans="1:30" x14ac:dyDescent="0.35">
      <c r="A153" t="s">
        <v>28</v>
      </c>
    </row>
    <row r="154" spans="1:30" x14ac:dyDescent="0.35">
      <c r="A154" t="s">
        <v>28</v>
      </c>
    </row>
    <row r="155" spans="1:30" x14ac:dyDescent="0.35">
      <c r="A155" t="s">
        <v>28</v>
      </c>
    </row>
    <row r="156" spans="1:30" x14ac:dyDescent="0.35">
      <c r="A156" t="s">
        <v>11</v>
      </c>
    </row>
    <row r="157" spans="1:30" x14ac:dyDescent="0.35">
      <c r="A157" t="s">
        <v>12</v>
      </c>
    </row>
    <row r="158" spans="1:30" x14ac:dyDescent="0.35">
      <c r="A158" t="s">
        <v>13</v>
      </c>
    </row>
    <row r="160" spans="1:30" x14ac:dyDescent="0.35">
      <c r="A160" t="s">
        <v>14</v>
      </c>
    </row>
    <row r="161" spans="1:1" x14ac:dyDescent="0.35">
      <c r="A161">
        <v>2</v>
      </c>
    </row>
    <row r="162" spans="1:1" x14ac:dyDescent="0.35">
      <c r="A162" t="s">
        <v>29</v>
      </c>
    </row>
    <row r="163" spans="1:1" x14ac:dyDescent="0.35">
      <c r="A163" t="s">
        <v>29</v>
      </c>
    </row>
    <row r="164" spans="1:1" x14ac:dyDescent="0.35">
      <c r="A164" t="s">
        <v>30</v>
      </c>
    </row>
    <row r="165" spans="1:1" x14ac:dyDescent="0.35">
      <c r="A165" t="s">
        <v>21</v>
      </c>
    </row>
    <row r="166" spans="1:1" x14ac:dyDescent="0.35">
      <c r="A166" t="s">
        <v>29</v>
      </c>
    </row>
    <row r="167" spans="1:1" x14ac:dyDescent="0.35">
      <c r="A167" t="s">
        <v>30</v>
      </c>
    </row>
    <row r="168" spans="1:1" x14ac:dyDescent="0.35">
      <c r="A168" t="s">
        <v>29</v>
      </c>
    </row>
    <row r="169" spans="1:1" x14ac:dyDescent="0.35">
      <c r="A169" t="s">
        <v>21</v>
      </c>
    </row>
    <row r="170" spans="1:1" x14ac:dyDescent="0.35">
      <c r="A170" t="s">
        <v>29</v>
      </c>
    </row>
    <row r="171" spans="1:1" x14ac:dyDescent="0.35">
      <c r="A171" t="s">
        <v>29</v>
      </c>
    </row>
    <row r="172" spans="1:1" x14ac:dyDescent="0.35">
      <c r="A172" t="s">
        <v>11</v>
      </c>
    </row>
    <row r="173" spans="1:1" x14ac:dyDescent="0.35">
      <c r="A173" t="s">
        <v>12</v>
      </c>
    </row>
    <row r="174" spans="1:1" x14ac:dyDescent="0.35">
      <c r="A174" t="s">
        <v>13</v>
      </c>
    </row>
    <row r="176" spans="1:1" x14ac:dyDescent="0.35">
      <c r="A176" t="s">
        <v>14</v>
      </c>
    </row>
    <row r="177" spans="1:1" x14ac:dyDescent="0.35">
      <c r="A177">
        <v>2</v>
      </c>
    </row>
    <row r="178" spans="1:1" x14ac:dyDescent="0.35">
      <c r="A178" t="s">
        <v>31</v>
      </c>
    </row>
    <row r="179" spans="1:1" x14ac:dyDescent="0.35">
      <c r="A179" t="s">
        <v>31</v>
      </c>
    </row>
    <row r="180" spans="1:1" x14ac:dyDescent="0.35">
      <c r="A180" t="s">
        <v>31</v>
      </c>
    </row>
    <row r="181" spans="1:1" x14ac:dyDescent="0.35">
      <c r="A181" t="s">
        <v>31</v>
      </c>
    </row>
    <row r="182" spans="1:1" x14ac:dyDescent="0.35">
      <c r="A182" t="s">
        <v>31</v>
      </c>
    </row>
    <row r="183" spans="1:1" x14ac:dyDescent="0.35">
      <c r="A183" t="s">
        <v>31</v>
      </c>
    </row>
    <row r="184" spans="1:1" x14ac:dyDescent="0.35">
      <c r="A184" t="s">
        <v>31</v>
      </c>
    </row>
    <row r="185" spans="1:1" x14ac:dyDescent="0.35">
      <c r="A185" t="s">
        <v>31</v>
      </c>
    </row>
    <row r="186" spans="1:1" x14ac:dyDescent="0.35">
      <c r="A186" t="s">
        <v>31</v>
      </c>
    </row>
    <row r="187" spans="1:1" x14ac:dyDescent="0.35">
      <c r="A187" t="s">
        <v>31</v>
      </c>
    </row>
    <row r="188" spans="1:1" x14ac:dyDescent="0.35">
      <c r="A188" t="s">
        <v>11</v>
      </c>
    </row>
    <row r="189" spans="1:1" x14ac:dyDescent="0.35">
      <c r="A189" t="s">
        <v>12</v>
      </c>
    </row>
    <row r="190" spans="1:1" x14ac:dyDescent="0.35">
      <c r="A190" t="s">
        <v>13</v>
      </c>
    </row>
    <row r="192" spans="1:1" x14ac:dyDescent="0.35">
      <c r="A192" t="s">
        <v>14</v>
      </c>
    </row>
    <row r="193" spans="1:1" x14ac:dyDescent="0.35">
      <c r="A193">
        <v>2</v>
      </c>
    </row>
    <row r="194" spans="1:1" x14ac:dyDescent="0.35">
      <c r="A194" t="s">
        <v>32</v>
      </c>
    </row>
    <row r="195" spans="1:1" x14ac:dyDescent="0.35">
      <c r="A195" t="s">
        <v>33</v>
      </c>
    </row>
    <row r="196" spans="1:1" x14ac:dyDescent="0.35">
      <c r="A196" t="s">
        <v>33</v>
      </c>
    </row>
    <row r="197" spans="1:1" x14ac:dyDescent="0.35">
      <c r="A197" t="s">
        <v>32</v>
      </c>
    </row>
    <row r="198" spans="1:1" x14ac:dyDescent="0.35">
      <c r="A198" t="s">
        <v>33</v>
      </c>
    </row>
    <row r="199" spans="1:1" x14ac:dyDescent="0.35">
      <c r="A199" t="s">
        <v>33</v>
      </c>
    </row>
    <row r="200" spans="1:1" x14ac:dyDescent="0.35">
      <c r="A200" t="s">
        <v>24</v>
      </c>
    </row>
    <row r="201" spans="1:1" x14ac:dyDescent="0.35">
      <c r="A201" t="s">
        <v>33</v>
      </c>
    </row>
    <row r="202" spans="1:1" x14ac:dyDescent="0.35">
      <c r="A202" t="s">
        <v>33</v>
      </c>
    </row>
    <row r="203" spans="1:1" x14ac:dyDescent="0.35">
      <c r="A203" t="s">
        <v>33</v>
      </c>
    </row>
    <row r="204" spans="1:1" x14ac:dyDescent="0.35">
      <c r="A204" t="s">
        <v>11</v>
      </c>
    </row>
    <row r="205" spans="1:1" x14ac:dyDescent="0.35">
      <c r="A205" t="s">
        <v>12</v>
      </c>
    </row>
    <row r="206" spans="1:1" x14ac:dyDescent="0.35">
      <c r="A206" t="s">
        <v>13</v>
      </c>
    </row>
    <row r="208" spans="1:1" x14ac:dyDescent="0.35">
      <c r="A208" t="s">
        <v>14</v>
      </c>
    </row>
    <row r="209" spans="1:1" x14ac:dyDescent="0.35">
      <c r="A209">
        <v>2</v>
      </c>
    </row>
    <row r="210" spans="1:1" x14ac:dyDescent="0.35">
      <c r="A210" t="s">
        <v>34</v>
      </c>
    </row>
    <row r="211" spans="1:1" x14ac:dyDescent="0.35">
      <c r="A211" t="s">
        <v>34</v>
      </c>
    </row>
    <row r="212" spans="1:1" x14ac:dyDescent="0.35">
      <c r="A212" t="s">
        <v>34</v>
      </c>
    </row>
    <row r="213" spans="1:1" x14ac:dyDescent="0.35">
      <c r="A213" t="s">
        <v>35</v>
      </c>
    </row>
    <row r="214" spans="1:1" x14ac:dyDescent="0.35">
      <c r="A214" t="s">
        <v>35</v>
      </c>
    </row>
    <row r="215" spans="1:1" x14ac:dyDescent="0.35">
      <c r="A215" t="s">
        <v>34</v>
      </c>
    </row>
    <row r="216" spans="1:1" x14ac:dyDescent="0.35">
      <c r="A216" t="s">
        <v>35</v>
      </c>
    </row>
    <row r="217" spans="1:1" x14ac:dyDescent="0.35">
      <c r="A217" t="s">
        <v>35</v>
      </c>
    </row>
    <row r="218" spans="1:1" x14ac:dyDescent="0.35">
      <c r="A218" t="s">
        <v>35</v>
      </c>
    </row>
    <row r="219" spans="1:1" x14ac:dyDescent="0.35">
      <c r="A219" t="s">
        <v>35</v>
      </c>
    </row>
    <row r="220" spans="1:1" x14ac:dyDescent="0.35">
      <c r="A220" t="s">
        <v>11</v>
      </c>
    </row>
    <row r="221" spans="1:1" x14ac:dyDescent="0.35">
      <c r="A221" t="s">
        <v>12</v>
      </c>
    </row>
    <row r="222" spans="1:1" x14ac:dyDescent="0.35">
      <c r="A222" t="s">
        <v>13</v>
      </c>
    </row>
    <row r="224" spans="1:1" x14ac:dyDescent="0.35">
      <c r="A224" t="s">
        <v>14</v>
      </c>
    </row>
    <row r="225" spans="1:1" x14ac:dyDescent="0.35">
      <c r="A225">
        <v>2</v>
      </c>
    </row>
    <row r="226" spans="1:1" x14ac:dyDescent="0.35">
      <c r="A226" t="s">
        <v>30</v>
      </c>
    </row>
    <row r="227" spans="1:1" x14ac:dyDescent="0.35">
      <c r="A227" t="s">
        <v>36</v>
      </c>
    </row>
    <row r="228" spans="1:1" x14ac:dyDescent="0.35">
      <c r="A228" t="s">
        <v>37</v>
      </c>
    </row>
    <row r="229" spans="1:1" x14ac:dyDescent="0.35">
      <c r="A229" t="s">
        <v>30</v>
      </c>
    </row>
    <row r="230" spans="1:1" x14ac:dyDescent="0.35">
      <c r="A230" t="s">
        <v>37</v>
      </c>
    </row>
    <row r="231" spans="1:1" x14ac:dyDescent="0.35">
      <c r="A231" t="s">
        <v>36</v>
      </c>
    </row>
    <row r="232" spans="1:1" x14ac:dyDescent="0.35">
      <c r="A232" t="s">
        <v>36</v>
      </c>
    </row>
    <row r="233" spans="1:1" x14ac:dyDescent="0.35">
      <c r="A233" t="s">
        <v>30</v>
      </c>
    </row>
    <row r="234" spans="1:1" x14ac:dyDescent="0.35">
      <c r="A234" t="s">
        <v>37</v>
      </c>
    </row>
    <row r="235" spans="1:1" x14ac:dyDescent="0.35">
      <c r="A235" t="s">
        <v>38</v>
      </c>
    </row>
    <row r="236" spans="1:1" x14ac:dyDescent="0.35">
      <c r="A236" t="s">
        <v>11</v>
      </c>
    </row>
    <row r="237" spans="1:1" x14ac:dyDescent="0.35">
      <c r="A237" t="s">
        <v>12</v>
      </c>
    </row>
    <row r="238" spans="1:1" x14ac:dyDescent="0.35">
      <c r="A238" t="s">
        <v>13</v>
      </c>
    </row>
    <row r="240" spans="1:1" x14ac:dyDescent="0.35">
      <c r="A240" t="s">
        <v>14</v>
      </c>
    </row>
    <row r="241" spans="1:1" x14ac:dyDescent="0.35">
      <c r="A241">
        <v>2</v>
      </c>
    </row>
    <row r="242" spans="1:1" x14ac:dyDescent="0.35">
      <c r="A242" t="s">
        <v>39</v>
      </c>
    </row>
    <row r="243" spans="1:1" x14ac:dyDescent="0.35">
      <c r="A243" t="s">
        <v>39</v>
      </c>
    </row>
    <row r="244" spans="1:1" x14ac:dyDescent="0.35">
      <c r="A244" t="s">
        <v>40</v>
      </c>
    </row>
    <row r="245" spans="1:1" x14ac:dyDescent="0.35">
      <c r="A245" t="s">
        <v>39</v>
      </c>
    </row>
    <row r="246" spans="1:1" x14ac:dyDescent="0.35">
      <c r="A246" t="s">
        <v>40</v>
      </c>
    </row>
    <row r="247" spans="1:1" x14ac:dyDescent="0.35">
      <c r="A247" t="s">
        <v>39</v>
      </c>
    </row>
    <row r="248" spans="1:1" x14ac:dyDescent="0.35">
      <c r="A248" t="s">
        <v>39</v>
      </c>
    </row>
    <row r="249" spans="1:1" x14ac:dyDescent="0.35">
      <c r="A249" t="s">
        <v>39</v>
      </c>
    </row>
    <row r="250" spans="1:1" x14ac:dyDescent="0.35">
      <c r="A250" t="s">
        <v>40</v>
      </c>
    </row>
    <row r="251" spans="1:1" x14ac:dyDescent="0.35">
      <c r="A251" t="s">
        <v>41</v>
      </c>
    </row>
    <row r="252" spans="1:1" x14ac:dyDescent="0.35">
      <c r="A252" t="s">
        <v>11</v>
      </c>
    </row>
    <row r="253" spans="1:1" x14ac:dyDescent="0.35">
      <c r="A253" t="s">
        <v>12</v>
      </c>
    </row>
    <row r="254" spans="1:1" x14ac:dyDescent="0.35">
      <c r="A254" t="s">
        <v>13</v>
      </c>
    </row>
    <row r="256" spans="1:1" x14ac:dyDescent="0.35">
      <c r="A256" t="s">
        <v>14</v>
      </c>
    </row>
    <row r="257" spans="1:1" x14ac:dyDescent="0.35">
      <c r="A257">
        <v>2</v>
      </c>
    </row>
    <row r="258" spans="1:1" x14ac:dyDescent="0.35">
      <c r="A258" t="s">
        <v>42</v>
      </c>
    </row>
    <row r="259" spans="1:1" x14ac:dyDescent="0.35">
      <c r="A259" t="s">
        <v>43</v>
      </c>
    </row>
    <row r="260" spans="1:1" x14ac:dyDescent="0.35">
      <c r="A260" t="s">
        <v>32</v>
      </c>
    </row>
    <row r="261" spans="1:1" x14ac:dyDescent="0.35">
      <c r="A261" t="s">
        <v>44</v>
      </c>
    </row>
    <row r="262" spans="1:1" x14ac:dyDescent="0.35">
      <c r="A262" t="s">
        <v>33</v>
      </c>
    </row>
    <row r="263" spans="1:1" x14ac:dyDescent="0.35">
      <c r="A263" t="s">
        <v>44</v>
      </c>
    </row>
    <row r="264" spans="1:1" x14ac:dyDescent="0.35">
      <c r="A264" t="s">
        <v>44</v>
      </c>
    </row>
    <row r="265" spans="1:1" x14ac:dyDescent="0.35">
      <c r="A265" t="s">
        <v>45</v>
      </c>
    </row>
    <row r="266" spans="1:1" x14ac:dyDescent="0.35">
      <c r="A266" t="s">
        <v>44</v>
      </c>
    </row>
    <row r="267" spans="1:1" x14ac:dyDescent="0.35">
      <c r="A267" t="s">
        <v>44</v>
      </c>
    </row>
    <row r="268" spans="1:1" x14ac:dyDescent="0.35">
      <c r="A268" t="s">
        <v>11</v>
      </c>
    </row>
    <row r="269" spans="1:1" x14ac:dyDescent="0.35">
      <c r="A269" t="s">
        <v>12</v>
      </c>
    </row>
    <row r="270" spans="1:1" x14ac:dyDescent="0.35">
      <c r="A270" t="s">
        <v>13</v>
      </c>
    </row>
    <row r="272" spans="1:1" x14ac:dyDescent="0.35">
      <c r="A272" t="s">
        <v>14</v>
      </c>
    </row>
    <row r="273" spans="1:1" x14ac:dyDescent="0.35">
      <c r="A273">
        <v>2</v>
      </c>
    </row>
    <row r="274" spans="1:1" x14ac:dyDescent="0.35">
      <c r="A274" t="s">
        <v>46</v>
      </c>
    </row>
    <row r="275" spans="1:1" x14ac:dyDescent="0.35">
      <c r="A275" t="s">
        <v>47</v>
      </c>
    </row>
    <row r="276" spans="1:1" x14ac:dyDescent="0.35">
      <c r="A276" t="s">
        <v>47</v>
      </c>
    </row>
    <row r="277" spans="1:1" x14ac:dyDescent="0.35">
      <c r="A277" t="s">
        <v>46</v>
      </c>
    </row>
    <row r="278" spans="1:1" x14ac:dyDescent="0.35">
      <c r="A278" t="s">
        <v>48</v>
      </c>
    </row>
    <row r="279" spans="1:1" x14ac:dyDescent="0.35">
      <c r="A279" t="s">
        <v>48</v>
      </c>
    </row>
    <row r="280" spans="1:1" x14ac:dyDescent="0.35">
      <c r="A280" t="s">
        <v>35</v>
      </c>
    </row>
    <row r="281" spans="1:1" x14ac:dyDescent="0.35">
      <c r="A281" t="s">
        <v>47</v>
      </c>
    </row>
    <row r="282" spans="1:1" x14ac:dyDescent="0.35">
      <c r="A282" t="s">
        <v>47</v>
      </c>
    </row>
    <row r="283" spans="1:1" x14ac:dyDescent="0.35">
      <c r="A283" t="s">
        <v>47</v>
      </c>
    </row>
    <row r="284" spans="1:1" x14ac:dyDescent="0.35">
      <c r="A284" t="s">
        <v>11</v>
      </c>
    </row>
    <row r="285" spans="1:1" x14ac:dyDescent="0.35">
      <c r="A285" t="s">
        <v>12</v>
      </c>
    </row>
    <row r="286" spans="1:1" x14ac:dyDescent="0.35">
      <c r="A286" t="s">
        <v>13</v>
      </c>
    </row>
    <row r="288" spans="1:1" x14ac:dyDescent="0.35">
      <c r="A288" t="s">
        <v>14</v>
      </c>
    </row>
    <row r="289" spans="1:1" x14ac:dyDescent="0.35">
      <c r="A289">
        <v>2</v>
      </c>
    </row>
    <row r="290" spans="1:1" x14ac:dyDescent="0.35">
      <c r="A290" t="s">
        <v>49</v>
      </c>
    </row>
    <row r="291" spans="1:1" x14ac:dyDescent="0.35">
      <c r="A291" t="s">
        <v>49</v>
      </c>
    </row>
    <row r="292" spans="1:1" x14ac:dyDescent="0.35">
      <c r="A292" t="s">
        <v>50</v>
      </c>
    </row>
    <row r="293" spans="1:1" x14ac:dyDescent="0.35">
      <c r="A293" t="s">
        <v>49</v>
      </c>
    </row>
    <row r="294" spans="1:1" x14ac:dyDescent="0.35">
      <c r="A294" t="s">
        <v>49</v>
      </c>
    </row>
    <row r="295" spans="1:1" x14ac:dyDescent="0.35">
      <c r="A295" t="s">
        <v>50</v>
      </c>
    </row>
    <row r="296" spans="1:1" x14ac:dyDescent="0.35">
      <c r="A296" t="s">
        <v>50</v>
      </c>
    </row>
    <row r="297" spans="1:1" x14ac:dyDescent="0.35">
      <c r="A297" t="s">
        <v>49</v>
      </c>
    </row>
    <row r="298" spans="1:1" x14ac:dyDescent="0.35">
      <c r="A298" t="s">
        <v>50</v>
      </c>
    </row>
    <row r="299" spans="1:1" x14ac:dyDescent="0.35">
      <c r="A299" t="s">
        <v>50</v>
      </c>
    </row>
    <row r="300" spans="1:1" x14ac:dyDescent="0.35">
      <c r="A300" t="s">
        <v>11</v>
      </c>
    </row>
    <row r="301" spans="1:1" x14ac:dyDescent="0.35">
      <c r="A301" t="s">
        <v>12</v>
      </c>
    </row>
    <row r="302" spans="1:1" x14ac:dyDescent="0.35">
      <c r="A302" t="s">
        <v>13</v>
      </c>
    </row>
    <row r="304" spans="1:1" x14ac:dyDescent="0.35">
      <c r="A304" t="s">
        <v>14</v>
      </c>
    </row>
    <row r="305" spans="1:1" x14ac:dyDescent="0.35">
      <c r="A305">
        <v>2</v>
      </c>
    </row>
    <row r="306" spans="1:1" x14ac:dyDescent="0.35">
      <c r="A306" t="s">
        <v>51</v>
      </c>
    </row>
    <row r="307" spans="1:1" x14ac:dyDescent="0.35">
      <c r="A307" t="s">
        <v>51</v>
      </c>
    </row>
    <row r="308" spans="1:1" x14ac:dyDescent="0.35">
      <c r="A308" t="s">
        <v>51</v>
      </c>
    </row>
    <row r="309" spans="1:1" x14ac:dyDescent="0.35">
      <c r="A309" t="s">
        <v>40</v>
      </c>
    </row>
    <row r="310" spans="1:1" x14ac:dyDescent="0.35">
      <c r="A310" t="s">
        <v>40</v>
      </c>
    </row>
    <row r="311" spans="1:1" x14ac:dyDescent="0.35">
      <c r="A311" t="s">
        <v>40</v>
      </c>
    </row>
    <row r="312" spans="1:1" x14ac:dyDescent="0.35">
      <c r="A312" t="s">
        <v>41</v>
      </c>
    </row>
    <row r="313" spans="1:1" x14ac:dyDescent="0.35">
      <c r="A313" t="s">
        <v>40</v>
      </c>
    </row>
    <row r="314" spans="1:1" x14ac:dyDescent="0.35">
      <c r="A314" t="s">
        <v>40</v>
      </c>
    </row>
    <row r="315" spans="1:1" x14ac:dyDescent="0.35">
      <c r="A315" t="s">
        <v>40</v>
      </c>
    </row>
    <row r="316" spans="1:1" x14ac:dyDescent="0.35">
      <c r="A316" t="s">
        <v>11</v>
      </c>
    </row>
    <row r="317" spans="1:1" x14ac:dyDescent="0.35">
      <c r="A317" t="s">
        <v>12</v>
      </c>
    </row>
    <row r="318" spans="1:1" x14ac:dyDescent="0.35">
      <c r="A318" t="s">
        <v>13</v>
      </c>
    </row>
    <row r="320" spans="1:1" x14ac:dyDescent="0.35">
      <c r="A320" t="s">
        <v>14</v>
      </c>
    </row>
    <row r="321" spans="1:1" x14ac:dyDescent="0.35">
      <c r="A321">
        <v>2</v>
      </c>
    </row>
    <row r="322" spans="1:1" x14ac:dyDescent="0.35">
      <c r="A322" t="s">
        <v>45</v>
      </c>
    </row>
    <row r="323" spans="1:1" x14ac:dyDescent="0.35">
      <c r="A323" t="s">
        <v>52</v>
      </c>
    </row>
    <row r="324" spans="1:1" x14ac:dyDescent="0.35">
      <c r="A324" t="s">
        <v>53</v>
      </c>
    </row>
    <row r="325" spans="1:1" x14ac:dyDescent="0.35">
      <c r="A325" t="s">
        <v>52</v>
      </c>
    </row>
    <row r="326" spans="1:1" x14ac:dyDescent="0.35">
      <c r="A326" t="s">
        <v>54</v>
      </c>
    </row>
    <row r="327" spans="1:1" x14ac:dyDescent="0.35">
      <c r="A327" t="s">
        <v>52</v>
      </c>
    </row>
    <row r="328" spans="1:1" x14ac:dyDescent="0.35">
      <c r="A328" t="s">
        <v>55</v>
      </c>
    </row>
    <row r="329" spans="1:1" x14ac:dyDescent="0.35">
      <c r="A329" t="s">
        <v>55</v>
      </c>
    </row>
    <row r="330" spans="1:1" x14ac:dyDescent="0.35">
      <c r="A330" t="s">
        <v>52</v>
      </c>
    </row>
    <row r="331" spans="1:1" x14ac:dyDescent="0.35">
      <c r="A331" t="s">
        <v>54</v>
      </c>
    </row>
    <row r="332" spans="1:1" x14ac:dyDescent="0.35">
      <c r="A332" t="s">
        <v>11</v>
      </c>
    </row>
    <row r="333" spans="1:1" x14ac:dyDescent="0.35">
      <c r="A333" t="s">
        <v>12</v>
      </c>
    </row>
    <row r="334" spans="1:1" x14ac:dyDescent="0.35">
      <c r="A334" t="s">
        <v>13</v>
      </c>
    </row>
    <row r="336" spans="1:1" x14ac:dyDescent="0.35">
      <c r="A336" t="s">
        <v>14</v>
      </c>
    </row>
    <row r="337" spans="1:1" x14ac:dyDescent="0.35">
      <c r="A337">
        <v>2</v>
      </c>
    </row>
    <row r="338" spans="1:1" x14ac:dyDescent="0.35">
      <c r="A338" t="s">
        <v>56</v>
      </c>
    </row>
    <row r="339" spans="1:1" x14ac:dyDescent="0.35">
      <c r="A339" t="s">
        <v>57</v>
      </c>
    </row>
    <row r="340" spans="1:1" x14ac:dyDescent="0.35">
      <c r="A340" t="s">
        <v>58</v>
      </c>
    </row>
    <row r="341" spans="1:1" x14ac:dyDescent="0.35">
      <c r="A341" t="s">
        <v>56</v>
      </c>
    </row>
    <row r="342" spans="1:1" x14ac:dyDescent="0.35">
      <c r="A342" t="s">
        <v>48</v>
      </c>
    </row>
    <row r="343" spans="1:1" x14ac:dyDescent="0.35">
      <c r="A343" t="s">
        <v>57</v>
      </c>
    </row>
    <row r="344" spans="1:1" x14ac:dyDescent="0.35">
      <c r="A344" t="s">
        <v>56</v>
      </c>
    </row>
    <row r="345" spans="1:1" x14ac:dyDescent="0.35">
      <c r="A345" t="s">
        <v>59</v>
      </c>
    </row>
    <row r="346" spans="1:1" x14ac:dyDescent="0.35">
      <c r="A346" t="s">
        <v>56</v>
      </c>
    </row>
    <row r="347" spans="1:1" x14ac:dyDescent="0.35">
      <c r="A347" t="s">
        <v>57</v>
      </c>
    </row>
    <row r="348" spans="1:1" x14ac:dyDescent="0.35">
      <c r="A348" t="s">
        <v>11</v>
      </c>
    </row>
    <row r="349" spans="1:1" x14ac:dyDescent="0.35">
      <c r="A349" t="s">
        <v>12</v>
      </c>
    </row>
    <row r="350" spans="1:1" x14ac:dyDescent="0.35">
      <c r="A350" t="s">
        <v>13</v>
      </c>
    </row>
    <row r="352" spans="1:1" x14ac:dyDescent="0.35">
      <c r="A352" t="s">
        <v>14</v>
      </c>
    </row>
    <row r="353" spans="1:1" x14ac:dyDescent="0.35">
      <c r="A353">
        <v>2</v>
      </c>
    </row>
    <row r="354" spans="1:1" x14ac:dyDescent="0.35">
      <c r="A354" t="s">
        <v>60</v>
      </c>
    </row>
    <row r="355" spans="1:1" x14ac:dyDescent="0.35">
      <c r="A355" t="s">
        <v>61</v>
      </c>
    </row>
    <row r="356" spans="1:1" x14ac:dyDescent="0.35">
      <c r="A356" t="s">
        <v>62</v>
      </c>
    </row>
    <row r="357" spans="1:1" x14ac:dyDescent="0.35">
      <c r="A357" t="s">
        <v>61</v>
      </c>
    </row>
    <row r="358" spans="1:1" x14ac:dyDescent="0.35">
      <c r="A358" t="s">
        <v>60</v>
      </c>
    </row>
    <row r="359" spans="1:1" x14ac:dyDescent="0.35">
      <c r="A359" t="s">
        <v>63</v>
      </c>
    </row>
    <row r="360" spans="1:1" x14ac:dyDescent="0.35">
      <c r="A360" t="s">
        <v>64</v>
      </c>
    </row>
    <row r="361" spans="1:1" x14ac:dyDescent="0.35">
      <c r="A361" t="s">
        <v>65</v>
      </c>
    </row>
    <row r="362" spans="1:1" x14ac:dyDescent="0.35">
      <c r="A362" t="s">
        <v>50</v>
      </c>
    </row>
    <row r="363" spans="1:1" x14ac:dyDescent="0.35">
      <c r="A363" t="s">
        <v>66</v>
      </c>
    </row>
    <row r="364" spans="1:1" x14ac:dyDescent="0.35">
      <c r="A364" t="s">
        <v>11</v>
      </c>
    </row>
    <row r="365" spans="1:1" x14ac:dyDescent="0.35">
      <c r="A365" t="s">
        <v>12</v>
      </c>
    </row>
    <row r="366" spans="1:1" x14ac:dyDescent="0.35">
      <c r="A366" t="s">
        <v>13</v>
      </c>
    </row>
    <row r="368" spans="1:1" x14ac:dyDescent="0.35">
      <c r="A368" t="s">
        <v>14</v>
      </c>
    </row>
    <row r="369" spans="1:1" x14ac:dyDescent="0.35">
      <c r="A369">
        <v>2</v>
      </c>
    </row>
    <row r="370" spans="1:1" x14ac:dyDescent="0.35">
      <c r="A370" t="s">
        <v>67</v>
      </c>
    </row>
    <row r="371" spans="1:1" x14ac:dyDescent="0.35">
      <c r="A371" t="s">
        <v>68</v>
      </c>
    </row>
    <row r="372" spans="1:1" x14ac:dyDescent="0.35">
      <c r="A372" t="s">
        <v>69</v>
      </c>
    </row>
    <row r="373" spans="1:1" x14ac:dyDescent="0.35">
      <c r="A373" t="s">
        <v>70</v>
      </c>
    </row>
    <row r="374" spans="1:1" x14ac:dyDescent="0.35">
      <c r="A374" t="s">
        <v>71</v>
      </c>
    </row>
    <row r="375" spans="1:1" x14ac:dyDescent="0.35">
      <c r="A375" t="s">
        <v>68</v>
      </c>
    </row>
    <row r="376" spans="1:1" x14ac:dyDescent="0.35">
      <c r="A376" t="s">
        <v>68</v>
      </c>
    </row>
    <row r="377" spans="1:1" x14ac:dyDescent="0.35">
      <c r="A377" t="s">
        <v>68</v>
      </c>
    </row>
    <row r="378" spans="1:1" x14ac:dyDescent="0.35">
      <c r="A378" t="s">
        <v>71</v>
      </c>
    </row>
    <row r="379" spans="1:1" x14ac:dyDescent="0.35">
      <c r="A379" t="s">
        <v>68</v>
      </c>
    </row>
    <row r="380" spans="1:1" x14ac:dyDescent="0.35">
      <c r="A380" t="s">
        <v>11</v>
      </c>
    </row>
    <row r="381" spans="1:1" x14ac:dyDescent="0.35">
      <c r="A381" t="s">
        <v>12</v>
      </c>
    </row>
    <row r="382" spans="1:1" x14ac:dyDescent="0.35">
      <c r="A382" t="s">
        <v>13</v>
      </c>
    </row>
    <row r="384" spans="1:1" x14ac:dyDescent="0.35">
      <c r="A384" t="s">
        <v>14</v>
      </c>
    </row>
    <row r="385" spans="1:37" x14ac:dyDescent="0.35">
      <c r="A385">
        <v>2</v>
      </c>
    </row>
    <row r="386" spans="1:37" x14ac:dyDescent="0.35">
      <c r="A386" t="s">
        <v>72</v>
      </c>
    </row>
    <row r="387" spans="1:37" x14ac:dyDescent="0.35">
      <c r="A387" t="s">
        <v>73</v>
      </c>
    </row>
    <row r="388" spans="1:37" x14ac:dyDescent="0.35">
      <c r="A388" t="s">
        <v>74</v>
      </c>
    </row>
    <row r="389" spans="1:37" x14ac:dyDescent="0.35">
      <c r="A389" t="s">
        <v>75</v>
      </c>
    </row>
    <row r="390" spans="1:37" x14ac:dyDescent="0.35">
      <c r="A390" t="s">
        <v>76</v>
      </c>
    </row>
    <row r="391" spans="1:37" x14ac:dyDescent="0.35">
      <c r="A391" t="s">
        <v>75</v>
      </c>
    </row>
    <row r="392" spans="1:37" x14ac:dyDescent="0.35">
      <c r="A392" t="s">
        <v>75</v>
      </c>
    </row>
    <row r="393" spans="1:37" x14ac:dyDescent="0.35">
      <c r="A393" t="s">
        <v>75</v>
      </c>
    </row>
    <row r="394" spans="1:37" x14ac:dyDescent="0.35">
      <c r="A394" t="s">
        <v>73</v>
      </c>
    </row>
    <row r="395" spans="1:37" x14ac:dyDescent="0.35">
      <c r="A395" t="s">
        <v>75</v>
      </c>
    </row>
    <row r="400" spans="1:37" x14ac:dyDescent="0.35">
      <c r="A400" s="1"/>
      <c r="B400" s="1" t="s">
        <v>7</v>
      </c>
      <c r="C400" s="1">
        <v>30</v>
      </c>
      <c r="D400" s="1"/>
      <c r="E400" s="1" t="s">
        <v>149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47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47" x14ac:dyDescent="0.35">
      <c r="A402" t="s">
        <v>8</v>
      </c>
      <c r="B402">
        <f>+VALUE(RIGHT(LEFT(A402,6),5))</f>
        <v>0</v>
      </c>
      <c r="C402" t="s">
        <v>82</v>
      </c>
      <c r="E402" s="2" t="s">
        <v>3</v>
      </c>
      <c r="F402" s="2" t="s">
        <v>4</v>
      </c>
      <c r="G402" s="2" t="s">
        <v>6</v>
      </c>
      <c r="H402" s="2" t="s">
        <v>5</v>
      </c>
      <c r="I402" s="2" t="s">
        <v>3</v>
      </c>
      <c r="J402" s="2" t="s">
        <v>4</v>
      </c>
      <c r="K402" s="2" t="s">
        <v>6</v>
      </c>
      <c r="L402" s="2" t="s">
        <v>5</v>
      </c>
      <c r="M402" s="2" t="s">
        <v>3</v>
      </c>
      <c r="N402" s="2" t="s">
        <v>4</v>
      </c>
      <c r="O402" s="2" t="s">
        <v>6</v>
      </c>
      <c r="P402" s="2" t="s">
        <v>5</v>
      </c>
      <c r="Q402" s="2" t="s">
        <v>3</v>
      </c>
      <c r="R402" s="2" t="s">
        <v>4</v>
      </c>
      <c r="S402" s="2" t="s">
        <v>6</v>
      </c>
      <c r="T402" s="2" t="s">
        <v>5</v>
      </c>
      <c r="U402" s="2" t="s">
        <v>3</v>
      </c>
      <c r="V402" s="2" t="s">
        <v>4</v>
      </c>
      <c r="W402" s="2" t="s">
        <v>6</v>
      </c>
      <c r="X402" s="2" t="s">
        <v>5</v>
      </c>
      <c r="Z402" s="2" t="s">
        <v>82</v>
      </c>
      <c r="AA402" s="2" t="s">
        <v>80</v>
      </c>
      <c r="AB402" s="2"/>
      <c r="AC402" s="2" t="s">
        <v>82</v>
      </c>
      <c r="AD402" s="2" t="s">
        <v>81</v>
      </c>
      <c r="AF402" s="2" t="s">
        <v>1</v>
      </c>
      <c r="AG402" t="s">
        <v>80</v>
      </c>
      <c r="AI402" t="s">
        <v>1</v>
      </c>
      <c r="AJ402" t="s">
        <v>81</v>
      </c>
      <c r="AN402" t="s">
        <v>1</v>
      </c>
      <c r="AO402" t="s">
        <v>80</v>
      </c>
      <c r="AP402" t="s">
        <v>173</v>
      </c>
      <c r="AQ402" t="s">
        <v>1</v>
      </c>
      <c r="AR402" t="s">
        <v>81</v>
      </c>
      <c r="AS402" t="s">
        <v>173</v>
      </c>
      <c r="AT402" t="s">
        <v>80</v>
      </c>
      <c r="AU402" t="s">
        <v>81</v>
      </c>
    </row>
    <row r="403" spans="1:47" x14ac:dyDescent="0.35">
      <c r="A403" t="s">
        <v>8</v>
      </c>
      <c r="B403">
        <f t="shared" ref="B403:B465" si="47">+VALUE(RIGHT(LEFT(A403,6),5))</f>
        <v>0</v>
      </c>
      <c r="C403">
        <v>-4</v>
      </c>
      <c r="E403">
        <f t="shared" ref="E403:E412" si="48">+VALUE(RIGHT(LEFT(A435,6),5))</f>
        <v>-1.17</v>
      </c>
      <c r="F403">
        <f t="shared" ref="F403:F412" si="49">+VALUE(RIGHT(LEFT(A450,6),5))</f>
        <v>1.19</v>
      </c>
      <c r="G403">
        <f t="shared" ref="G403:G412" si="50">+VALUE(RIGHT(LEFT(A466,6),5))</f>
        <v>1.17</v>
      </c>
      <c r="H403">
        <f t="shared" ref="H403:H412" si="51">+VALUE(RIGHT(LEFT(A482,6),5))</f>
        <v>-1.39</v>
      </c>
      <c r="I403">
        <f t="shared" ref="I403:I412" si="52">+VALUE(RIGHT(LEFT(A498,6),5))</f>
        <v>-1.56</v>
      </c>
      <c r="J403">
        <f t="shared" ref="J403:J412" si="53">+VALUE(RIGHT(LEFT(A514,6),5))</f>
        <v>1.58</v>
      </c>
      <c r="K403">
        <f t="shared" ref="K403:K412" si="54">+VALUE(RIGHT(LEFT(A530,6),5))</f>
        <v>1.56</v>
      </c>
      <c r="L403">
        <f t="shared" ref="L403:L412" si="55">+VALUE(RIGHT(LEFT(A546,6),5))</f>
        <v>-1.98</v>
      </c>
      <c r="M403">
        <f t="shared" ref="M403:M412" si="56">+VALUE(RIGHT(LEFT(A562,6),5))</f>
        <v>-2.14</v>
      </c>
      <c r="N403">
        <f t="shared" ref="N403:N412" si="57">+VALUE(RIGHT(LEFT(A578,6),5))</f>
        <v>2.38</v>
      </c>
      <c r="O403">
        <f t="shared" ref="O403:O412" si="58">+VALUE(RIGHT(LEFT(A594,6),5))</f>
        <v>1.75</v>
      </c>
      <c r="P403">
        <f t="shared" ref="P403:P412" si="59">+VALUE(RIGHT(LEFT(A610,6),5))</f>
        <v>-2.38</v>
      </c>
      <c r="Q403">
        <f t="shared" ref="Q403:Q412" si="60">+VALUE(RIGHT(LEFT(A626,6),5))</f>
        <v>-2.91</v>
      </c>
      <c r="R403">
        <f t="shared" ref="R403:R412" si="61">+VALUE(RIGHT(LEFT(A642,6),5))</f>
        <v>2.97</v>
      </c>
      <c r="S403">
        <f t="shared" ref="S403:S412" si="62">+VALUE(RIGHT(LEFT(A658,6),5))</f>
        <v>2.72</v>
      </c>
      <c r="T403">
        <f t="shared" ref="T403:T412" si="63">+VALUE(RIGHT(LEFT(A674,6),5))</f>
        <v>-3.17</v>
      </c>
      <c r="U403">
        <f t="shared" ref="U403:U412" si="64">+VALUE(RIGHT(LEFT(A690,6),5))</f>
        <v>-3.69</v>
      </c>
      <c r="V403">
        <f t="shared" ref="V403:V412" si="65">+VALUE(RIGHT(LEFT(A706,6),5))</f>
        <v>3.77</v>
      </c>
      <c r="W403">
        <f t="shared" ref="W403:W412" si="66">+VALUE(RIGHT(LEFT(A722,6),5))</f>
        <v>3.3</v>
      </c>
      <c r="X403">
        <f t="shared" ref="X403:X412" si="67">+VALUE(RIGHT(LEFT(A738,6),5))</f>
        <v>-3.96</v>
      </c>
      <c r="Z403">
        <v>-1.4</v>
      </c>
      <c r="AA403">
        <f>+E403</f>
        <v>-1.17</v>
      </c>
      <c r="AC403">
        <f>-Z403</f>
        <v>1.4</v>
      </c>
      <c r="AD403">
        <f t="shared" ref="AD403:AD412" si="68">+F403</f>
        <v>1.19</v>
      </c>
      <c r="AF403">
        <v>-1.4</v>
      </c>
      <c r="AG403">
        <f>+E414</f>
        <v>-1.17</v>
      </c>
      <c r="AI403">
        <v>1.4</v>
      </c>
      <c r="AJ403">
        <f>+F414</f>
        <v>1.1299999999999999</v>
      </c>
      <c r="AN403">
        <v>3.9</v>
      </c>
      <c r="AO403">
        <v>3.5380000000000003</v>
      </c>
      <c r="AP403">
        <f>+(AO403-$J$28)/$J$27</f>
        <v>4.0176666478523453</v>
      </c>
      <c r="AQ403">
        <v>3.9</v>
      </c>
      <c r="AR403">
        <v>3.6880000000000002</v>
      </c>
      <c r="AS403">
        <f>+(AR403-$K$28)/$K$27</f>
        <v>3.9717698154180243</v>
      </c>
      <c r="AT403">
        <v>0.86180000000000001</v>
      </c>
      <c r="AU403">
        <v>0.92359999999999998</v>
      </c>
    </row>
    <row r="404" spans="1:47" x14ac:dyDescent="0.35">
      <c r="A404" t="s">
        <v>8</v>
      </c>
      <c r="B404">
        <f t="shared" si="47"/>
        <v>0</v>
      </c>
      <c r="C404">
        <v>-3.5</v>
      </c>
      <c r="E404">
        <f t="shared" si="48"/>
        <v>-1.17</v>
      </c>
      <c r="F404">
        <f t="shared" si="49"/>
        <v>0.99</v>
      </c>
      <c r="G404">
        <f t="shared" si="50"/>
        <v>1.17</v>
      </c>
      <c r="H404">
        <f t="shared" si="51"/>
        <v>-1.19</v>
      </c>
      <c r="I404">
        <f t="shared" si="52"/>
        <v>-1.56</v>
      </c>
      <c r="J404">
        <f t="shared" si="53"/>
        <v>1.78</v>
      </c>
      <c r="K404">
        <f t="shared" si="54"/>
        <v>1.75</v>
      </c>
      <c r="L404">
        <f t="shared" si="55"/>
        <v>-1.58</v>
      </c>
      <c r="M404">
        <f t="shared" si="56"/>
        <v>-2.14</v>
      </c>
      <c r="N404">
        <f t="shared" si="57"/>
        <v>2.1800000000000002</v>
      </c>
      <c r="O404">
        <f t="shared" si="58"/>
        <v>1.75</v>
      </c>
      <c r="P404">
        <f t="shared" si="59"/>
        <v>-2.38</v>
      </c>
      <c r="Q404">
        <f t="shared" si="60"/>
        <v>-2.72</v>
      </c>
      <c r="R404">
        <f t="shared" si="61"/>
        <v>2.78</v>
      </c>
      <c r="S404">
        <f t="shared" si="62"/>
        <v>2.52</v>
      </c>
      <c r="T404">
        <f t="shared" si="63"/>
        <v>-3.17</v>
      </c>
      <c r="U404">
        <f t="shared" si="64"/>
        <v>-3.69</v>
      </c>
      <c r="V404">
        <f t="shared" si="65"/>
        <v>3.37</v>
      </c>
      <c r="W404">
        <f t="shared" si="66"/>
        <v>3.89</v>
      </c>
      <c r="X404">
        <f t="shared" si="67"/>
        <v>-3.96</v>
      </c>
      <c r="Z404">
        <v>-1.4</v>
      </c>
      <c r="AA404">
        <f t="shared" ref="AA404:AA412" si="69">+E404</f>
        <v>-1.17</v>
      </c>
      <c r="AC404">
        <f t="shared" ref="AC404:AC467" si="70">-Z404</f>
        <v>1.4</v>
      </c>
      <c r="AD404">
        <f t="shared" si="68"/>
        <v>0.99</v>
      </c>
      <c r="AF404">
        <v>1.4</v>
      </c>
      <c r="AG404">
        <f>+G414</f>
        <v>1.0509999999999999</v>
      </c>
      <c r="AI404">
        <v>-1.4</v>
      </c>
      <c r="AJ404">
        <f>+H414</f>
        <v>-1.3849999999999998</v>
      </c>
      <c r="AN404">
        <v>3.1</v>
      </c>
      <c r="AO404">
        <v>2.6199999999999997</v>
      </c>
      <c r="AP404">
        <f t="shared" ref="AP404:AP412" si="71">+(AO404-$J$28)/$J$27</f>
        <v>2.9813738217531176</v>
      </c>
      <c r="AQ404">
        <v>3.1</v>
      </c>
      <c r="AR404">
        <v>2.8359999999999999</v>
      </c>
      <c r="AS404">
        <f t="shared" ref="AS404:AS412" si="72">+(AR404-$K$28)/$K$27</f>
        <v>3.0466883821932682</v>
      </c>
      <c r="AT404">
        <v>-3.3599999999999998E-2</v>
      </c>
      <c r="AU404">
        <v>-6.2100000000000002E-2</v>
      </c>
    </row>
    <row r="405" spans="1:47" x14ac:dyDescent="0.35">
      <c r="A405" t="s">
        <v>8</v>
      </c>
      <c r="B405">
        <f t="shared" si="47"/>
        <v>0</v>
      </c>
      <c r="C405">
        <v>-3</v>
      </c>
      <c r="E405">
        <f t="shared" si="48"/>
        <v>-1.17</v>
      </c>
      <c r="F405">
        <f t="shared" si="49"/>
        <v>1.19</v>
      </c>
      <c r="G405">
        <f t="shared" si="50"/>
        <v>1.17</v>
      </c>
      <c r="H405">
        <f t="shared" si="51"/>
        <v>-1.58</v>
      </c>
      <c r="I405">
        <f t="shared" si="52"/>
        <v>-1.56</v>
      </c>
      <c r="J405">
        <f t="shared" si="53"/>
        <v>1.78</v>
      </c>
      <c r="K405">
        <f t="shared" si="54"/>
        <v>1.56</v>
      </c>
      <c r="L405">
        <f t="shared" si="55"/>
        <v>-1.58</v>
      </c>
      <c r="M405">
        <f t="shared" si="56"/>
        <v>-2.14</v>
      </c>
      <c r="N405">
        <f t="shared" si="57"/>
        <v>2.1800000000000002</v>
      </c>
      <c r="O405">
        <f t="shared" si="58"/>
        <v>2.14</v>
      </c>
      <c r="P405">
        <f t="shared" si="59"/>
        <v>-2.38</v>
      </c>
      <c r="Q405">
        <f t="shared" si="60"/>
        <v>-2.5299999999999998</v>
      </c>
      <c r="R405">
        <f t="shared" si="61"/>
        <v>3.17</v>
      </c>
      <c r="S405">
        <f t="shared" si="62"/>
        <v>2.72</v>
      </c>
      <c r="T405">
        <f t="shared" si="63"/>
        <v>-3.17</v>
      </c>
      <c r="U405">
        <f t="shared" si="64"/>
        <v>-3.49</v>
      </c>
      <c r="V405">
        <f t="shared" si="65"/>
        <v>3.37</v>
      </c>
      <c r="W405">
        <f t="shared" si="66"/>
        <v>3.7</v>
      </c>
      <c r="X405">
        <f t="shared" si="67"/>
        <v>-3.56</v>
      </c>
      <c r="Z405">
        <v>-1.4</v>
      </c>
      <c r="AA405">
        <f t="shared" si="69"/>
        <v>-1.17</v>
      </c>
      <c r="AC405">
        <f t="shared" si="70"/>
        <v>1.4</v>
      </c>
      <c r="AD405">
        <f t="shared" si="68"/>
        <v>1.19</v>
      </c>
      <c r="AF405">
        <v>-2</v>
      </c>
      <c r="AG405">
        <f>+I414</f>
        <v>-1.5790000000000002</v>
      </c>
      <c r="AI405">
        <v>2</v>
      </c>
      <c r="AJ405">
        <f>+J414</f>
        <v>1.6420000000000001</v>
      </c>
      <c r="AN405">
        <v>2.5</v>
      </c>
      <c r="AO405">
        <v>1.9219999999999999</v>
      </c>
      <c r="AP405">
        <f t="shared" si="71"/>
        <v>2.1934300389456451</v>
      </c>
      <c r="AQ405">
        <v>2.5</v>
      </c>
      <c r="AR405">
        <v>2.1799999999999997</v>
      </c>
      <c r="AS405">
        <f t="shared" si="72"/>
        <v>2.334419109663409</v>
      </c>
    </row>
    <row r="406" spans="1:47" x14ac:dyDescent="0.35">
      <c r="A406" s="3"/>
      <c r="B406" s="3" t="e">
        <f t="shared" si="47"/>
        <v>#VALUE!</v>
      </c>
      <c r="C406">
        <v>-2.5</v>
      </c>
      <c r="E406">
        <f t="shared" si="48"/>
        <v>-1.17</v>
      </c>
      <c r="F406">
        <f t="shared" si="49"/>
        <v>1.39</v>
      </c>
      <c r="G406">
        <f t="shared" si="50"/>
        <v>1.17</v>
      </c>
      <c r="H406">
        <f t="shared" si="51"/>
        <v>-1.58</v>
      </c>
      <c r="I406">
        <f t="shared" si="52"/>
        <v>-1.56</v>
      </c>
      <c r="J406">
        <f t="shared" si="53"/>
        <v>1.78</v>
      </c>
      <c r="K406">
        <f t="shared" si="54"/>
        <v>1.36</v>
      </c>
      <c r="L406">
        <f t="shared" si="55"/>
        <v>-1.58</v>
      </c>
      <c r="M406">
        <f t="shared" si="56"/>
        <v>-2.14</v>
      </c>
      <c r="N406">
        <f t="shared" si="57"/>
        <v>2.1800000000000002</v>
      </c>
      <c r="O406">
        <f t="shared" si="58"/>
        <v>1.94</v>
      </c>
      <c r="P406">
        <f t="shared" si="59"/>
        <v>-2.38</v>
      </c>
      <c r="Q406">
        <f t="shared" si="60"/>
        <v>-2.72</v>
      </c>
      <c r="R406">
        <f t="shared" si="61"/>
        <v>2.78</v>
      </c>
      <c r="S406">
        <f t="shared" si="62"/>
        <v>2.52</v>
      </c>
      <c r="T406">
        <f t="shared" si="63"/>
        <v>-3.17</v>
      </c>
      <c r="U406">
        <f t="shared" si="64"/>
        <v>-3.5</v>
      </c>
      <c r="V406">
        <f t="shared" si="65"/>
        <v>3.77</v>
      </c>
      <c r="W406">
        <f t="shared" si="66"/>
        <v>3.5</v>
      </c>
      <c r="X406">
        <f t="shared" si="67"/>
        <v>-3.56</v>
      </c>
      <c r="Z406">
        <v>-1.4</v>
      </c>
      <c r="AA406">
        <f t="shared" si="69"/>
        <v>-1.17</v>
      </c>
      <c r="AC406">
        <f t="shared" si="70"/>
        <v>1.4</v>
      </c>
      <c r="AD406">
        <f t="shared" si="68"/>
        <v>1.39</v>
      </c>
      <c r="AF406">
        <v>2</v>
      </c>
      <c r="AG406">
        <f>+K414</f>
        <v>1.6539999999999999</v>
      </c>
      <c r="AI406">
        <v>-2</v>
      </c>
      <c r="AJ406">
        <f>+L414</f>
        <v>-1.6800000000000002</v>
      </c>
      <c r="AN406">
        <v>2</v>
      </c>
      <c r="AO406">
        <v>1.6539999999999999</v>
      </c>
      <c r="AP406">
        <f t="shared" si="71"/>
        <v>1.8908957498447818</v>
      </c>
      <c r="AQ406">
        <v>2</v>
      </c>
      <c r="AR406">
        <v>1.6420000000000001</v>
      </c>
      <c r="AS406">
        <f t="shared" si="72"/>
        <v>1.7502714440825191</v>
      </c>
    </row>
    <row r="407" spans="1:47" x14ac:dyDescent="0.35">
      <c r="A407" t="s">
        <v>8</v>
      </c>
      <c r="B407">
        <f t="shared" si="47"/>
        <v>0</v>
      </c>
      <c r="C407">
        <v>-2</v>
      </c>
      <c r="E407">
        <f t="shared" si="48"/>
        <v>-1.17</v>
      </c>
      <c r="F407">
        <f t="shared" si="49"/>
        <v>1.19</v>
      </c>
      <c r="G407">
        <f t="shared" si="50"/>
        <v>0.97</v>
      </c>
      <c r="H407">
        <f t="shared" si="51"/>
        <v>-1.19</v>
      </c>
      <c r="I407">
        <f t="shared" si="52"/>
        <v>-1.56</v>
      </c>
      <c r="J407">
        <f t="shared" si="53"/>
        <v>1.58</v>
      </c>
      <c r="K407">
        <f t="shared" si="54"/>
        <v>1.56</v>
      </c>
      <c r="L407">
        <f t="shared" si="55"/>
        <v>-1.58</v>
      </c>
      <c r="M407">
        <f t="shared" si="56"/>
        <v>-2.14</v>
      </c>
      <c r="N407">
        <f t="shared" si="57"/>
        <v>2.1800000000000002</v>
      </c>
      <c r="O407">
        <f t="shared" si="58"/>
        <v>1.94</v>
      </c>
      <c r="P407">
        <f t="shared" si="59"/>
        <v>-2.38</v>
      </c>
      <c r="Q407">
        <f t="shared" si="60"/>
        <v>-2.91</v>
      </c>
      <c r="R407">
        <f t="shared" si="61"/>
        <v>2.97</v>
      </c>
      <c r="S407">
        <f t="shared" si="62"/>
        <v>2.52</v>
      </c>
      <c r="T407">
        <f t="shared" si="63"/>
        <v>-2.77</v>
      </c>
      <c r="U407">
        <f t="shared" si="64"/>
        <v>-3.5</v>
      </c>
      <c r="V407">
        <f t="shared" si="65"/>
        <v>3.77</v>
      </c>
      <c r="W407">
        <f t="shared" si="66"/>
        <v>3.7</v>
      </c>
      <c r="X407">
        <f t="shared" si="67"/>
        <v>-3.37</v>
      </c>
      <c r="Z407">
        <v>-1.4</v>
      </c>
      <c r="AA407">
        <f t="shared" si="69"/>
        <v>-1.17</v>
      </c>
      <c r="AC407">
        <f t="shared" si="70"/>
        <v>1.4</v>
      </c>
      <c r="AD407">
        <f t="shared" si="68"/>
        <v>1.19</v>
      </c>
      <c r="AF407">
        <v>-2.5</v>
      </c>
      <c r="AG407">
        <f>+M414</f>
        <v>-2.12</v>
      </c>
      <c r="AI407">
        <v>2.5</v>
      </c>
      <c r="AJ407">
        <f>+N414</f>
        <v>2.1799999999999997</v>
      </c>
      <c r="AN407">
        <v>1.4</v>
      </c>
      <c r="AO407">
        <v>1.0509999999999999</v>
      </c>
      <c r="AP407">
        <f t="shared" si="71"/>
        <v>1.2101935993678388</v>
      </c>
      <c r="AQ407">
        <v>1.4</v>
      </c>
      <c r="AR407">
        <v>1.1299999999999999</v>
      </c>
      <c r="AS407">
        <f t="shared" si="72"/>
        <v>1.1943539630836046</v>
      </c>
    </row>
    <row r="408" spans="1:47" x14ac:dyDescent="0.35">
      <c r="A408" t="s">
        <v>8</v>
      </c>
      <c r="B408">
        <f t="shared" si="47"/>
        <v>0</v>
      </c>
      <c r="C408">
        <v>-1.5</v>
      </c>
      <c r="E408">
        <f t="shared" si="48"/>
        <v>-1.17</v>
      </c>
      <c r="F408">
        <f t="shared" si="49"/>
        <v>0.99</v>
      </c>
      <c r="G408">
        <f t="shared" si="50"/>
        <v>0.97</v>
      </c>
      <c r="H408">
        <f t="shared" si="51"/>
        <v>-1.38</v>
      </c>
      <c r="I408">
        <f t="shared" si="52"/>
        <v>-1.56</v>
      </c>
      <c r="J408">
        <f t="shared" si="53"/>
        <v>1.78</v>
      </c>
      <c r="K408">
        <f t="shared" si="54"/>
        <v>1.75</v>
      </c>
      <c r="L408">
        <f t="shared" si="55"/>
        <v>-1.78</v>
      </c>
      <c r="M408">
        <f t="shared" si="56"/>
        <v>-2.14</v>
      </c>
      <c r="N408">
        <f t="shared" si="57"/>
        <v>1.98</v>
      </c>
      <c r="O408">
        <f t="shared" si="58"/>
        <v>1.94</v>
      </c>
      <c r="P408">
        <f t="shared" si="59"/>
        <v>-1.98</v>
      </c>
      <c r="Q408">
        <f t="shared" si="60"/>
        <v>-2.91</v>
      </c>
      <c r="R408">
        <f t="shared" si="61"/>
        <v>2.97</v>
      </c>
      <c r="S408">
        <f t="shared" si="62"/>
        <v>2.52</v>
      </c>
      <c r="T408">
        <f t="shared" si="63"/>
        <v>-2.77</v>
      </c>
      <c r="U408">
        <f t="shared" si="64"/>
        <v>-3.49</v>
      </c>
      <c r="V408">
        <f t="shared" si="65"/>
        <v>3.57</v>
      </c>
      <c r="W408">
        <f t="shared" si="66"/>
        <v>3.3</v>
      </c>
      <c r="X408">
        <f t="shared" si="67"/>
        <v>-3.76</v>
      </c>
      <c r="Z408">
        <v>-1.4</v>
      </c>
      <c r="AA408">
        <f t="shared" si="69"/>
        <v>-1.17</v>
      </c>
      <c r="AC408">
        <f t="shared" si="70"/>
        <v>1.4</v>
      </c>
      <c r="AD408">
        <f t="shared" si="68"/>
        <v>0.99</v>
      </c>
      <c r="AF408">
        <v>2.5</v>
      </c>
      <c r="AG408">
        <f>+O414</f>
        <v>1.9219999999999999</v>
      </c>
      <c r="AI408">
        <v>-2.5</v>
      </c>
      <c r="AJ408">
        <f>+P414</f>
        <v>-2.2999999999999998</v>
      </c>
      <c r="AN408">
        <v>-1.4</v>
      </c>
      <c r="AO408">
        <v>-1.17</v>
      </c>
      <c r="AP408">
        <f t="shared" si="71"/>
        <v>-1.2970028785911836</v>
      </c>
      <c r="AQ408">
        <v>-1.4</v>
      </c>
      <c r="AR408">
        <v>-1.3849999999999998</v>
      </c>
      <c r="AS408">
        <f t="shared" si="72"/>
        <v>-1.5363735070575459</v>
      </c>
    </row>
    <row r="409" spans="1:47" x14ac:dyDescent="0.35">
      <c r="A409" t="s">
        <v>8</v>
      </c>
      <c r="B409">
        <f t="shared" si="47"/>
        <v>0</v>
      </c>
      <c r="C409">
        <v>-1</v>
      </c>
      <c r="E409">
        <f t="shared" si="48"/>
        <v>-1.17</v>
      </c>
      <c r="F409">
        <f t="shared" si="49"/>
        <v>1.19</v>
      </c>
      <c r="G409">
        <f t="shared" si="50"/>
        <v>0.78</v>
      </c>
      <c r="H409">
        <f t="shared" si="51"/>
        <v>-1.19</v>
      </c>
      <c r="I409">
        <f t="shared" si="52"/>
        <v>-1.75</v>
      </c>
      <c r="J409">
        <f t="shared" si="53"/>
        <v>1.39</v>
      </c>
      <c r="K409">
        <f t="shared" si="54"/>
        <v>1.75</v>
      </c>
      <c r="L409">
        <f t="shared" si="55"/>
        <v>-1.58</v>
      </c>
      <c r="M409">
        <f t="shared" si="56"/>
        <v>-2.14</v>
      </c>
      <c r="N409">
        <f t="shared" si="57"/>
        <v>2.1800000000000002</v>
      </c>
      <c r="O409">
        <f t="shared" si="58"/>
        <v>1.94</v>
      </c>
      <c r="P409">
        <f t="shared" si="59"/>
        <v>-2.38</v>
      </c>
      <c r="Q409">
        <f t="shared" si="60"/>
        <v>-2.33</v>
      </c>
      <c r="R409">
        <f t="shared" si="61"/>
        <v>2.78</v>
      </c>
      <c r="S409">
        <f t="shared" si="62"/>
        <v>2.52</v>
      </c>
      <c r="T409">
        <f t="shared" si="63"/>
        <v>-2.77</v>
      </c>
      <c r="U409">
        <f t="shared" si="64"/>
        <v>-3.69</v>
      </c>
      <c r="V409">
        <f t="shared" si="65"/>
        <v>3.96</v>
      </c>
      <c r="W409">
        <f t="shared" si="66"/>
        <v>3.3</v>
      </c>
      <c r="X409">
        <f t="shared" si="67"/>
        <v>-3.96</v>
      </c>
      <c r="Z409">
        <v>-1.4</v>
      </c>
      <c r="AA409">
        <f t="shared" si="69"/>
        <v>-1.17</v>
      </c>
      <c r="AC409">
        <f t="shared" si="70"/>
        <v>1.4</v>
      </c>
      <c r="AD409">
        <f t="shared" si="68"/>
        <v>1.19</v>
      </c>
      <c r="AF409">
        <v>-3.1</v>
      </c>
      <c r="AG409">
        <f>+Q414</f>
        <v>-2.6989999999999998</v>
      </c>
      <c r="AI409">
        <v>3.1</v>
      </c>
      <c r="AJ409">
        <f>+R414</f>
        <v>2.8359999999999999</v>
      </c>
      <c r="AN409">
        <v>-2</v>
      </c>
      <c r="AO409">
        <v>-1.5790000000000002</v>
      </c>
      <c r="AP409">
        <f t="shared" si="71"/>
        <v>-1.7587063272563077</v>
      </c>
      <c r="AQ409">
        <v>-2</v>
      </c>
      <c r="AR409">
        <v>-1.6800000000000002</v>
      </c>
      <c r="AS409">
        <f t="shared" si="72"/>
        <v>-1.8566775244299676</v>
      </c>
    </row>
    <row r="410" spans="1:47" x14ac:dyDescent="0.35">
      <c r="A410" t="s">
        <v>8</v>
      </c>
      <c r="B410">
        <f t="shared" si="47"/>
        <v>0</v>
      </c>
      <c r="C410">
        <v>-0.5</v>
      </c>
      <c r="E410">
        <f t="shared" si="48"/>
        <v>-1.17</v>
      </c>
      <c r="F410">
        <f t="shared" si="49"/>
        <v>0.99</v>
      </c>
      <c r="G410">
        <f t="shared" si="50"/>
        <v>0.97</v>
      </c>
      <c r="H410">
        <f t="shared" si="51"/>
        <v>-1.19</v>
      </c>
      <c r="I410">
        <f t="shared" si="52"/>
        <v>-1.56</v>
      </c>
      <c r="J410">
        <f t="shared" si="53"/>
        <v>1.59</v>
      </c>
      <c r="K410">
        <f t="shared" si="54"/>
        <v>1.94</v>
      </c>
      <c r="L410">
        <f t="shared" si="55"/>
        <v>-1.58</v>
      </c>
      <c r="M410">
        <f t="shared" si="56"/>
        <v>-1.94</v>
      </c>
      <c r="N410">
        <f t="shared" si="57"/>
        <v>1.98</v>
      </c>
      <c r="O410">
        <f t="shared" si="58"/>
        <v>1.94</v>
      </c>
      <c r="P410">
        <f t="shared" si="59"/>
        <v>-2.38</v>
      </c>
      <c r="Q410">
        <f t="shared" si="60"/>
        <v>-2.52</v>
      </c>
      <c r="R410">
        <f t="shared" si="61"/>
        <v>2.78</v>
      </c>
      <c r="S410">
        <f t="shared" si="62"/>
        <v>2.72</v>
      </c>
      <c r="T410">
        <f t="shared" si="63"/>
        <v>-2.77</v>
      </c>
      <c r="U410">
        <f t="shared" si="64"/>
        <v>-3.69</v>
      </c>
      <c r="V410">
        <f t="shared" si="65"/>
        <v>3.77</v>
      </c>
      <c r="W410">
        <f t="shared" si="66"/>
        <v>3.69</v>
      </c>
      <c r="X410">
        <f t="shared" si="67"/>
        <v>-3.56</v>
      </c>
      <c r="Z410">
        <v>-1.4</v>
      </c>
      <c r="AA410">
        <f t="shared" si="69"/>
        <v>-1.17</v>
      </c>
      <c r="AC410">
        <f t="shared" si="70"/>
        <v>1.4</v>
      </c>
      <c r="AD410">
        <f t="shared" si="68"/>
        <v>0.99</v>
      </c>
      <c r="AF410">
        <v>3.1</v>
      </c>
      <c r="AG410">
        <f>+S414</f>
        <v>2.6199999999999997</v>
      </c>
      <c r="AI410">
        <v>-3.1</v>
      </c>
      <c r="AJ410">
        <f>+T414</f>
        <v>-2.9899999999999998</v>
      </c>
      <c r="AN410">
        <v>-2.5</v>
      </c>
      <c r="AO410">
        <v>-2.12</v>
      </c>
      <c r="AP410">
        <f t="shared" si="71"/>
        <v>-2.3694192018964837</v>
      </c>
      <c r="AQ410">
        <v>-2.5</v>
      </c>
      <c r="AR410">
        <v>-2.2999999999999998</v>
      </c>
      <c r="AS410">
        <f t="shared" si="72"/>
        <v>-2.5298588490770895</v>
      </c>
    </row>
    <row r="411" spans="1:47" x14ac:dyDescent="0.35">
      <c r="A411" t="s">
        <v>8</v>
      </c>
      <c r="B411">
        <f t="shared" si="47"/>
        <v>0</v>
      </c>
      <c r="C411">
        <v>0</v>
      </c>
      <c r="E411">
        <f t="shared" si="48"/>
        <v>-1.17</v>
      </c>
      <c r="F411">
        <f t="shared" si="49"/>
        <v>0.99</v>
      </c>
      <c r="G411">
        <f t="shared" si="50"/>
        <v>0.97</v>
      </c>
      <c r="H411">
        <f t="shared" si="51"/>
        <v>-1.58</v>
      </c>
      <c r="I411">
        <f t="shared" si="52"/>
        <v>-1.56</v>
      </c>
      <c r="J411">
        <f t="shared" si="53"/>
        <v>1.58</v>
      </c>
      <c r="K411">
        <f t="shared" si="54"/>
        <v>1.75</v>
      </c>
      <c r="L411">
        <f t="shared" si="55"/>
        <v>-1.58</v>
      </c>
      <c r="M411">
        <f t="shared" si="56"/>
        <v>-2.14</v>
      </c>
      <c r="N411">
        <f t="shared" si="57"/>
        <v>2.38</v>
      </c>
      <c r="O411">
        <f t="shared" si="58"/>
        <v>1.94</v>
      </c>
      <c r="P411">
        <f t="shared" si="59"/>
        <v>-2.1800000000000002</v>
      </c>
      <c r="Q411">
        <f t="shared" si="60"/>
        <v>-2.72</v>
      </c>
      <c r="R411">
        <f t="shared" si="61"/>
        <v>2.58</v>
      </c>
      <c r="S411">
        <f t="shared" si="62"/>
        <v>2.72</v>
      </c>
      <c r="T411">
        <f t="shared" si="63"/>
        <v>-2.97</v>
      </c>
      <c r="U411">
        <f t="shared" si="64"/>
        <v>-3.69</v>
      </c>
      <c r="V411">
        <f t="shared" si="65"/>
        <v>3.77</v>
      </c>
      <c r="W411">
        <f t="shared" si="66"/>
        <v>3.7</v>
      </c>
      <c r="X411">
        <f t="shared" si="67"/>
        <v>-3.77</v>
      </c>
      <c r="Z411">
        <v>-1.4</v>
      </c>
      <c r="AA411">
        <f t="shared" si="69"/>
        <v>-1.17</v>
      </c>
      <c r="AC411">
        <f t="shared" si="70"/>
        <v>1.4</v>
      </c>
      <c r="AD411">
        <f t="shared" si="68"/>
        <v>0.99</v>
      </c>
      <c r="AF411">
        <v>-3.9</v>
      </c>
      <c r="AG411">
        <f>+U414</f>
        <v>-3.5529999999999999</v>
      </c>
      <c r="AI411">
        <v>3.9</v>
      </c>
      <c r="AJ411">
        <f>+V414</f>
        <v>3.6880000000000002</v>
      </c>
      <c r="AN411">
        <v>-3.1</v>
      </c>
      <c r="AO411">
        <v>-2.6989999999999998</v>
      </c>
      <c r="AP411">
        <f t="shared" si="71"/>
        <v>-3.0230287294688716</v>
      </c>
      <c r="AQ411">
        <v>-3.1</v>
      </c>
      <c r="AR411">
        <v>-2.9899999999999998</v>
      </c>
      <c r="AS411">
        <f t="shared" si="72"/>
        <v>-3.2790445168295324</v>
      </c>
    </row>
    <row r="412" spans="1:47" x14ac:dyDescent="0.35">
      <c r="A412" t="s">
        <v>8</v>
      </c>
      <c r="B412">
        <f t="shared" si="47"/>
        <v>0</v>
      </c>
      <c r="C412">
        <v>0.5</v>
      </c>
      <c r="E412">
        <f t="shared" si="48"/>
        <v>-1.17</v>
      </c>
      <c r="F412">
        <f t="shared" si="49"/>
        <v>1.19</v>
      </c>
      <c r="G412">
        <f t="shared" si="50"/>
        <v>1.17</v>
      </c>
      <c r="H412">
        <f t="shared" si="51"/>
        <v>-1.58</v>
      </c>
      <c r="I412">
        <f t="shared" si="52"/>
        <v>-1.56</v>
      </c>
      <c r="J412">
        <f t="shared" si="53"/>
        <v>1.58</v>
      </c>
      <c r="K412">
        <f t="shared" si="54"/>
        <v>1.56</v>
      </c>
      <c r="L412">
        <f t="shared" si="55"/>
        <v>-1.98</v>
      </c>
      <c r="M412">
        <f t="shared" si="56"/>
        <v>-2.14</v>
      </c>
      <c r="N412">
        <f t="shared" si="57"/>
        <v>2.1800000000000002</v>
      </c>
      <c r="O412">
        <f t="shared" si="58"/>
        <v>1.94</v>
      </c>
      <c r="P412">
        <f t="shared" si="59"/>
        <v>-2.1800000000000002</v>
      </c>
      <c r="Q412">
        <f t="shared" si="60"/>
        <v>-2.72</v>
      </c>
      <c r="R412">
        <f t="shared" si="61"/>
        <v>2.58</v>
      </c>
      <c r="S412">
        <f t="shared" si="62"/>
        <v>2.72</v>
      </c>
      <c r="T412">
        <f t="shared" si="63"/>
        <v>-3.17</v>
      </c>
      <c r="U412">
        <f t="shared" si="64"/>
        <v>-3.1</v>
      </c>
      <c r="V412">
        <f t="shared" si="65"/>
        <v>3.76</v>
      </c>
      <c r="W412">
        <f t="shared" si="66"/>
        <v>3.3</v>
      </c>
      <c r="X412">
        <f t="shared" si="67"/>
        <v>-3.96</v>
      </c>
      <c r="Z412">
        <v>-1.4</v>
      </c>
      <c r="AA412">
        <f t="shared" si="69"/>
        <v>-1.17</v>
      </c>
      <c r="AC412">
        <f t="shared" si="70"/>
        <v>1.4</v>
      </c>
      <c r="AD412">
        <f t="shared" si="68"/>
        <v>1.19</v>
      </c>
      <c r="AF412">
        <v>3.9</v>
      </c>
      <c r="AG412">
        <f>+W414</f>
        <v>3.5380000000000003</v>
      </c>
      <c r="AI412">
        <v>-3.9</v>
      </c>
      <c r="AJ412">
        <f>+X414</f>
        <v>-3.742</v>
      </c>
      <c r="AN412">
        <v>-3.9</v>
      </c>
      <c r="AO412">
        <v>-3.5529999999999999</v>
      </c>
      <c r="AP412">
        <f t="shared" si="71"/>
        <v>-3.9870745611559522</v>
      </c>
      <c r="AQ412">
        <v>-3.9</v>
      </c>
      <c r="AR412">
        <v>-3.742</v>
      </c>
      <c r="AS412">
        <f t="shared" si="72"/>
        <v>-4.0955483170466884</v>
      </c>
    </row>
    <row r="413" spans="1:47" x14ac:dyDescent="0.35">
      <c r="A413" t="s">
        <v>11</v>
      </c>
      <c r="B413" t="e">
        <f t="shared" si="47"/>
        <v>#VALUE!</v>
      </c>
      <c r="C413">
        <v>1</v>
      </c>
      <c r="Z413">
        <v>1.4</v>
      </c>
      <c r="AA413">
        <f>+G403</f>
        <v>1.17</v>
      </c>
      <c r="AC413">
        <f t="shared" si="70"/>
        <v>-1.4</v>
      </c>
      <c r="AD413">
        <f t="shared" ref="AD413:AD422" si="73">+H403</f>
        <v>-1.39</v>
      </c>
    </row>
    <row r="414" spans="1:47" x14ac:dyDescent="0.35">
      <c r="A414" t="s">
        <v>12</v>
      </c>
      <c r="B414" t="e">
        <f t="shared" si="47"/>
        <v>#VALUE!</v>
      </c>
      <c r="C414">
        <v>1.5</v>
      </c>
      <c r="D414" t="s">
        <v>77</v>
      </c>
      <c r="E414">
        <f>+AVERAGE(E403:E412)</f>
        <v>-1.17</v>
      </c>
      <c r="F414">
        <f t="shared" ref="F414:X414" si="74">+AVERAGE(F403:F412)</f>
        <v>1.1299999999999999</v>
      </c>
      <c r="G414">
        <f t="shared" si="74"/>
        <v>1.0509999999999999</v>
      </c>
      <c r="H414">
        <f t="shared" si="74"/>
        <v>-1.3849999999999998</v>
      </c>
      <c r="I414">
        <f t="shared" si="74"/>
        <v>-1.5790000000000002</v>
      </c>
      <c r="J414">
        <f t="shared" si="74"/>
        <v>1.6420000000000001</v>
      </c>
      <c r="K414">
        <f t="shared" si="74"/>
        <v>1.6539999999999999</v>
      </c>
      <c r="L414">
        <f t="shared" si="74"/>
        <v>-1.6800000000000002</v>
      </c>
      <c r="M414">
        <f t="shared" si="74"/>
        <v>-2.12</v>
      </c>
      <c r="N414">
        <f t="shared" si="74"/>
        <v>2.1799999999999997</v>
      </c>
      <c r="O414">
        <f t="shared" si="74"/>
        <v>1.9219999999999999</v>
      </c>
      <c r="P414">
        <f t="shared" si="74"/>
        <v>-2.2999999999999998</v>
      </c>
      <c r="Q414">
        <f t="shared" si="74"/>
        <v>-2.6989999999999998</v>
      </c>
      <c r="R414">
        <f t="shared" si="74"/>
        <v>2.8359999999999999</v>
      </c>
      <c r="S414">
        <f t="shared" si="74"/>
        <v>2.6199999999999997</v>
      </c>
      <c r="T414">
        <f t="shared" si="74"/>
        <v>-2.9899999999999998</v>
      </c>
      <c r="U414">
        <f t="shared" si="74"/>
        <v>-3.5529999999999999</v>
      </c>
      <c r="V414">
        <f t="shared" si="74"/>
        <v>3.6880000000000002</v>
      </c>
      <c r="W414">
        <f t="shared" si="74"/>
        <v>3.5380000000000003</v>
      </c>
      <c r="X414">
        <f t="shared" si="74"/>
        <v>-3.742</v>
      </c>
      <c r="Z414">
        <v>1.4</v>
      </c>
      <c r="AA414">
        <f t="shared" ref="AA414:AA422" si="75">+G404</f>
        <v>1.17</v>
      </c>
      <c r="AC414">
        <f t="shared" si="70"/>
        <v>-1.4</v>
      </c>
      <c r="AD414">
        <f t="shared" si="73"/>
        <v>-1.19</v>
      </c>
    </row>
    <row r="415" spans="1:47" x14ac:dyDescent="0.35">
      <c r="A415" t="s">
        <v>13</v>
      </c>
      <c r="B415" t="e">
        <f t="shared" si="47"/>
        <v>#VALUE!</v>
      </c>
      <c r="C415">
        <v>2</v>
      </c>
      <c r="D415" t="s">
        <v>78</v>
      </c>
      <c r="E415">
        <f>+_xlfn.MODE.SNGL(E403:E412)</f>
        <v>-1.17</v>
      </c>
      <c r="F415">
        <f t="shared" ref="F415:X415" si="76">+_xlfn.MODE.SNGL(F403:F412)</f>
        <v>1.19</v>
      </c>
      <c r="G415">
        <f t="shared" si="76"/>
        <v>1.17</v>
      </c>
      <c r="H415">
        <f t="shared" si="76"/>
        <v>-1.19</v>
      </c>
      <c r="I415">
        <f t="shared" si="76"/>
        <v>-1.56</v>
      </c>
      <c r="J415">
        <f t="shared" si="76"/>
        <v>1.58</v>
      </c>
      <c r="K415">
        <f t="shared" si="76"/>
        <v>1.56</v>
      </c>
      <c r="L415">
        <f t="shared" si="76"/>
        <v>-1.58</v>
      </c>
      <c r="M415">
        <f t="shared" si="76"/>
        <v>-2.14</v>
      </c>
      <c r="N415">
        <f t="shared" si="76"/>
        <v>2.1800000000000002</v>
      </c>
      <c r="O415">
        <f t="shared" si="76"/>
        <v>1.94</v>
      </c>
      <c r="P415">
        <f t="shared" si="76"/>
        <v>-2.38</v>
      </c>
      <c r="Q415">
        <f t="shared" si="76"/>
        <v>-2.72</v>
      </c>
      <c r="R415">
        <f t="shared" si="76"/>
        <v>2.78</v>
      </c>
      <c r="S415">
        <f t="shared" si="76"/>
        <v>2.72</v>
      </c>
      <c r="T415">
        <f t="shared" si="76"/>
        <v>-3.17</v>
      </c>
      <c r="U415">
        <f t="shared" si="76"/>
        <v>-3.69</v>
      </c>
      <c r="V415">
        <f t="shared" si="76"/>
        <v>3.77</v>
      </c>
      <c r="W415">
        <f t="shared" si="76"/>
        <v>3.3</v>
      </c>
      <c r="X415">
        <f t="shared" si="76"/>
        <v>-3.96</v>
      </c>
      <c r="Z415">
        <v>1.4</v>
      </c>
      <c r="AA415">
        <f t="shared" si="75"/>
        <v>1.17</v>
      </c>
      <c r="AC415">
        <f t="shared" si="70"/>
        <v>-1.4</v>
      </c>
      <c r="AD415">
        <f t="shared" si="73"/>
        <v>-1.58</v>
      </c>
    </row>
    <row r="416" spans="1:47" x14ac:dyDescent="0.35">
      <c r="B416" t="e">
        <f t="shared" si="47"/>
        <v>#VALUE!</v>
      </c>
      <c r="C416">
        <v>2.5</v>
      </c>
      <c r="D416" t="s">
        <v>79</v>
      </c>
      <c r="E416">
        <f>+_xlfn.VAR.S(E403:E412)</f>
        <v>0</v>
      </c>
      <c r="F416">
        <f t="shared" ref="F416:X416" si="77">+_xlfn.VAR.S(F403:F412)</f>
        <v>1.8222222222222584E-2</v>
      </c>
      <c r="G416">
        <f t="shared" si="77"/>
        <v>1.8943333333333239E-2</v>
      </c>
      <c r="H416">
        <f t="shared" si="77"/>
        <v>3.3805555555556706E-2</v>
      </c>
      <c r="I416">
        <f t="shared" si="77"/>
        <v>3.6099999999999991E-3</v>
      </c>
      <c r="J416">
        <f t="shared" si="77"/>
        <v>1.7528888888888896E-2</v>
      </c>
      <c r="K416">
        <f t="shared" si="77"/>
        <v>2.6715555555555538E-2</v>
      </c>
      <c r="L416">
        <f t="shared" si="77"/>
        <v>2.8888888888888877E-2</v>
      </c>
      <c r="M416">
        <f t="shared" si="77"/>
        <v>4.000000000000007E-3</v>
      </c>
      <c r="N416">
        <f t="shared" si="77"/>
        <v>1.7777777777777767E-2</v>
      </c>
      <c r="O416">
        <f t="shared" si="77"/>
        <v>1.2106666666666675E-2</v>
      </c>
      <c r="P416">
        <f t="shared" si="77"/>
        <v>1.9555555555555534E-2</v>
      </c>
      <c r="Q416">
        <f t="shared" si="77"/>
        <v>3.6898888888888912E-2</v>
      </c>
      <c r="R416">
        <f t="shared" si="77"/>
        <v>3.4337777777777787E-2</v>
      </c>
      <c r="S416">
        <f t="shared" si="77"/>
        <v>1.1111111111111131E-2</v>
      </c>
      <c r="T416">
        <f t="shared" si="77"/>
        <v>3.9555555555555538E-2</v>
      </c>
      <c r="U416">
        <f t="shared" si="77"/>
        <v>3.4734444444444429E-2</v>
      </c>
      <c r="V416">
        <f t="shared" si="77"/>
        <v>3.655111111111109E-2</v>
      </c>
      <c r="W416">
        <f t="shared" si="77"/>
        <v>5.0417777777777839E-2</v>
      </c>
      <c r="X416">
        <f t="shared" si="77"/>
        <v>4.7662222222222203E-2</v>
      </c>
      <c r="Z416">
        <v>1.4</v>
      </c>
      <c r="AA416">
        <f t="shared" si="75"/>
        <v>1.17</v>
      </c>
      <c r="AC416">
        <f t="shared" si="70"/>
        <v>-1.4</v>
      </c>
      <c r="AD416">
        <f t="shared" si="73"/>
        <v>-1.58</v>
      </c>
    </row>
    <row r="417" spans="1:30" x14ac:dyDescent="0.35">
      <c r="A417" t="s">
        <v>14</v>
      </c>
      <c r="B417" t="e">
        <f t="shared" si="47"/>
        <v>#VALUE!</v>
      </c>
      <c r="C417">
        <v>3</v>
      </c>
      <c r="Z417">
        <v>1.4</v>
      </c>
      <c r="AA417">
        <f t="shared" si="75"/>
        <v>0.97</v>
      </c>
      <c r="AC417">
        <f t="shared" si="70"/>
        <v>-1.4</v>
      </c>
      <c r="AD417">
        <f t="shared" si="73"/>
        <v>-1.19</v>
      </c>
    </row>
    <row r="418" spans="1:30" x14ac:dyDescent="0.35">
      <c r="A418">
        <v>2</v>
      </c>
      <c r="B418">
        <f t="shared" si="47"/>
        <v>2</v>
      </c>
      <c r="C418">
        <v>3.5</v>
      </c>
      <c r="Z418">
        <v>1.4</v>
      </c>
      <c r="AA418">
        <f t="shared" si="75"/>
        <v>0.97</v>
      </c>
      <c r="AC418">
        <f t="shared" si="70"/>
        <v>-1.4</v>
      </c>
      <c r="AD418">
        <f t="shared" si="73"/>
        <v>-1.38</v>
      </c>
    </row>
    <row r="419" spans="1:30" x14ac:dyDescent="0.35">
      <c r="A419" t="s">
        <v>8</v>
      </c>
      <c r="B419">
        <f t="shared" si="47"/>
        <v>0</v>
      </c>
      <c r="C419">
        <v>4</v>
      </c>
      <c r="Z419">
        <v>1.4</v>
      </c>
      <c r="AA419">
        <f t="shared" si="75"/>
        <v>0.78</v>
      </c>
      <c r="AC419">
        <f t="shared" si="70"/>
        <v>-1.4</v>
      </c>
      <c r="AD419">
        <f t="shared" si="73"/>
        <v>-1.19</v>
      </c>
    </row>
    <row r="420" spans="1:30" x14ac:dyDescent="0.35">
      <c r="A420" t="s">
        <v>8</v>
      </c>
      <c r="B420">
        <f t="shared" si="47"/>
        <v>0</v>
      </c>
      <c r="Z420">
        <v>1.4</v>
      </c>
      <c r="AA420">
        <f t="shared" si="75"/>
        <v>0.97</v>
      </c>
      <c r="AC420">
        <f t="shared" si="70"/>
        <v>-1.4</v>
      </c>
      <c r="AD420">
        <f t="shared" si="73"/>
        <v>-1.19</v>
      </c>
    </row>
    <row r="421" spans="1:30" x14ac:dyDescent="0.35">
      <c r="A421" t="s">
        <v>8</v>
      </c>
      <c r="B421">
        <f t="shared" si="47"/>
        <v>0</v>
      </c>
      <c r="Z421">
        <v>1.4</v>
      </c>
      <c r="AA421">
        <f t="shared" si="75"/>
        <v>0.97</v>
      </c>
      <c r="AC421">
        <f t="shared" si="70"/>
        <v>-1.4</v>
      </c>
      <c r="AD421">
        <f t="shared" si="73"/>
        <v>-1.58</v>
      </c>
    </row>
    <row r="422" spans="1:30" x14ac:dyDescent="0.35">
      <c r="A422" t="s">
        <v>8</v>
      </c>
      <c r="B422">
        <f t="shared" si="47"/>
        <v>0</v>
      </c>
      <c r="Z422">
        <v>1.4</v>
      </c>
      <c r="AA422">
        <f t="shared" si="75"/>
        <v>1.17</v>
      </c>
      <c r="AC422">
        <f t="shared" si="70"/>
        <v>-1.4</v>
      </c>
      <c r="AD422">
        <f t="shared" si="73"/>
        <v>-1.58</v>
      </c>
    </row>
    <row r="423" spans="1:30" x14ac:dyDescent="0.35">
      <c r="A423" t="s">
        <v>8</v>
      </c>
      <c r="B423">
        <f t="shared" si="47"/>
        <v>0</v>
      </c>
      <c r="Z423">
        <v>-2</v>
      </c>
      <c r="AA423">
        <f>+I403</f>
        <v>-1.56</v>
      </c>
      <c r="AC423">
        <f t="shared" si="70"/>
        <v>2</v>
      </c>
      <c r="AD423">
        <f t="shared" ref="AD423:AD432" si="78">+J403</f>
        <v>1.58</v>
      </c>
    </row>
    <row r="424" spans="1:30" x14ac:dyDescent="0.35">
      <c r="A424" t="s">
        <v>8</v>
      </c>
      <c r="B424">
        <f t="shared" si="47"/>
        <v>0</v>
      </c>
      <c r="Z424">
        <v>-2</v>
      </c>
      <c r="AA424">
        <f t="shared" ref="AA424:AA432" si="79">+I404</f>
        <v>-1.56</v>
      </c>
      <c r="AC424">
        <f t="shared" si="70"/>
        <v>2</v>
      </c>
      <c r="AD424">
        <f t="shared" si="78"/>
        <v>1.78</v>
      </c>
    </row>
    <row r="425" spans="1:30" x14ac:dyDescent="0.35">
      <c r="A425" t="s">
        <v>8</v>
      </c>
      <c r="B425">
        <f t="shared" si="47"/>
        <v>0</v>
      </c>
      <c r="Z425">
        <v>-2</v>
      </c>
      <c r="AA425">
        <f t="shared" si="79"/>
        <v>-1.56</v>
      </c>
      <c r="AC425">
        <f t="shared" si="70"/>
        <v>2</v>
      </c>
      <c r="AD425">
        <f t="shared" si="78"/>
        <v>1.78</v>
      </c>
    </row>
    <row r="426" spans="1:30" x14ac:dyDescent="0.35">
      <c r="A426" t="s">
        <v>8</v>
      </c>
      <c r="B426">
        <f t="shared" si="47"/>
        <v>0</v>
      </c>
      <c r="Z426">
        <v>-2</v>
      </c>
      <c r="AA426">
        <f t="shared" si="79"/>
        <v>-1.56</v>
      </c>
      <c r="AC426">
        <f t="shared" si="70"/>
        <v>2</v>
      </c>
      <c r="AD426">
        <f t="shared" si="78"/>
        <v>1.78</v>
      </c>
    </row>
    <row r="427" spans="1:30" x14ac:dyDescent="0.35">
      <c r="A427" t="s">
        <v>8</v>
      </c>
      <c r="B427">
        <f t="shared" si="47"/>
        <v>0</v>
      </c>
      <c r="Z427">
        <v>-2</v>
      </c>
      <c r="AA427">
        <f t="shared" si="79"/>
        <v>-1.56</v>
      </c>
      <c r="AC427">
        <f t="shared" si="70"/>
        <v>2</v>
      </c>
      <c r="AD427">
        <f t="shared" si="78"/>
        <v>1.58</v>
      </c>
    </row>
    <row r="428" spans="1:30" x14ac:dyDescent="0.35">
      <c r="A428" t="s">
        <v>8</v>
      </c>
      <c r="B428">
        <f t="shared" si="47"/>
        <v>0</v>
      </c>
      <c r="Z428">
        <v>-2</v>
      </c>
      <c r="AA428">
        <f t="shared" si="79"/>
        <v>-1.56</v>
      </c>
      <c r="AC428">
        <f t="shared" si="70"/>
        <v>2</v>
      </c>
      <c r="AD428">
        <f t="shared" si="78"/>
        <v>1.78</v>
      </c>
    </row>
    <row r="429" spans="1:30" x14ac:dyDescent="0.35">
      <c r="A429" t="s">
        <v>11</v>
      </c>
      <c r="B429" t="e">
        <f t="shared" si="47"/>
        <v>#VALUE!</v>
      </c>
      <c r="Z429">
        <v>-2</v>
      </c>
      <c r="AA429">
        <f t="shared" si="79"/>
        <v>-1.75</v>
      </c>
      <c r="AC429">
        <f t="shared" si="70"/>
        <v>2</v>
      </c>
      <c r="AD429">
        <f t="shared" si="78"/>
        <v>1.39</v>
      </c>
    </row>
    <row r="430" spans="1:30" x14ac:dyDescent="0.35">
      <c r="A430" t="s">
        <v>12</v>
      </c>
      <c r="B430" t="e">
        <f t="shared" si="47"/>
        <v>#VALUE!</v>
      </c>
      <c r="Z430">
        <v>-2</v>
      </c>
      <c r="AA430">
        <f t="shared" si="79"/>
        <v>-1.56</v>
      </c>
      <c r="AC430">
        <f t="shared" si="70"/>
        <v>2</v>
      </c>
      <c r="AD430">
        <f t="shared" si="78"/>
        <v>1.59</v>
      </c>
    </row>
    <row r="431" spans="1:30" x14ac:dyDescent="0.35">
      <c r="A431" t="s">
        <v>13</v>
      </c>
      <c r="B431" t="e">
        <f t="shared" si="47"/>
        <v>#VALUE!</v>
      </c>
      <c r="Z431">
        <v>-2</v>
      </c>
      <c r="AA431">
        <f t="shared" si="79"/>
        <v>-1.56</v>
      </c>
      <c r="AC431">
        <f t="shared" si="70"/>
        <v>2</v>
      </c>
      <c r="AD431">
        <f t="shared" si="78"/>
        <v>1.58</v>
      </c>
    </row>
    <row r="432" spans="1:30" x14ac:dyDescent="0.35">
      <c r="B432" t="e">
        <f t="shared" si="47"/>
        <v>#VALUE!</v>
      </c>
      <c r="Z432">
        <v>-2</v>
      </c>
      <c r="AA432">
        <f t="shared" si="79"/>
        <v>-1.56</v>
      </c>
      <c r="AC432">
        <f t="shared" si="70"/>
        <v>2</v>
      </c>
      <c r="AD432">
        <f t="shared" si="78"/>
        <v>1.58</v>
      </c>
    </row>
    <row r="433" spans="1:30" x14ac:dyDescent="0.35">
      <c r="A433" t="s">
        <v>14</v>
      </c>
      <c r="B433" t="e">
        <f t="shared" si="47"/>
        <v>#VALUE!</v>
      </c>
      <c r="Z433">
        <v>2</v>
      </c>
      <c r="AA433">
        <f t="shared" ref="AA433:AA442" si="80">+K403</f>
        <v>1.56</v>
      </c>
      <c r="AC433">
        <f t="shared" si="70"/>
        <v>-2</v>
      </c>
      <c r="AD433">
        <f t="shared" ref="AD433:AD442" si="81">+L403</f>
        <v>-1.98</v>
      </c>
    </row>
    <row r="434" spans="1:30" x14ac:dyDescent="0.35">
      <c r="A434">
        <v>2</v>
      </c>
      <c r="B434">
        <f t="shared" si="47"/>
        <v>2</v>
      </c>
      <c r="Z434">
        <v>2</v>
      </c>
      <c r="AA434">
        <f t="shared" si="80"/>
        <v>1.75</v>
      </c>
      <c r="AC434">
        <f t="shared" si="70"/>
        <v>-2</v>
      </c>
      <c r="AD434">
        <f t="shared" si="81"/>
        <v>-1.58</v>
      </c>
    </row>
    <row r="435" spans="1:30" x14ac:dyDescent="0.35">
      <c r="A435" t="s">
        <v>83</v>
      </c>
      <c r="Z435">
        <v>2</v>
      </c>
      <c r="AA435">
        <f t="shared" si="80"/>
        <v>1.56</v>
      </c>
      <c r="AC435">
        <f t="shared" si="70"/>
        <v>-2</v>
      </c>
      <c r="AD435">
        <f t="shared" si="81"/>
        <v>-1.58</v>
      </c>
    </row>
    <row r="436" spans="1:30" x14ac:dyDescent="0.35">
      <c r="A436" t="s">
        <v>83</v>
      </c>
      <c r="Z436">
        <v>2</v>
      </c>
      <c r="AA436">
        <f t="shared" si="80"/>
        <v>1.36</v>
      </c>
      <c r="AC436">
        <f t="shared" si="70"/>
        <v>-2</v>
      </c>
      <c r="AD436">
        <f t="shared" si="81"/>
        <v>-1.58</v>
      </c>
    </row>
    <row r="437" spans="1:30" x14ac:dyDescent="0.35">
      <c r="A437" t="s">
        <v>83</v>
      </c>
      <c r="E437">
        <f>+MIN(E403:E412)</f>
        <v>-1.17</v>
      </c>
      <c r="F437">
        <f t="shared" ref="F437:X437" si="82">+MIN(F403:F412)</f>
        <v>0.99</v>
      </c>
      <c r="G437">
        <f t="shared" si="82"/>
        <v>0.78</v>
      </c>
      <c r="H437">
        <f t="shared" si="82"/>
        <v>-1.58</v>
      </c>
      <c r="I437">
        <f t="shared" si="82"/>
        <v>-1.75</v>
      </c>
      <c r="J437">
        <f t="shared" si="82"/>
        <v>1.39</v>
      </c>
      <c r="K437">
        <f t="shared" si="82"/>
        <v>1.36</v>
      </c>
      <c r="L437">
        <f t="shared" si="82"/>
        <v>-1.98</v>
      </c>
      <c r="M437">
        <f t="shared" si="82"/>
        <v>-2.14</v>
      </c>
      <c r="N437">
        <f t="shared" si="82"/>
        <v>1.98</v>
      </c>
      <c r="O437">
        <f t="shared" si="82"/>
        <v>1.75</v>
      </c>
      <c r="P437">
        <f t="shared" si="82"/>
        <v>-2.38</v>
      </c>
      <c r="Q437">
        <f t="shared" si="82"/>
        <v>-2.91</v>
      </c>
      <c r="R437">
        <f t="shared" si="82"/>
        <v>2.58</v>
      </c>
      <c r="S437">
        <f t="shared" si="82"/>
        <v>2.52</v>
      </c>
      <c r="T437">
        <f t="shared" si="82"/>
        <v>-3.17</v>
      </c>
      <c r="U437">
        <f t="shared" si="82"/>
        <v>-3.69</v>
      </c>
      <c r="V437">
        <f t="shared" si="82"/>
        <v>3.37</v>
      </c>
      <c r="W437">
        <f t="shared" si="82"/>
        <v>3.3</v>
      </c>
      <c r="X437">
        <f t="shared" si="82"/>
        <v>-3.96</v>
      </c>
      <c r="Z437">
        <v>2</v>
      </c>
      <c r="AA437">
        <f t="shared" si="80"/>
        <v>1.56</v>
      </c>
      <c r="AC437">
        <f t="shared" si="70"/>
        <v>-2</v>
      </c>
      <c r="AD437">
        <f t="shared" si="81"/>
        <v>-1.58</v>
      </c>
    </row>
    <row r="438" spans="1:30" x14ac:dyDescent="0.35">
      <c r="A438" t="s">
        <v>83</v>
      </c>
      <c r="E438">
        <f>+MAX(E403:E412)</f>
        <v>-1.17</v>
      </c>
      <c r="F438">
        <f t="shared" ref="F438:X438" si="83">+MAX(F403:F412)</f>
        <v>1.39</v>
      </c>
      <c r="G438">
        <f t="shared" si="83"/>
        <v>1.17</v>
      </c>
      <c r="H438">
        <f t="shared" si="83"/>
        <v>-1.19</v>
      </c>
      <c r="I438">
        <f t="shared" si="83"/>
        <v>-1.56</v>
      </c>
      <c r="J438">
        <f t="shared" si="83"/>
        <v>1.78</v>
      </c>
      <c r="K438">
        <f t="shared" si="83"/>
        <v>1.94</v>
      </c>
      <c r="L438">
        <f t="shared" si="83"/>
        <v>-1.58</v>
      </c>
      <c r="M438">
        <f t="shared" si="83"/>
        <v>-1.94</v>
      </c>
      <c r="N438">
        <f t="shared" si="83"/>
        <v>2.38</v>
      </c>
      <c r="O438">
        <f t="shared" si="83"/>
        <v>2.14</v>
      </c>
      <c r="P438">
        <f t="shared" si="83"/>
        <v>-1.98</v>
      </c>
      <c r="Q438">
        <f t="shared" si="83"/>
        <v>-2.33</v>
      </c>
      <c r="R438">
        <f t="shared" si="83"/>
        <v>3.17</v>
      </c>
      <c r="S438">
        <f t="shared" si="83"/>
        <v>2.72</v>
      </c>
      <c r="T438">
        <f t="shared" si="83"/>
        <v>-2.77</v>
      </c>
      <c r="U438">
        <f t="shared" si="83"/>
        <v>-3.1</v>
      </c>
      <c r="V438">
        <f t="shared" si="83"/>
        <v>3.96</v>
      </c>
      <c r="W438">
        <f t="shared" si="83"/>
        <v>3.89</v>
      </c>
      <c r="X438">
        <f t="shared" si="83"/>
        <v>-3.37</v>
      </c>
      <c r="Z438">
        <v>2</v>
      </c>
      <c r="AA438">
        <f t="shared" si="80"/>
        <v>1.75</v>
      </c>
      <c r="AC438">
        <f t="shared" si="70"/>
        <v>-2</v>
      </c>
      <c r="AD438">
        <f t="shared" si="81"/>
        <v>-1.78</v>
      </c>
    </row>
    <row r="439" spans="1:30" x14ac:dyDescent="0.35">
      <c r="A439" t="s">
        <v>83</v>
      </c>
      <c r="Z439">
        <v>2</v>
      </c>
      <c r="AA439">
        <f t="shared" si="80"/>
        <v>1.75</v>
      </c>
      <c r="AC439">
        <f t="shared" si="70"/>
        <v>-2</v>
      </c>
      <c r="AD439">
        <f t="shared" si="81"/>
        <v>-1.58</v>
      </c>
    </row>
    <row r="440" spans="1:30" x14ac:dyDescent="0.35">
      <c r="A440" t="s">
        <v>83</v>
      </c>
      <c r="Z440">
        <v>2</v>
      </c>
      <c r="AA440">
        <f t="shared" si="80"/>
        <v>1.94</v>
      </c>
      <c r="AC440">
        <f t="shared" si="70"/>
        <v>-2</v>
      </c>
      <c r="AD440">
        <f t="shared" si="81"/>
        <v>-1.58</v>
      </c>
    </row>
    <row r="441" spans="1:30" x14ac:dyDescent="0.35">
      <c r="A441" t="s">
        <v>83</v>
      </c>
      <c r="E441" t="s">
        <v>80</v>
      </c>
      <c r="H441" t="s">
        <v>150</v>
      </c>
      <c r="P441" t="s">
        <v>81</v>
      </c>
      <c r="U441" t="s">
        <v>150</v>
      </c>
      <c r="Z441">
        <v>2</v>
      </c>
      <c r="AA441">
        <f t="shared" si="80"/>
        <v>1.75</v>
      </c>
      <c r="AC441">
        <f t="shared" si="70"/>
        <v>-2</v>
      </c>
      <c r="AD441">
        <f t="shared" si="81"/>
        <v>-1.58</v>
      </c>
    </row>
    <row r="442" spans="1:30" x14ac:dyDescent="0.35">
      <c r="A442" t="s">
        <v>83</v>
      </c>
      <c r="E442">
        <f>+ABS(E437-E414)</f>
        <v>0</v>
      </c>
      <c r="F442">
        <f>+ABS(G437-G414)</f>
        <v>0.27099999999999991</v>
      </c>
      <c r="G442">
        <f>+ABS(I437-I414)</f>
        <v>0.17099999999999982</v>
      </c>
      <c r="H442">
        <f>+ABS(K437-K414)</f>
        <v>0.29399999999999982</v>
      </c>
      <c r="I442">
        <f>+ABS(M437-M414)</f>
        <v>2.0000000000000018E-2</v>
      </c>
      <c r="J442">
        <f>+ABS(O437-O414)</f>
        <v>0.17199999999999993</v>
      </c>
      <c r="K442">
        <f>+ABS(Q437-Q414)</f>
        <v>0.2110000000000003</v>
      </c>
      <c r="L442">
        <f>+ABS(S437-S414)</f>
        <v>9.9999999999999645E-2</v>
      </c>
      <c r="M442">
        <f>+ABS(U437-U414)</f>
        <v>0.13700000000000001</v>
      </c>
      <c r="N442">
        <f>+ABS(W437-W414)</f>
        <v>0.23800000000000043</v>
      </c>
      <c r="P442">
        <f>+ABS(F437-F414)</f>
        <v>0.1399999999999999</v>
      </c>
      <c r="Q442">
        <f>+ABS(H437-H414)</f>
        <v>0.19500000000000028</v>
      </c>
      <c r="R442">
        <f>+ABS(J437-J414)</f>
        <v>0.25200000000000022</v>
      </c>
      <c r="S442">
        <f>+ABS(L437-L414)</f>
        <v>0.29999999999999982</v>
      </c>
      <c r="T442">
        <f>+ABS(N437-N414)</f>
        <v>0.19999999999999973</v>
      </c>
      <c r="U442">
        <f>+ABS(P437-P414)</f>
        <v>8.0000000000000071E-2</v>
      </c>
      <c r="V442">
        <f>+ABS(R437-R414)</f>
        <v>0.25599999999999978</v>
      </c>
      <c r="W442">
        <f>+ABS(T437-T414)</f>
        <v>0.18000000000000016</v>
      </c>
      <c r="X442">
        <f>+ABS(V437-V414)</f>
        <v>0.31800000000000006</v>
      </c>
      <c r="Y442">
        <f>+ABS(X437-X414)</f>
        <v>0.21799999999999997</v>
      </c>
      <c r="Z442">
        <v>2</v>
      </c>
      <c r="AA442">
        <f t="shared" si="80"/>
        <v>1.56</v>
      </c>
      <c r="AC442">
        <f t="shared" si="70"/>
        <v>-2</v>
      </c>
      <c r="AD442">
        <f t="shared" si="81"/>
        <v>-1.98</v>
      </c>
    </row>
    <row r="443" spans="1:30" x14ac:dyDescent="0.35">
      <c r="A443" t="s">
        <v>83</v>
      </c>
      <c r="E443">
        <f>+ABS(E438-E414)</f>
        <v>0</v>
      </c>
      <c r="F443">
        <f>+ABS(G438-G414)</f>
        <v>0.11899999999999999</v>
      </c>
      <c r="G443">
        <f>+ABS(I438-I414)</f>
        <v>1.9000000000000128E-2</v>
      </c>
      <c r="H443">
        <f>+ABS(K438-K414)</f>
        <v>0.28600000000000003</v>
      </c>
      <c r="I443">
        <f>+ABS(M438-M414)</f>
        <v>0.18000000000000016</v>
      </c>
      <c r="J443">
        <f>+ABS(O438-O414)</f>
        <v>0.21800000000000019</v>
      </c>
      <c r="K443">
        <f>+ABS(Q438-Q414)</f>
        <v>0.36899999999999977</v>
      </c>
      <c r="L443">
        <f>+ABS(S438-S414)</f>
        <v>0.10000000000000053</v>
      </c>
      <c r="M443">
        <f>+ABS(U438-U414)</f>
        <v>0.45299999999999985</v>
      </c>
      <c r="N443">
        <f>+ABS(W438-W414)</f>
        <v>0.35199999999999987</v>
      </c>
      <c r="P443">
        <f>+ABS(F438-F414)</f>
        <v>0.26</v>
      </c>
      <c r="Q443">
        <f>+ABS(H438-H414)</f>
        <v>0.19499999999999984</v>
      </c>
      <c r="R443">
        <f>+ABS(J438-J414)</f>
        <v>0.1379999999999999</v>
      </c>
      <c r="S443">
        <f>+ABS(L438-L414)</f>
        <v>0.10000000000000009</v>
      </c>
      <c r="T443">
        <f>+ABS(N438-N414)</f>
        <v>0.20000000000000018</v>
      </c>
      <c r="U443">
        <f>+ABS(P438-P414)</f>
        <v>0.31999999999999984</v>
      </c>
      <c r="V443">
        <f>+ABS(R438-R414)</f>
        <v>0.33400000000000007</v>
      </c>
      <c r="W443">
        <f>+ABS(T438-T414)</f>
        <v>0.21999999999999975</v>
      </c>
      <c r="X443">
        <f>+ABS(V438-V414)</f>
        <v>0.2719999999999998</v>
      </c>
      <c r="Y443">
        <f>+ABS(X438-X414)</f>
        <v>0.37199999999999989</v>
      </c>
      <c r="Z443">
        <v>-2.5</v>
      </c>
      <c r="AA443">
        <f t="shared" ref="AA443:AA452" si="84">+M403</f>
        <v>-2.14</v>
      </c>
      <c r="AC443">
        <f t="shared" si="70"/>
        <v>2.5</v>
      </c>
      <c r="AD443">
        <f t="shared" ref="AD443:AD452" si="85">+N403</f>
        <v>2.38</v>
      </c>
    </row>
    <row r="444" spans="1:30" x14ac:dyDescent="0.35">
      <c r="A444" s="3" t="s">
        <v>148</v>
      </c>
      <c r="B444" s="3"/>
      <c r="Z444">
        <v>-2.5</v>
      </c>
      <c r="AA444">
        <f t="shared" si="84"/>
        <v>-2.14</v>
      </c>
      <c r="AC444">
        <f t="shared" si="70"/>
        <v>2.5</v>
      </c>
      <c r="AD444">
        <f t="shared" si="85"/>
        <v>2.1800000000000002</v>
      </c>
    </row>
    <row r="445" spans="1:30" x14ac:dyDescent="0.35">
      <c r="A445" t="s">
        <v>12</v>
      </c>
      <c r="B445" t="e">
        <f t="shared" si="47"/>
        <v>#VALUE!</v>
      </c>
      <c r="Z445">
        <v>-2.5</v>
      </c>
      <c r="AA445">
        <f t="shared" si="84"/>
        <v>-2.14</v>
      </c>
      <c r="AC445">
        <f t="shared" si="70"/>
        <v>2.5</v>
      </c>
      <c r="AD445">
        <f t="shared" si="85"/>
        <v>2.1800000000000002</v>
      </c>
    </row>
    <row r="446" spans="1:30" x14ac:dyDescent="0.35">
      <c r="A446" t="s">
        <v>13</v>
      </c>
      <c r="B446" t="e">
        <f t="shared" si="47"/>
        <v>#VALUE!</v>
      </c>
      <c r="Z446">
        <v>-2.5</v>
      </c>
      <c r="AA446">
        <f t="shared" si="84"/>
        <v>-2.14</v>
      </c>
      <c r="AC446">
        <f t="shared" si="70"/>
        <v>2.5</v>
      </c>
      <c r="AD446">
        <f t="shared" si="85"/>
        <v>2.1800000000000002</v>
      </c>
    </row>
    <row r="447" spans="1:30" x14ac:dyDescent="0.35">
      <c r="B447" t="e">
        <f t="shared" si="47"/>
        <v>#VALUE!</v>
      </c>
      <c r="Z447">
        <v>-2.5</v>
      </c>
      <c r="AA447">
        <f t="shared" si="84"/>
        <v>-2.14</v>
      </c>
      <c r="AC447">
        <f t="shared" si="70"/>
        <v>2.5</v>
      </c>
      <c r="AD447">
        <f t="shared" si="85"/>
        <v>2.1800000000000002</v>
      </c>
    </row>
    <row r="448" spans="1:30" x14ac:dyDescent="0.35">
      <c r="A448" t="s">
        <v>14</v>
      </c>
      <c r="B448" t="e">
        <f t="shared" si="47"/>
        <v>#VALUE!</v>
      </c>
      <c r="Z448">
        <v>-2.5</v>
      </c>
      <c r="AA448">
        <f t="shared" si="84"/>
        <v>-2.14</v>
      </c>
      <c r="AC448">
        <f t="shared" si="70"/>
        <v>2.5</v>
      </c>
      <c r="AD448">
        <f t="shared" si="85"/>
        <v>1.98</v>
      </c>
    </row>
    <row r="449" spans="1:30" x14ac:dyDescent="0.35">
      <c r="A449">
        <v>2</v>
      </c>
      <c r="B449">
        <f t="shared" si="47"/>
        <v>2</v>
      </c>
      <c r="Z449">
        <v>-2.5</v>
      </c>
      <c r="AA449">
        <f t="shared" si="84"/>
        <v>-2.14</v>
      </c>
      <c r="AC449">
        <f t="shared" si="70"/>
        <v>2.5</v>
      </c>
      <c r="AD449">
        <f t="shared" si="85"/>
        <v>2.1800000000000002</v>
      </c>
    </row>
    <row r="450" spans="1:30" x14ac:dyDescent="0.35">
      <c r="A450" t="s">
        <v>84</v>
      </c>
      <c r="Z450">
        <v>-2.5</v>
      </c>
      <c r="AA450">
        <f t="shared" si="84"/>
        <v>-1.94</v>
      </c>
      <c r="AC450">
        <f t="shared" si="70"/>
        <v>2.5</v>
      </c>
      <c r="AD450">
        <f t="shared" si="85"/>
        <v>1.98</v>
      </c>
    </row>
    <row r="451" spans="1:30" x14ac:dyDescent="0.35">
      <c r="A451" t="s">
        <v>85</v>
      </c>
      <c r="Z451">
        <v>-2.5</v>
      </c>
      <c r="AA451">
        <f t="shared" si="84"/>
        <v>-2.14</v>
      </c>
      <c r="AC451">
        <f t="shared" si="70"/>
        <v>2.5</v>
      </c>
      <c r="AD451">
        <f t="shared" si="85"/>
        <v>2.38</v>
      </c>
    </row>
    <row r="452" spans="1:30" x14ac:dyDescent="0.35">
      <c r="A452" t="s">
        <v>84</v>
      </c>
      <c r="Z452">
        <v>-2.5</v>
      </c>
      <c r="AA452">
        <f t="shared" si="84"/>
        <v>-2.14</v>
      </c>
      <c r="AC452">
        <f t="shared" si="70"/>
        <v>2.5</v>
      </c>
      <c r="AD452">
        <f t="shared" si="85"/>
        <v>2.1800000000000002</v>
      </c>
    </row>
    <row r="453" spans="1:30" x14ac:dyDescent="0.35">
      <c r="A453" t="s">
        <v>86</v>
      </c>
      <c r="Z453">
        <v>2.5</v>
      </c>
      <c r="AA453">
        <f t="shared" ref="AA453:AA462" si="86">+O403</f>
        <v>1.75</v>
      </c>
      <c r="AC453">
        <f t="shared" si="70"/>
        <v>-2.5</v>
      </c>
      <c r="AD453">
        <f t="shared" ref="AD453:AD462" si="87">+P403</f>
        <v>-2.38</v>
      </c>
    </row>
    <row r="454" spans="1:30" x14ac:dyDescent="0.35">
      <c r="A454" t="s">
        <v>84</v>
      </c>
      <c r="Z454">
        <v>2.5</v>
      </c>
      <c r="AA454">
        <f t="shared" si="86"/>
        <v>1.75</v>
      </c>
      <c r="AC454">
        <f t="shared" si="70"/>
        <v>-2.5</v>
      </c>
      <c r="AD454">
        <f t="shared" si="87"/>
        <v>-2.38</v>
      </c>
    </row>
    <row r="455" spans="1:30" x14ac:dyDescent="0.35">
      <c r="A455" t="s">
        <v>85</v>
      </c>
      <c r="Z455">
        <v>2.5</v>
      </c>
      <c r="AA455">
        <f t="shared" si="86"/>
        <v>2.14</v>
      </c>
      <c r="AC455">
        <f t="shared" si="70"/>
        <v>-2.5</v>
      </c>
      <c r="AD455">
        <f t="shared" si="87"/>
        <v>-2.38</v>
      </c>
    </row>
    <row r="456" spans="1:30" x14ac:dyDescent="0.35">
      <c r="A456" t="s">
        <v>84</v>
      </c>
      <c r="Z456">
        <v>2.5</v>
      </c>
      <c r="AA456">
        <f t="shared" si="86"/>
        <v>1.94</v>
      </c>
      <c r="AC456">
        <f t="shared" si="70"/>
        <v>-2.5</v>
      </c>
      <c r="AD456">
        <f t="shared" si="87"/>
        <v>-2.38</v>
      </c>
    </row>
    <row r="457" spans="1:30" x14ac:dyDescent="0.35">
      <c r="A457" t="s">
        <v>85</v>
      </c>
      <c r="Z457">
        <v>2.5</v>
      </c>
      <c r="AA457">
        <f t="shared" si="86"/>
        <v>1.94</v>
      </c>
      <c r="AC457">
        <f t="shared" si="70"/>
        <v>-2.5</v>
      </c>
      <c r="AD457">
        <f t="shared" si="87"/>
        <v>-2.38</v>
      </c>
    </row>
    <row r="458" spans="1:30" x14ac:dyDescent="0.35">
      <c r="A458" t="s">
        <v>85</v>
      </c>
      <c r="Z458">
        <v>2.5</v>
      </c>
      <c r="AA458">
        <f t="shared" si="86"/>
        <v>1.94</v>
      </c>
      <c r="AC458">
        <f t="shared" si="70"/>
        <v>-2.5</v>
      </c>
      <c r="AD458">
        <f t="shared" si="87"/>
        <v>-1.98</v>
      </c>
    </row>
    <row r="459" spans="1:30" x14ac:dyDescent="0.35">
      <c r="A459" t="s">
        <v>84</v>
      </c>
      <c r="Z459">
        <v>2.5</v>
      </c>
      <c r="AA459">
        <f t="shared" si="86"/>
        <v>1.94</v>
      </c>
      <c r="AC459">
        <f t="shared" si="70"/>
        <v>-2.5</v>
      </c>
      <c r="AD459">
        <f t="shared" si="87"/>
        <v>-2.38</v>
      </c>
    </row>
    <row r="460" spans="1:30" x14ac:dyDescent="0.35">
      <c r="A460" t="s">
        <v>11</v>
      </c>
      <c r="B460" t="e">
        <f t="shared" si="47"/>
        <v>#VALUE!</v>
      </c>
      <c r="Z460">
        <v>2.5</v>
      </c>
      <c r="AA460">
        <f t="shared" si="86"/>
        <v>1.94</v>
      </c>
      <c r="AC460">
        <f t="shared" si="70"/>
        <v>-2.5</v>
      </c>
      <c r="AD460">
        <f t="shared" si="87"/>
        <v>-2.38</v>
      </c>
    </row>
    <row r="461" spans="1:30" x14ac:dyDescent="0.35">
      <c r="A461" t="s">
        <v>12</v>
      </c>
      <c r="B461" t="e">
        <f t="shared" si="47"/>
        <v>#VALUE!</v>
      </c>
      <c r="Z461">
        <v>2.5</v>
      </c>
      <c r="AA461">
        <f t="shared" si="86"/>
        <v>1.94</v>
      </c>
      <c r="AC461">
        <f t="shared" si="70"/>
        <v>-2.5</v>
      </c>
      <c r="AD461">
        <f t="shared" si="87"/>
        <v>-2.1800000000000002</v>
      </c>
    </row>
    <row r="462" spans="1:30" x14ac:dyDescent="0.35">
      <c r="A462" t="s">
        <v>13</v>
      </c>
      <c r="B462" t="e">
        <f t="shared" si="47"/>
        <v>#VALUE!</v>
      </c>
      <c r="Z462">
        <v>2.5</v>
      </c>
      <c r="AA462">
        <f t="shared" si="86"/>
        <v>1.94</v>
      </c>
      <c r="AC462">
        <f t="shared" si="70"/>
        <v>-2.5</v>
      </c>
      <c r="AD462">
        <f t="shared" si="87"/>
        <v>-2.1800000000000002</v>
      </c>
    </row>
    <row r="463" spans="1:30" x14ac:dyDescent="0.35">
      <c r="B463" t="e">
        <f t="shared" si="47"/>
        <v>#VALUE!</v>
      </c>
      <c r="Z463">
        <v>-3.1</v>
      </c>
      <c r="AA463">
        <f t="shared" ref="AA463:AA472" si="88">+Q403</f>
        <v>-2.91</v>
      </c>
      <c r="AC463">
        <f t="shared" si="70"/>
        <v>3.1</v>
      </c>
      <c r="AD463">
        <f t="shared" ref="AD463:AD472" si="89">+R403</f>
        <v>2.97</v>
      </c>
    </row>
    <row r="464" spans="1:30" x14ac:dyDescent="0.35">
      <c r="A464" t="s">
        <v>14</v>
      </c>
      <c r="B464" t="e">
        <f t="shared" si="47"/>
        <v>#VALUE!</v>
      </c>
      <c r="Z464">
        <v>-3.1</v>
      </c>
      <c r="AA464">
        <f t="shared" si="88"/>
        <v>-2.72</v>
      </c>
      <c r="AC464">
        <f t="shared" si="70"/>
        <v>3.1</v>
      </c>
      <c r="AD464">
        <f t="shared" si="89"/>
        <v>2.78</v>
      </c>
    </row>
    <row r="465" spans="1:30" x14ac:dyDescent="0.35">
      <c r="A465">
        <v>2</v>
      </c>
      <c r="B465">
        <f t="shared" si="47"/>
        <v>2</v>
      </c>
      <c r="Z465">
        <v>-3.1</v>
      </c>
      <c r="AA465">
        <f t="shared" si="88"/>
        <v>-2.5299999999999998</v>
      </c>
      <c r="AC465">
        <f t="shared" si="70"/>
        <v>3.1</v>
      </c>
      <c r="AD465">
        <f t="shared" si="89"/>
        <v>3.17</v>
      </c>
    </row>
    <row r="466" spans="1:30" x14ac:dyDescent="0.35">
      <c r="A466" t="s">
        <v>87</v>
      </c>
      <c r="Z466">
        <v>-3.1</v>
      </c>
      <c r="AA466">
        <f t="shared" si="88"/>
        <v>-2.72</v>
      </c>
      <c r="AC466">
        <f t="shared" si="70"/>
        <v>3.1</v>
      </c>
      <c r="AD466">
        <f t="shared" si="89"/>
        <v>2.78</v>
      </c>
    </row>
    <row r="467" spans="1:30" x14ac:dyDescent="0.35">
      <c r="A467" t="s">
        <v>87</v>
      </c>
      <c r="Z467">
        <v>-3.1</v>
      </c>
      <c r="AA467">
        <f t="shared" si="88"/>
        <v>-2.91</v>
      </c>
      <c r="AC467">
        <f t="shared" si="70"/>
        <v>3.1</v>
      </c>
      <c r="AD467">
        <f t="shared" si="89"/>
        <v>2.97</v>
      </c>
    </row>
    <row r="468" spans="1:30" x14ac:dyDescent="0.35">
      <c r="A468" t="s">
        <v>87</v>
      </c>
      <c r="Z468">
        <v>-3.1</v>
      </c>
      <c r="AA468">
        <f t="shared" si="88"/>
        <v>-2.91</v>
      </c>
      <c r="AC468">
        <f t="shared" ref="AC468:AC502" si="90">-Z468</f>
        <v>3.1</v>
      </c>
      <c r="AD468">
        <f t="shared" si="89"/>
        <v>2.97</v>
      </c>
    </row>
    <row r="469" spans="1:30" x14ac:dyDescent="0.35">
      <c r="A469" t="s">
        <v>87</v>
      </c>
      <c r="Z469">
        <v>-3.1</v>
      </c>
      <c r="AA469">
        <f t="shared" si="88"/>
        <v>-2.33</v>
      </c>
      <c r="AC469">
        <f t="shared" si="90"/>
        <v>3.1</v>
      </c>
      <c r="AD469">
        <f t="shared" si="89"/>
        <v>2.78</v>
      </c>
    </row>
    <row r="470" spans="1:30" x14ac:dyDescent="0.35">
      <c r="A470" t="s">
        <v>88</v>
      </c>
      <c r="Z470">
        <v>-3.1</v>
      </c>
      <c r="AA470">
        <f t="shared" si="88"/>
        <v>-2.52</v>
      </c>
      <c r="AC470">
        <f t="shared" si="90"/>
        <v>3.1</v>
      </c>
      <c r="AD470">
        <f t="shared" si="89"/>
        <v>2.78</v>
      </c>
    </row>
    <row r="471" spans="1:30" x14ac:dyDescent="0.35">
      <c r="A471" t="s">
        <v>88</v>
      </c>
      <c r="Z471">
        <v>-3.1</v>
      </c>
      <c r="AA471">
        <f t="shared" si="88"/>
        <v>-2.72</v>
      </c>
      <c r="AC471">
        <f t="shared" si="90"/>
        <v>3.1</v>
      </c>
      <c r="AD471">
        <f t="shared" si="89"/>
        <v>2.58</v>
      </c>
    </row>
    <row r="472" spans="1:30" x14ac:dyDescent="0.35">
      <c r="A472" t="s">
        <v>89</v>
      </c>
      <c r="Z472">
        <v>-3.1</v>
      </c>
      <c r="AA472">
        <f t="shared" si="88"/>
        <v>-2.72</v>
      </c>
      <c r="AC472">
        <f t="shared" si="90"/>
        <v>3.1</v>
      </c>
      <c r="AD472">
        <f t="shared" si="89"/>
        <v>2.58</v>
      </c>
    </row>
    <row r="473" spans="1:30" x14ac:dyDescent="0.35">
      <c r="A473" t="s">
        <v>88</v>
      </c>
      <c r="Z473">
        <v>3.1</v>
      </c>
      <c r="AA473">
        <f t="shared" ref="AA473:AA482" si="91">+S403</f>
        <v>2.72</v>
      </c>
      <c r="AC473">
        <f t="shared" si="90"/>
        <v>-3.1</v>
      </c>
      <c r="AD473">
        <f t="shared" ref="AD473:AD482" si="92">+T403</f>
        <v>-3.17</v>
      </c>
    </row>
    <row r="474" spans="1:30" x14ac:dyDescent="0.35">
      <c r="A474" t="s">
        <v>88</v>
      </c>
      <c r="Z474">
        <v>3.1</v>
      </c>
      <c r="AA474">
        <f t="shared" si="91"/>
        <v>2.52</v>
      </c>
      <c r="AC474">
        <f t="shared" si="90"/>
        <v>-3.1</v>
      </c>
      <c r="AD474">
        <f t="shared" si="92"/>
        <v>-3.17</v>
      </c>
    </row>
    <row r="475" spans="1:30" x14ac:dyDescent="0.35">
      <c r="A475" t="s">
        <v>87</v>
      </c>
      <c r="Z475">
        <v>3.1</v>
      </c>
      <c r="AA475">
        <f t="shared" si="91"/>
        <v>2.72</v>
      </c>
      <c r="AC475">
        <f t="shared" si="90"/>
        <v>-3.1</v>
      </c>
      <c r="AD475">
        <f t="shared" si="92"/>
        <v>-3.17</v>
      </c>
    </row>
    <row r="476" spans="1:30" x14ac:dyDescent="0.35">
      <c r="A476" t="s">
        <v>11</v>
      </c>
      <c r="Z476">
        <v>3.1</v>
      </c>
      <c r="AA476">
        <f t="shared" si="91"/>
        <v>2.52</v>
      </c>
      <c r="AC476">
        <f t="shared" si="90"/>
        <v>-3.1</v>
      </c>
      <c r="AD476">
        <f t="shared" si="92"/>
        <v>-3.17</v>
      </c>
    </row>
    <row r="477" spans="1:30" x14ac:dyDescent="0.35">
      <c r="A477" t="s">
        <v>12</v>
      </c>
      <c r="Z477">
        <v>3.1</v>
      </c>
      <c r="AA477">
        <f t="shared" si="91"/>
        <v>2.52</v>
      </c>
      <c r="AC477">
        <f t="shared" si="90"/>
        <v>-3.1</v>
      </c>
      <c r="AD477">
        <f t="shared" si="92"/>
        <v>-2.77</v>
      </c>
    </row>
    <row r="478" spans="1:30" x14ac:dyDescent="0.35">
      <c r="A478" t="s">
        <v>13</v>
      </c>
      <c r="Z478">
        <v>3.1</v>
      </c>
      <c r="AA478">
        <f t="shared" si="91"/>
        <v>2.52</v>
      </c>
      <c r="AC478">
        <f t="shared" si="90"/>
        <v>-3.1</v>
      </c>
      <c r="AD478">
        <f t="shared" si="92"/>
        <v>-2.77</v>
      </c>
    </row>
    <row r="479" spans="1:30" x14ac:dyDescent="0.35">
      <c r="Z479">
        <v>3.1</v>
      </c>
      <c r="AA479">
        <f t="shared" si="91"/>
        <v>2.52</v>
      </c>
      <c r="AC479">
        <f t="shared" si="90"/>
        <v>-3.1</v>
      </c>
      <c r="AD479">
        <f t="shared" si="92"/>
        <v>-2.77</v>
      </c>
    </row>
    <row r="480" spans="1:30" x14ac:dyDescent="0.35">
      <c r="A480" t="s">
        <v>14</v>
      </c>
      <c r="Z480">
        <v>3.1</v>
      </c>
      <c r="AA480">
        <f t="shared" si="91"/>
        <v>2.72</v>
      </c>
      <c r="AC480">
        <f t="shared" si="90"/>
        <v>-3.1</v>
      </c>
      <c r="AD480">
        <f t="shared" si="92"/>
        <v>-2.77</v>
      </c>
    </row>
    <row r="481" spans="1:30" x14ac:dyDescent="0.35">
      <c r="A481">
        <v>2</v>
      </c>
      <c r="Z481">
        <v>3.1</v>
      </c>
      <c r="AA481">
        <f t="shared" si="91"/>
        <v>2.72</v>
      </c>
      <c r="AC481">
        <f t="shared" si="90"/>
        <v>-3.1</v>
      </c>
      <c r="AD481">
        <f t="shared" si="92"/>
        <v>-2.97</v>
      </c>
    </row>
    <row r="482" spans="1:30" x14ac:dyDescent="0.35">
      <c r="A482" t="s">
        <v>90</v>
      </c>
      <c r="Z482">
        <v>3.1</v>
      </c>
      <c r="AA482">
        <f t="shared" si="91"/>
        <v>2.72</v>
      </c>
      <c r="AC482">
        <f t="shared" si="90"/>
        <v>-3.1</v>
      </c>
      <c r="AD482">
        <f t="shared" si="92"/>
        <v>-3.17</v>
      </c>
    </row>
    <row r="483" spans="1:30" x14ac:dyDescent="0.35">
      <c r="A483" t="s">
        <v>91</v>
      </c>
      <c r="Z483">
        <v>-3.9</v>
      </c>
      <c r="AA483">
        <f t="shared" ref="AA483:AA492" si="93">+U403</f>
        <v>-3.69</v>
      </c>
      <c r="AC483">
        <f t="shared" si="90"/>
        <v>3.9</v>
      </c>
      <c r="AD483">
        <f t="shared" ref="AD483:AD492" si="94">+V403</f>
        <v>3.77</v>
      </c>
    </row>
    <row r="484" spans="1:30" x14ac:dyDescent="0.35">
      <c r="A484" t="s">
        <v>92</v>
      </c>
      <c r="Z484">
        <v>-3.9</v>
      </c>
      <c r="AA484">
        <f t="shared" si="93"/>
        <v>-3.69</v>
      </c>
      <c r="AC484">
        <f t="shared" si="90"/>
        <v>3.9</v>
      </c>
      <c r="AD484">
        <f t="shared" si="94"/>
        <v>3.37</v>
      </c>
    </row>
    <row r="485" spans="1:30" x14ac:dyDescent="0.35">
      <c r="A485" t="s">
        <v>92</v>
      </c>
      <c r="Z485">
        <v>-3.9</v>
      </c>
      <c r="AA485">
        <f t="shared" si="93"/>
        <v>-3.49</v>
      </c>
      <c r="AC485">
        <f t="shared" si="90"/>
        <v>3.9</v>
      </c>
      <c r="AD485">
        <f t="shared" si="94"/>
        <v>3.37</v>
      </c>
    </row>
    <row r="486" spans="1:30" x14ac:dyDescent="0.35">
      <c r="A486" t="s">
        <v>91</v>
      </c>
      <c r="Z486">
        <v>-3.9</v>
      </c>
      <c r="AA486">
        <f t="shared" si="93"/>
        <v>-3.5</v>
      </c>
      <c r="AC486">
        <f t="shared" si="90"/>
        <v>3.9</v>
      </c>
      <c r="AD486">
        <f t="shared" si="94"/>
        <v>3.77</v>
      </c>
    </row>
    <row r="487" spans="1:30" x14ac:dyDescent="0.35">
      <c r="A487" t="s">
        <v>17</v>
      </c>
      <c r="Z487">
        <v>-3.9</v>
      </c>
      <c r="AA487">
        <f t="shared" si="93"/>
        <v>-3.5</v>
      </c>
      <c r="AC487">
        <f t="shared" si="90"/>
        <v>3.9</v>
      </c>
      <c r="AD487">
        <f t="shared" si="94"/>
        <v>3.77</v>
      </c>
    </row>
    <row r="488" spans="1:30" x14ac:dyDescent="0.35">
      <c r="A488" t="s">
        <v>91</v>
      </c>
      <c r="Z488">
        <v>-3.9</v>
      </c>
      <c r="AA488">
        <f t="shared" si="93"/>
        <v>-3.49</v>
      </c>
      <c r="AC488">
        <f t="shared" si="90"/>
        <v>3.9</v>
      </c>
      <c r="AD488">
        <f t="shared" si="94"/>
        <v>3.57</v>
      </c>
    </row>
    <row r="489" spans="1:30" x14ac:dyDescent="0.35">
      <c r="A489" t="s">
        <v>91</v>
      </c>
      <c r="Z489">
        <v>-3.9</v>
      </c>
      <c r="AA489">
        <f t="shared" si="93"/>
        <v>-3.69</v>
      </c>
      <c r="AC489">
        <f t="shared" si="90"/>
        <v>3.9</v>
      </c>
      <c r="AD489">
        <f t="shared" si="94"/>
        <v>3.96</v>
      </c>
    </row>
    <row r="490" spans="1:30" x14ac:dyDescent="0.35">
      <c r="A490" t="s">
        <v>92</v>
      </c>
      <c r="Z490">
        <v>-3.9</v>
      </c>
      <c r="AA490">
        <f t="shared" si="93"/>
        <v>-3.69</v>
      </c>
      <c r="AC490">
        <f t="shared" si="90"/>
        <v>3.9</v>
      </c>
      <c r="AD490">
        <f t="shared" si="94"/>
        <v>3.77</v>
      </c>
    </row>
    <row r="491" spans="1:30" x14ac:dyDescent="0.35">
      <c r="A491" t="s">
        <v>92</v>
      </c>
      <c r="Z491">
        <v>-3.9</v>
      </c>
      <c r="AA491">
        <f t="shared" si="93"/>
        <v>-3.69</v>
      </c>
      <c r="AC491">
        <f t="shared" si="90"/>
        <v>3.9</v>
      </c>
      <c r="AD491">
        <f t="shared" si="94"/>
        <v>3.77</v>
      </c>
    </row>
    <row r="492" spans="1:30" x14ac:dyDescent="0.35">
      <c r="A492" t="s">
        <v>11</v>
      </c>
      <c r="Z492">
        <v>-3.9</v>
      </c>
      <c r="AA492">
        <f t="shared" si="93"/>
        <v>-3.1</v>
      </c>
      <c r="AC492">
        <f t="shared" si="90"/>
        <v>3.9</v>
      </c>
      <c r="AD492">
        <f t="shared" si="94"/>
        <v>3.76</v>
      </c>
    </row>
    <row r="493" spans="1:30" x14ac:dyDescent="0.35">
      <c r="A493" t="s">
        <v>12</v>
      </c>
      <c r="Z493">
        <v>3.9</v>
      </c>
      <c r="AA493">
        <f t="shared" ref="AA493:AA502" si="95">+W403</f>
        <v>3.3</v>
      </c>
      <c r="AC493">
        <f t="shared" si="90"/>
        <v>-3.9</v>
      </c>
      <c r="AD493">
        <f t="shared" ref="AD493:AD502" si="96">+X403</f>
        <v>-3.96</v>
      </c>
    </row>
    <row r="494" spans="1:30" x14ac:dyDescent="0.35">
      <c r="A494" t="s">
        <v>13</v>
      </c>
      <c r="Z494">
        <v>3.9</v>
      </c>
      <c r="AA494">
        <f t="shared" si="95"/>
        <v>3.89</v>
      </c>
      <c r="AC494">
        <f t="shared" si="90"/>
        <v>-3.9</v>
      </c>
      <c r="AD494">
        <f t="shared" si="96"/>
        <v>-3.96</v>
      </c>
    </row>
    <row r="495" spans="1:30" x14ac:dyDescent="0.35">
      <c r="Z495">
        <v>3.9</v>
      </c>
      <c r="AA495">
        <f t="shared" si="95"/>
        <v>3.7</v>
      </c>
      <c r="AC495">
        <f t="shared" si="90"/>
        <v>-3.9</v>
      </c>
      <c r="AD495">
        <f t="shared" si="96"/>
        <v>-3.56</v>
      </c>
    </row>
    <row r="496" spans="1:30" x14ac:dyDescent="0.35">
      <c r="A496" t="s">
        <v>14</v>
      </c>
      <c r="Z496">
        <v>3.9</v>
      </c>
      <c r="AA496">
        <f t="shared" si="95"/>
        <v>3.5</v>
      </c>
      <c r="AC496">
        <f t="shared" si="90"/>
        <v>-3.9</v>
      </c>
      <c r="AD496">
        <f t="shared" si="96"/>
        <v>-3.56</v>
      </c>
    </row>
    <row r="497" spans="1:30" x14ac:dyDescent="0.35">
      <c r="A497">
        <v>2</v>
      </c>
      <c r="Z497">
        <v>3.9</v>
      </c>
      <c r="AA497">
        <f t="shared" si="95"/>
        <v>3.7</v>
      </c>
      <c r="AC497">
        <f t="shared" si="90"/>
        <v>-3.9</v>
      </c>
      <c r="AD497">
        <f t="shared" si="96"/>
        <v>-3.37</v>
      </c>
    </row>
    <row r="498" spans="1:30" x14ac:dyDescent="0.35">
      <c r="A498" t="s">
        <v>93</v>
      </c>
      <c r="Z498">
        <v>3.9</v>
      </c>
      <c r="AA498">
        <f t="shared" si="95"/>
        <v>3.3</v>
      </c>
      <c r="AC498">
        <f t="shared" si="90"/>
        <v>-3.9</v>
      </c>
      <c r="AD498">
        <f t="shared" si="96"/>
        <v>-3.76</v>
      </c>
    </row>
    <row r="499" spans="1:30" x14ac:dyDescent="0.35">
      <c r="A499" t="s">
        <v>93</v>
      </c>
      <c r="Z499">
        <v>3.9</v>
      </c>
      <c r="AA499">
        <f t="shared" si="95"/>
        <v>3.3</v>
      </c>
      <c r="AC499">
        <f t="shared" si="90"/>
        <v>-3.9</v>
      </c>
      <c r="AD499">
        <f t="shared" si="96"/>
        <v>-3.96</v>
      </c>
    </row>
    <row r="500" spans="1:30" x14ac:dyDescent="0.35">
      <c r="A500" t="s">
        <v>93</v>
      </c>
      <c r="Z500">
        <v>3.9</v>
      </c>
      <c r="AA500">
        <f t="shared" si="95"/>
        <v>3.69</v>
      </c>
      <c r="AC500">
        <f t="shared" si="90"/>
        <v>-3.9</v>
      </c>
      <c r="AD500">
        <f t="shared" si="96"/>
        <v>-3.56</v>
      </c>
    </row>
    <row r="501" spans="1:30" x14ac:dyDescent="0.35">
      <c r="A501" t="s">
        <v>93</v>
      </c>
      <c r="Z501">
        <v>3.9</v>
      </c>
      <c r="AA501">
        <f t="shared" si="95"/>
        <v>3.7</v>
      </c>
      <c r="AC501">
        <f t="shared" si="90"/>
        <v>-3.9</v>
      </c>
      <c r="AD501">
        <f t="shared" si="96"/>
        <v>-3.77</v>
      </c>
    </row>
    <row r="502" spans="1:30" x14ac:dyDescent="0.35">
      <c r="A502" t="s">
        <v>93</v>
      </c>
      <c r="Z502">
        <v>3.9</v>
      </c>
      <c r="AA502">
        <f t="shared" si="95"/>
        <v>3.3</v>
      </c>
      <c r="AC502">
        <f t="shared" si="90"/>
        <v>-3.9</v>
      </c>
      <c r="AD502">
        <f t="shared" si="96"/>
        <v>-3.96</v>
      </c>
    </row>
    <row r="503" spans="1:30" x14ac:dyDescent="0.35">
      <c r="A503" t="s">
        <v>93</v>
      </c>
    </row>
    <row r="504" spans="1:30" x14ac:dyDescent="0.35">
      <c r="A504" t="s">
        <v>94</v>
      </c>
    </row>
    <row r="505" spans="1:30" x14ac:dyDescent="0.35">
      <c r="A505" t="s">
        <v>93</v>
      </c>
    </row>
    <row r="506" spans="1:30" x14ac:dyDescent="0.35">
      <c r="A506" t="s">
        <v>93</v>
      </c>
    </row>
    <row r="507" spans="1:30" x14ac:dyDescent="0.35">
      <c r="A507" t="s">
        <v>93</v>
      </c>
    </row>
    <row r="508" spans="1:30" x14ac:dyDescent="0.35">
      <c r="A508" t="s">
        <v>11</v>
      </c>
    </row>
    <row r="509" spans="1:30" x14ac:dyDescent="0.35">
      <c r="A509" t="s">
        <v>12</v>
      </c>
    </row>
    <row r="510" spans="1:30" x14ac:dyDescent="0.35">
      <c r="A510" t="s">
        <v>13</v>
      </c>
    </row>
    <row r="512" spans="1:30" x14ac:dyDescent="0.35">
      <c r="A512" t="s">
        <v>14</v>
      </c>
    </row>
    <row r="513" spans="1:1" x14ac:dyDescent="0.35">
      <c r="A513">
        <v>2</v>
      </c>
    </row>
    <row r="514" spans="1:1" x14ac:dyDescent="0.35">
      <c r="A514" t="s">
        <v>95</v>
      </c>
    </row>
    <row r="515" spans="1:1" x14ac:dyDescent="0.35">
      <c r="A515" t="s">
        <v>96</v>
      </c>
    </row>
    <row r="516" spans="1:1" x14ac:dyDescent="0.35">
      <c r="A516" t="s">
        <v>97</v>
      </c>
    </row>
    <row r="517" spans="1:1" x14ac:dyDescent="0.35">
      <c r="A517" t="s">
        <v>97</v>
      </c>
    </row>
    <row r="518" spans="1:1" x14ac:dyDescent="0.35">
      <c r="A518" t="s">
        <v>95</v>
      </c>
    </row>
    <row r="519" spans="1:1" x14ac:dyDescent="0.35">
      <c r="A519" t="s">
        <v>97</v>
      </c>
    </row>
    <row r="520" spans="1:1" x14ac:dyDescent="0.35">
      <c r="A520" t="s">
        <v>86</v>
      </c>
    </row>
    <row r="521" spans="1:1" x14ac:dyDescent="0.35">
      <c r="A521" t="s">
        <v>98</v>
      </c>
    </row>
    <row r="522" spans="1:1" x14ac:dyDescent="0.35">
      <c r="A522" t="s">
        <v>95</v>
      </c>
    </row>
    <row r="523" spans="1:1" x14ac:dyDescent="0.35">
      <c r="A523" t="s">
        <v>95</v>
      </c>
    </row>
    <row r="524" spans="1:1" x14ac:dyDescent="0.35">
      <c r="A524" t="s">
        <v>11</v>
      </c>
    </row>
    <row r="525" spans="1:1" x14ac:dyDescent="0.35">
      <c r="A525" t="s">
        <v>12</v>
      </c>
    </row>
    <row r="526" spans="1:1" x14ac:dyDescent="0.35">
      <c r="A526" t="s">
        <v>13</v>
      </c>
    </row>
    <row r="528" spans="1:1" x14ac:dyDescent="0.35">
      <c r="A528" t="s">
        <v>14</v>
      </c>
    </row>
    <row r="529" spans="1:1" x14ac:dyDescent="0.35">
      <c r="A529">
        <v>2</v>
      </c>
    </row>
    <row r="530" spans="1:1" x14ac:dyDescent="0.35">
      <c r="A530" t="s">
        <v>99</v>
      </c>
    </row>
    <row r="531" spans="1:1" x14ac:dyDescent="0.35">
      <c r="A531" t="s">
        <v>100</v>
      </c>
    </row>
    <row r="532" spans="1:1" x14ac:dyDescent="0.35">
      <c r="A532" t="s">
        <v>99</v>
      </c>
    </row>
    <row r="533" spans="1:1" x14ac:dyDescent="0.35">
      <c r="A533" t="s">
        <v>101</v>
      </c>
    </row>
    <row r="534" spans="1:1" x14ac:dyDescent="0.35">
      <c r="A534" t="s">
        <v>99</v>
      </c>
    </row>
    <row r="535" spans="1:1" x14ac:dyDescent="0.35">
      <c r="A535" t="s">
        <v>100</v>
      </c>
    </row>
    <row r="536" spans="1:1" x14ac:dyDescent="0.35">
      <c r="A536" t="s">
        <v>100</v>
      </c>
    </row>
    <row r="537" spans="1:1" x14ac:dyDescent="0.35">
      <c r="A537" t="s">
        <v>102</v>
      </c>
    </row>
    <row r="538" spans="1:1" x14ac:dyDescent="0.35">
      <c r="A538" t="s">
        <v>100</v>
      </c>
    </row>
    <row r="539" spans="1:1" x14ac:dyDescent="0.35">
      <c r="A539" t="s">
        <v>99</v>
      </c>
    </row>
    <row r="540" spans="1:1" x14ac:dyDescent="0.35">
      <c r="A540" t="s">
        <v>11</v>
      </c>
    </row>
    <row r="541" spans="1:1" x14ac:dyDescent="0.35">
      <c r="A541" t="s">
        <v>12</v>
      </c>
    </row>
    <row r="542" spans="1:1" x14ac:dyDescent="0.35">
      <c r="A542" t="s">
        <v>13</v>
      </c>
    </row>
    <row r="544" spans="1:1" x14ac:dyDescent="0.35">
      <c r="A544" t="s">
        <v>14</v>
      </c>
    </row>
    <row r="545" spans="1:1" x14ac:dyDescent="0.35">
      <c r="A545">
        <v>2</v>
      </c>
    </row>
    <row r="546" spans="1:1" x14ac:dyDescent="0.35">
      <c r="A546" t="s">
        <v>103</v>
      </c>
    </row>
    <row r="547" spans="1:1" x14ac:dyDescent="0.35">
      <c r="A547" t="s">
        <v>92</v>
      </c>
    </row>
    <row r="548" spans="1:1" x14ac:dyDescent="0.35">
      <c r="A548" t="s">
        <v>92</v>
      </c>
    </row>
    <row r="549" spans="1:1" x14ac:dyDescent="0.35">
      <c r="A549" t="s">
        <v>92</v>
      </c>
    </row>
    <row r="550" spans="1:1" x14ac:dyDescent="0.35">
      <c r="A550" t="s">
        <v>104</v>
      </c>
    </row>
    <row r="551" spans="1:1" x14ac:dyDescent="0.35">
      <c r="A551" t="s">
        <v>105</v>
      </c>
    </row>
    <row r="552" spans="1:1" x14ac:dyDescent="0.35">
      <c r="A552" t="s">
        <v>92</v>
      </c>
    </row>
    <row r="553" spans="1:1" x14ac:dyDescent="0.35">
      <c r="A553" t="s">
        <v>92</v>
      </c>
    </row>
    <row r="554" spans="1:1" x14ac:dyDescent="0.35">
      <c r="A554" t="s">
        <v>92</v>
      </c>
    </row>
    <row r="555" spans="1:1" x14ac:dyDescent="0.35">
      <c r="A555" t="s">
        <v>103</v>
      </c>
    </row>
    <row r="556" spans="1:1" x14ac:dyDescent="0.35">
      <c r="A556" t="s">
        <v>11</v>
      </c>
    </row>
    <row r="557" spans="1:1" x14ac:dyDescent="0.35">
      <c r="A557" t="s">
        <v>12</v>
      </c>
    </row>
    <row r="558" spans="1:1" x14ac:dyDescent="0.35">
      <c r="A558" t="s">
        <v>13</v>
      </c>
    </row>
    <row r="560" spans="1:1" x14ac:dyDescent="0.35">
      <c r="A560" t="s">
        <v>14</v>
      </c>
    </row>
    <row r="561" spans="1:1" x14ac:dyDescent="0.35">
      <c r="A561">
        <v>2</v>
      </c>
    </row>
    <row r="562" spans="1:1" x14ac:dyDescent="0.35">
      <c r="A562" t="s">
        <v>106</v>
      </c>
    </row>
    <row r="563" spans="1:1" x14ac:dyDescent="0.35">
      <c r="A563" t="s">
        <v>106</v>
      </c>
    </row>
    <row r="564" spans="1:1" x14ac:dyDescent="0.35">
      <c r="A564" t="s">
        <v>106</v>
      </c>
    </row>
    <row r="565" spans="1:1" x14ac:dyDescent="0.35">
      <c r="A565" t="s">
        <v>106</v>
      </c>
    </row>
    <row r="566" spans="1:1" x14ac:dyDescent="0.35">
      <c r="A566" t="s">
        <v>106</v>
      </c>
    </row>
    <row r="567" spans="1:1" x14ac:dyDescent="0.35">
      <c r="A567" t="s">
        <v>106</v>
      </c>
    </row>
    <row r="568" spans="1:1" x14ac:dyDescent="0.35">
      <c r="A568" t="s">
        <v>106</v>
      </c>
    </row>
    <row r="569" spans="1:1" x14ac:dyDescent="0.35">
      <c r="A569" t="s">
        <v>107</v>
      </c>
    </row>
    <row r="570" spans="1:1" x14ac:dyDescent="0.35">
      <c r="A570" t="s">
        <v>106</v>
      </c>
    </row>
    <row r="571" spans="1:1" x14ac:dyDescent="0.35">
      <c r="A571" t="s">
        <v>106</v>
      </c>
    </row>
    <row r="572" spans="1:1" x14ac:dyDescent="0.35">
      <c r="A572" t="s">
        <v>11</v>
      </c>
    </row>
    <row r="573" spans="1:1" x14ac:dyDescent="0.35">
      <c r="A573" t="s">
        <v>12</v>
      </c>
    </row>
    <row r="574" spans="1:1" x14ac:dyDescent="0.35">
      <c r="A574" t="s">
        <v>13</v>
      </c>
    </row>
    <row r="576" spans="1:1" x14ac:dyDescent="0.35">
      <c r="A576" t="s">
        <v>14</v>
      </c>
    </row>
    <row r="577" spans="1:1" x14ac:dyDescent="0.35">
      <c r="A577">
        <v>2</v>
      </c>
    </row>
    <row r="578" spans="1:1" x14ac:dyDescent="0.35">
      <c r="A578" t="s">
        <v>108</v>
      </c>
    </row>
    <row r="579" spans="1:1" x14ac:dyDescent="0.35">
      <c r="A579" t="s">
        <v>109</v>
      </c>
    </row>
    <row r="580" spans="1:1" x14ac:dyDescent="0.35">
      <c r="A580" t="s">
        <v>109</v>
      </c>
    </row>
    <row r="581" spans="1:1" x14ac:dyDescent="0.35">
      <c r="A581" t="s">
        <v>109</v>
      </c>
    </row>
    <row r="582" spans="1:1" x14ac:dyDescent="0.35">
      <c r="A582" t="s">
        <v>109</v>
      </c>
    </row>
    <row r="583" spans="1:1" x14ac:dyDescent="0.35">
      <c r="A583" t="s">
        <v>110</v>
      </c>
    </row>
    <row r="584" spans="1:1" x14ac:dyDescent="0.35">
      <c r="A584" t="s">
        <v>109</v>
      </c>
    </row>
    <row r="585" spans="1:1" x14ac:dyDescent="0.35">
      <c r="A585" t="s">
        <v>110</v>
      </c>
    </row>
    <row r="586" spans="1:1" x14ac:dyDescent="0.35">
      <c r="A586" t="s">
        <v>108</v>
      </c>
    </row>
    <row r="587" spans="1:1" x14ac:dyDescent="0.35">
      <c r="A587" t="s">
        <v>109</v>
      </c>
    </row>
    <row r="588" spans="1:1" x14ac:dyDescent="0.35">
      <c r="A588" t="s">
        <v>11</v>
      </c>
    </row>
    <row r="589" spans="1:1" x14ac:dyDescent="0.35">
      <c r="A589" t="s">
        <v>12</v>
      </c>
    </row>
    <row r="590" spans="1:1" x14ac:dyDescent="0.35">
      <c r="A590" t="s">
        <v>13</v>
      </c>
    </row>
    <row r="592" spans="1:1" x14ac:dyDescent="0.35">
      <c r="A592" t="s">
        <v>14</v>
      </c>
    </row>
    <row r="593" spans="1:1" x14ac:dyDescent="0.35">
      <c r="A593">
        <v>2</v>
      </c>
    </row>
    <row r="594" spans="1:1" x14ac:dyDescent="0.35">
      <c r="A594" t="s">
        <v>100</v>
      </c>
    </row>
    <row r="595" spans="1:1" x14ac:dyDescent="0.35">
      <c r="A595" t="s">
        <v>100</v>
      </c>
    </row>
    <row r="596" spans="1:1" x14ac:dyDescent="0.35">
      <c r="A596" t="s">
        <v>111</v>
      </c>
    </row>
    <row r="597" spans="1:1" x14ac:dyDescent="0.35">
      <c r="A597" t="s">
        <v>102</v>
      </c>
    </row>
    <row r="598" spans="1:1" x14ac:dyDescent="0.35">
      <c r="A598" t="s">
        <v>102</v>
      </c>
    </row>
    <row r="599" spans="1:1" x14ac:dyDescent="0.35">
      <c r="A599" t="s">
        <v>102</v>
      </c>
    </row>
    <row r="600" spans="1:1" x14ac:dyDescent="0.35">
      <c r="A600" t="s">
        <v>102</v>
      </c>
    </row>
    <row r="601" spans="1:1" x14ac:dyDescent="0.35">
      <c r="A601" t="s">
        <v>102</v>
      </c>
    </row>
    <row r="602" spans="1:1" x14ac:dyDescent="0.35">
      <c r="A602" t="s">
        <v>102</v>
      </c>
    </row>
    <row r="603" spans="1:1" x14ac:dyDescent="0.35">
      <c r="A603" t="s">
        <v>102</v>
      </c>
    </row>
    <row r="604" spans="1:1" x14ac:dyDescent="0.35">
      <c r="A604" t="s">
        <v>11</v>
      </c>
    </row>
    <row r="605" spans="1:1" x14ac:dyDescent="0.35">
      <c r="A605" t="s">
        <v>12</v>
      </c>
    </row>
    <row r="606" spans="1:1" x14ac:dyDescent="0.35">
      <c r="A606" t="s">
        <v>13</v>
      </c>
    </row>
    <row r="608" spans="1:1" x14ac:dyDescent="0.35">
      <c r="A608" t="s">
        <v>14</v>
      </c>
    </row>
    <row r="609" spans="1:1" x14ac:dyDescent="0.35">
      <c r="A609">
        <v>2</v>
      </c>
    </row>
    <row r="610" spans="1:1" x14ac:dyDescent="0.35">
      <c r="A610" t="s">
        <v>112</v>
      </c>
    </row>
    <row r="611" spans="1:1" x14ac:dyDescent="0.35">
      <c r="A611" t="s">
        <v>113</v>
      </c>
    </row>
    <row r="612" spans="1:1" x14ac:dyDescent="0.35">
      <c r="A612" t="s">
        <v>112</v>
      </c>
    </row>
    <row r="613" spans="1:1" x14ac:dyDescent="0.35">
      <c r="A613" t="s">
        <v>112</v>
      </c>
    </row>
    <row r="614" spans="1:1" x14ac:dyDescent="0.35">
      <c r="A614" t="s">
        <v>112</v>
      </c>
    </row>
    <row r="615" spans="1:1" x14ac:dyDescent="0.35">
      <c r="A615" t="s">
        <v>103</v>
      </c>
    </row>
    <row r="616" spans="1:1" x14ac:dyDescent="0.35">
      <c r="A616" t="s">
        <v>112</v>
      </c>
    </row>
    <row r="617" spans="1:1" x14ac:dyDescent="0.35">
      <c r="A617" t="s">
        <v>112</v>
      </c>
    </row>
    <row r="618" spans="1:1" x14ac:dyDescent="0.35">
      <c r="A618" t="s">
        <v>114</v>
      </c>
    </row>
    <row r="619" spans="1:1" x14ac:dyDescent="0.35">
      <c r="A619" t="s">
        <v>114</v>
      </c>
    </row>
    <row r="620" spans="1:1" x14ac:dyDescent="0.35">
      <c r="A620" t="s">
        <v>11</v>
      </c>
    </row>
    <row r="621" spans="1:1" x14ac:dyDescent="0.35">
      <c r="A621" t="s">
        <v>12</v>
      </c>
    </row>
    <row r="622" spans="1:1" x14ac:dyDescent="0.35">
      <c r="A622" t="s">
        <v>13</v>
      </c>
    </row>
    <row r="624" spans="1:1" x14ac:dyDescent="0.35">
      <c r="A624" t="s">
        <v>14</v>
      </c>
    </row>
    <row r="625" spans="1:1" x14ac:dyDescent="0.35">
      <c r="A625">
        <v>2</v>
      </c>
    </row>
    <row r="626" spans="1:1" x14ac:dyDescent="0.35">
      <c r="A626" t="s">
        <v>115</v>
      </c>
    </row>
    <row r="627" spans="1:1" x14ac:dyDescent="0.35">
      <c r="A627" t="s">
        <v>116</v>
      </c>
    </row>
    <row r="628" spans="1:1" x14ac:dyDescent="0.35">
      <c r="A628" t="s">
        <v>117</v>
      </c>
    </row>
    <row r="629" spans="1:1" x14ac:dyDescent="0.35">
      <c r="A629" t="s">
        <v>116</v>
      </c>
    </row>
    <row r="630" spans="1:1" x14ac:dyDescent="0.35">
      <c r="A630" t="s">
        <v>115</v>
      </c>
    </row>
    <row r="631" spans="1:1" x14ac:dyDescent="0.35">
      <c r="A631" t="s">
        <v>115</v>
      </c>
    </row>
    <row r="632" spans="1:1" x14ac:dyDescent="0.35">
      <c r="A632" t="s">
        <v>118</v>
      </c>
    </row>
    <row r="633" spans="1:1" x14ac:dyDescent="0.35">
      <c r="A633" t="s">
        <v>119</v>
      </c>
    </row>
    <row r="634" spans="1:1" x14ac:dyDescent="0.35">
      <c r="A634" t="s">
        <v>116</v>
      </c>
    </row>
    <row r="635" spans="1:1" x14ac:dyDescent="0.35">
      <c r="A635" t="s">
        <v>116</v>
      </c>
    </row>
    <row r="636" spans="1:1" x14ac:dyDescent="0.35">
      <c r="A636" t="s">
        <v>11</v>
      </c>
    </row>
    <row r="637" spans="1:1" x14ac:dyDescent="0.35">
      <c r="A637" t="s">
        <v>12</v>
      </c>
    </row>
    <row r="638" spans="1:1" x14ac:dyDescent="0.35">
      <c r="A638" t="s">
        <v>13</v>
      </c>
    </row>
    <row r="640" spans="1:1" x14ac:dyDescent="0.35">
      <c r="A640" t="s">
        <v>14</v>
      </c>
    </row>
    <row r="641" spans="1:1" x14ac:dyDescent="0.35">
      <c r="A641">
        <v>2</v>
      </c>
    </row>
    <row r="642" spans="1:1" x14ac:dyDescent="0.35">
      <c r="A642" t="s">
        <v>120</v>
      </c>
    </row>
    <row r="643" spans="1:1" x14ac:dyDescent="0.35">
      <c r="A643" t="s">
        <v>121</v>
      </c>
    </row>
    <row r="644" spans="1:1" x14ac:dyDescent="0.35">
      <c r="A644" t="s">
        <v>122</v>
      </c>
    </row>
    <row r="645" spans="1:1" x14ac:dyDescent="0.35">
      <c r="A645" t="s">
        <v>121</v>
      </c>
    </row>
    <row r="646" spans="1:1" x14ac:dyDescent="0.35">
      <c r="A646" t="s">
        <v>120</v>
      </c>
    </row>
    <row r="647" spans="1:1" x14ac:dyDescent="0.35">
      <c r="A647" t="s">
        <v>120</v>
      </c>
    </row>
    <row r="648" spans="1:1" x14ac:dyDescent="0.35">
      <c r="A648" t="s">
        <v>121</v>
      </c>
    </row>
    <row r="649" spans="1:1" x14ac:dyDescent="0.35">
      <c r="A649" t="s">
        <v>121</v>
      </c>
    </row>
    <row r="650" spans="1:1" x14ac:dyDescent="0.35">
      <c r="A650" t="s">
        <v>123</v>
      </c>
    </row>
    <row r="651" spans="1:1" x14ac:dyDescent="0.35">
      <c r="A651" t="s">
        <v>123</v>
      </c>
    </row>
    <row r="652" spans="1:1" x14ac:dyDescent="0.35">
      <c r="A652" t="s">
        <v>11</v>
      </c>
    </row>
    <row r="653" spans="1:1" x14ac:dyDescent="0.35">
      <c r="A653" t="s">
        <v>12</v>
      </c>
    </row>
    <row r="654" spans="1:1" x14ac:dyDescent="0.35">
      <c r="A654" t="s">
        <v>13</v>
      </c>
    </row>
    <row r="656" spans="1:1" x14ac:dyDescent="0.35">
      <c r="A656" t="s">
        <v>14</v>
      </c>
    </row>
    <row r="657" spans="1:1" x14ac:dyDescent="0.35">
      <c r="A657">
        <v>2</v>
      </c>
    </row>
    <row r="658" spans="1:1" x14ac:dyDescent="0.35">
      <c r="A658" t="s">
        <v>124</v>
      </c>
    </row>
    <row r="659" spans="1:1" x14ac:dyDescent="0.35">
      <c r="A659" t="s">
        <v>125</v>
      </c>
    </row>
    <row r="660" spans="1:1" x14ac:dyDescent="0.35">
      <c r="A660" t="s">
        <v>124</v>
      </c>
    </row>
    <row r="661" spans="1:1" x14ac:dyDescent="0.35">
      <c r="A661" t="s">
        <v>125</v>
      </c>
    </row>
    <row r="662" spans="1:1" x14ac:dyDescent="0.35">
      <c r="A662" t="s">
        <v>125</v>
      </c>
    </row>
    <row r="663" spans="1:1" x14ac:dyDescent="0.35">
      <c r="A663" t="s">
        <v>125</v>
      </c>
    </row>
    <row r="664" spans="1:1" x14ac:dyDescent="0.35">
      <c r="A664" t="s">
        <v>125</v>
      </c>
    </row>
    <row r="665" spans="1:1" x14ac:dyDescent="0.35">
      <c r="A665" t="s">
        <v>124</v>
      </c>
    </row>
    <row r="666" spans="1:1" x14ac:dyDescent="0.35">
      <c r="A666" t="s">
        <v>124</v>
      </c>
    </row>
    <row r="667" spans="1:1" x14ac:dyDescent="0.35">
      <c r="A667" t="s">
        <v>124</v>
      </c>
    </row>
    <row r="668" spans="1:1" x14ac:dyDescent="0.35">
      <c r="A668" t="s">
        <v>11</v>
      </c>
    </row>
    <row r="669" spans="1:1" x14ac:dyDescent="0.35">
      <c r="A669" t="s">
        <v>12</v>
      </c>
    </row>
    <row r="670" spans="1:1" x14ac:dyDescent="0.35">
      <c r="A670" t="s">
        <v>13</v>
      </c>
    </row>
    <row r="672" spans="1:1" x14ac:dyDescent="0.35">
      <c r="A672" t="s">
        <v>14</v>
      </c>
    </row>
    <row r="673" spans="1:1" x14ac:dyDescent="0.35">
      <c r="A673">
        <v>2</v>
      </c>
    </row>
    <row r="674" spans="1:1" x14ac:dyDescent="0.35">
      <c r="A674" t="s">
        <v>126</v>
      </c>
    </row>
    <row r="675" spans="1:1" x14ac:dyDescent="0.35">
      <c r="A675" t="s">
        <v>126</v>
      </c>
    </row>
    <row r="676" spans="1:1" x14ac:dyDescent="0.35">
      <c r="A676" t="s">
        <v>126</v>
      </c>
    </row>
    <row r="677" spans="1:1" x14ac:dyDescent="0.35">
      <c r="A677" t="s">
        <v>126</v>
      </c>
    </row>
    <row r="678" spans="1:1" x14ac:dyDescent="0.35">
      <c r="A678" t="s">
        <v>127</v>
      </c>
    </row>
    <row r="679" spans="1:1" x14ac:dyDescent="0.35">
      <c r="A679" t="s">
        <v>127</v>
      </c>
    </row>
    <row r="680" spans="1:1" x14ac:dyDescent="0.35">
      <c r="A680" t="s">
        <v>127</v>
      </c>
    </row>
    <row r="681" spans="1:1" x14ac:dyDescent="0.35">
      <c r="A681" t="s">
        <v>127</v>
      </c>
    </row>
    <row r="682" spans="1:1" x14ac:dyDescent="0.35">
      <c r="A682" t="s">
        <v>128</v>
      </c>
    </row>
    <row r="683" spans="1:1" x14ac:dyDescent="0.35">
      <c r="A683" t="s">
        <v>126</v>
      </c>
    </row>
    <row r="684" spans="1:1" x14ac:dyDescent="0.35">
      <c r="A684" t="s">
        <v>11</v>
      </c>
    </row>
    <row r="685" spans="1:1" x14ac:dyDescent="0.35">
      <c r="A685" t="s">
        <v>12</v>
      </c>
    </row>
    <row r="686" spans="1:1" x14ac:dyDescent="0.35">
      <c r="A686" t="s">
        <v>13</v>
      </c>
    </row>
    <row r="688" spans="1:1" x14ac:dyDescent="0.35">
      <c r="A688" t="s">
        <v>14</v>
      </c>
    </row>
    <row r="689" spans="1:1" x14ac:dyDescent="0.35">
      <c r="A689">
        <v>2</v>
      </c>
    </row>
    <row r="690" spans="1:1" x14ac:dyDescent="0.35">
      <c r="A690" t="s">
        <v>129</v>
      </c>
    </row>
    <row r="691" spans="1:1" x14ac:dyDescent="0.35">
      <c r="A691" t="s">
        <v>129</v>
      </c>
    </row>
    <row r="692" spans="1:1" x14ac:dyDescent="0.35">
      <c r="A692" t="s">
        <v>130</v>
      </c>
    </row>
    <row r="693" spans="1:1" x14ac:dyDescent="0.35">
      <c r="A693" t="s">
        <v>131</v>
      </c>
    </row>
    <row r="694" spans="1:1" x14ac:dyDescent="0.35">
      <c r="A694" t="s">
        <v>131</v>
      </c>
    </row>
    <row r="695" spans="1:1" x14ac:dyDescent="0.35">
      <c r="A695" t="s">
        <v>130</v>
      </c>
    </row>
    <row r="696" spans="1:1" x14ac:dyDescent="0.35">
      <c r="A696" t="s">
        <v>129</v>
      </c>
    </row>
    <row r="697" spans="1:1" x14ac:dyDescent="0.35">
      <c r="A697" t="s">
        <v>129</v>
      </c>
    </row>
    <row r="698" spans="1:1" x14ac:dyDescent="0.35">
      <c r="A698" t="s">
        <v>129</v>
      </c>
    </row>
    <row r="699" spans="1:1" x14ac:dyDescent="0.35">
      <c r="A699" t="s">
        <v>132</v>
      </c>
    </row>
    <row r="700" spans="1:1" x14ac:dyDescent="0.35">
      <c r="A700" t="s">
        <v>11</v>
      </c>
    </row>
    <row r="701" spans="1:1" x14ac:dyDescent="0.35">
      <c r="A701" t="s">
        <v>12</v>
      </c>
    </row>
    <row r="702" spans="1:1" x14ac:dyDescent="0.35">
      <c r="A702" t="s">
        <v>13</v>
      </c>
    </row>
    <row r="704" spans="1:1" x14ac:dyDescent="0.35">
      <c r="A704" t="s">
        <v>14</v>
      </c>
    </row>
    <row r="705" spans="1:1" x14ac:dyDescent="0.35">
      <c r="A705">
        <v>2</v>
      </c>
    </row>
    <row r="706" spans="1:1" x14ac:dyDescent="0.35">
      <c r="A706" t="s">
        <v>133</v>
      </c>
    </row>
    <row r="707" spans="1:1" x14ac:dyDescent="0.35">
      <c r="A707" t="s">
        <v>134</v>
      </c>
    </row>
    <row r="708" spans="1:1" x14ac:dyDescent="0.35">
      <c r="A708" t="s">
        <v>134</v>
      </c>
    </row>
    <row r="709" spans="1:1" x14ac:dyDescent="0.35">
      <c r="A709" t="s">
        <v>133</v>
      </c>
    </row>
    <row r="710" spans="1:1" x14ac:dyDescent="0.35">
      <c r="A710" t="s">
        <v>133</v>
      </c>
    </row>
    <row r="711" spans="1:1" x14ac:dyDescent="0.35">
      <c r="A711" t="s">
        <v>135</v>
      </c>
    </row>
    <row r="712" spans="1:1" x14ac:dyDescent="0.35">
      <c r="A712" t="s">
        <v>136</v>
      </c>
    </row>
    <row r="713" spans="1:1" x14ac:dyDescent="0.35">
      <c r="A713" t="s">
        <v>133</v>
      </c>
    </row>
    <row r="714" spans="1:1" x14ac:dyDescent="0.35">
      <c r="A714" t="s">
        <v>133</v>
      </c>
    </row>
    <row r="715" spans="1:1" x14ac:dyDescent="0.35">
      <c r="A715" t="s">
        <v>137</v>
      </c>
    </row>
    <row r="716" spans="1:1" x14ac:dyDescent="0.35">
      <c r="A716" t="s">
        <v>11</v>
      </c>
    </row>
    <row r="717" spans="1:1" x14ac:dyDescent="0.35">
      <c r="A717" t="s">
        <v>12</v>
      </c>
    </row>
    <row r="718" spans="1:1" x14ac:dyDescent="0.35">
      <c r="A718" t="s">
        <v>13</v>
      </c>
    </row>
    <row r="720" spans="1:1" x14ac:dyDescent="0.35">
      <c r="A720" t="s">
        <v>14</v>
      </c>
    </row>
    <row r="721" spans="1:1" x14ac:dyDescent="0.35">
      <c r="A721">
        <v>2</v>
      </c>
    </row>
    <row r="722" spans="1:1" x14ac:dyDescent="0.35">
      <c r="A722" t="s">
        <v>138</v>
      </c>
    </row>
    <row r="723" spans="1:1" x14ac:dyDescent="0.35">
      <c r="A723" t="s">
        <v>139</v>
      </c>
    </row>
    <row r="724" spans="1:1" x14ac:dyDescent="0.35">
      <c r="A724" t="s">
        <v>140</v>
      </c>
    </row>
    <row r="725" spans="1:1" x14ac:dyDescent="0.35">
      <c r="A725" t="s">
        <v>141</v>
      </c>
    </row>
    <row r="726" spans="1:1" x14ac:dyDescent="0.35">
      <c r="A726" t="s">
        <v>140</v>
      </c>
    </row>
    <row r="727" spans="1:1" x14ac:dyDescent="0.35">
      <c r="A727" t="s">
        <v>138</v>
      </c>
    </row>
    <row r="728" spans="1:1" x14ac:dyDescent="0.35">
      <c r="A728" t="s">
        <v>138</v>
      </c>
    </row>
    <row r="729" spans="1:1" x14ac:dyDescent="0.35">
      <c r="A729" t="s">
        <v>142</v>
      </c>
    </row>
    <row r="730" spans="1:1" x14ac:dyDescent="0.35">
      <c r="A730" t="s">
        <v>140</v>
      </c>
    </row>
    <row r="731" spans="1:1" x14ac:dyDescent="0.35">
      <c r="A731" t="s">
        <v>138</v>
      </c>
    </row>
    <row r="732" spans="1:1" x14ac:dyDescent="0.35">
      <c r="A732" t="s">
        <v>11</v>
      </c>
    </row>
    <row r="733" spans="1:1" x14ac:dyDescent="0.35">
      <c r="A733" t="s">
        <v>12</v>
      </c>
    </row>
    <row r="734" spans="1:1" x14ac:dyDescent="0.35">
      <c r="A734" t="s">
        <v>13</v>
      </c>
    </row>
    <row r="736" spans="1:1" x14ac:dyDescent="0.35">
      <c r="A736" t="s">
        <v>14</v>
      </c>
    </row>
    <row r="737" spans="1:37" x14ac:dyDescent="0.35">
      <c r="A737">
        <v>2</v>
      </c>
    </row>
    <row r="738" spans="1:37" x14ac:dyDescent="0.35">
      <c r="A738" t="s">
        <v>143</v>
      </c>
    </row>
    <row r="739" spans="1:37" x14ac:dyDescent="0.35">
      <c r="A739" t="s">
        <v>143</v>
      </c>
    </row>
    <row r="740" spans="1:37" x14ac:dyDescent="0.35">
      <c r="A740" t="s">
        <v>144</v>
      </c>
    </row>
    <row r="741" spans="1:37" x14ac:dyDescent="0.35">
      <c r="A741" t="s">
        <v>144</v>
      </c>
    </row>
    <row r="742" spans="1:37" x14ac:dyDescent="0.35">
      <c r="A742" t="s">
        <v>145</v>
      </c>
    </row>
    <row r="743" spans="1:37" x14ac:dyDescent="0.35">
      <c r="A743" t="s">
        <v>146</v>
      </c>
    </row>
    <row r="744" spans="1:37" x14ac:dyDescent="0.35">
      <c r="A744" t="s">
        <v>143</v>
      </c>
    </row>
    <row r="745" spans="1:37" x14ac:dyDescent="0.35">
      <c r="A745" t="s">
        <v>144</v>
      </c>
    </row>
    <row r="746" spans="1:37" x14ac:dyDescent="0.35">
      <c r="A746" t="s">
        <v>147</v>
      </c>
    </row>
    <row r="747" spans="1:37" x14ac:dyDescent="0.35">
      <c r="A747" t="s">
        <v>143</v>
      </c>
    </row>
    <row r="751" spans="1:37" x14ac:dyDescent="0.35">
      <c r="A751" s="1"/>
      <c r="B751" s="1" t="s">
        <v>7</v>
      </c>
      <c r="C751" s="1">
        <v>30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47" x14ac:dyDescent="0.35">
      <c r="A753" t="s">
        <v>8</v>
      </c>
      <c r="B753">
        <f>+VALUE(RIGHT(LEFT(A753,6),5))</f>
        <v>0</v>
      </c>
      <c r="C753" t="s">
        <v>82</v>
      </c>
      <c r="E753" s="2" t="s">
        <v>3</v>
      </c>
      <c r="F753" s="2" t="s">
        <v>4</v>
      </c>
      <c r="G753" s="2" t="s">
        <v>6</v>
      </c>
      <c r="H753" s="2" t="s">
        <v>5</v>
      </c>
      <c r="I753" s="2" t="s">
        <v>3</v>
      </c>
      <c r="J753" s="2" t="s">
        <v>4</v>
      </c>
      <c r="K753" s="2" t="s">
        <v>6</v>
      </c>
      <c r="L753" s="2" t="s">
        <v>5</v>
      </c>
      <c r="M753" s="2" t="s">
        <v>3</v>
      </c>
      <c r="N753" s="2" t="s">
        <v>4</v>
      </c>
      <c r="O753" s="2" t="s">
        <v>6</v>
      </c>
      <c r="P753" s="2" t="s">
        <v>5</v>
      </c>
      <c r="Q753" s="2" t="s">
        <v>3</v>
      </c>
      <c r="R753" s="2" t="s">
        <v>4</v>
      </c>
      <c r="S753" s="2" t="s">
        <v>6</v>
      </c>
      <c r="T753" s="2" t="s">
        <v>5</v>
      </c>
      <c r="U753" s="2" t="s">
        <v>3</v>
      </c>
      <c r="V753" s="2" t="s">
        <v>4</v>
      </c>
      <c r="W753" s="2" t="s">
        <v>6</v>
      </c>
      <c r="X753" s="2" t="s">
        <v>5</v>
      </c>
      <c r="Z753" s="2" t="s">
        <v>82</v>
      </c>
      <c r="AA753" s="2" t="s">
        <v>80</v>
      </c>
      <c r="AB753" s="2"/>
      <c r="AC753" s="2" t="s">
        <v>82</v>
      </c>
      <c r="AD753" s="2" t="s">
        <v>81</v>
      </c>
      <c r="AF753" s="2" t="s">
        <v>1</v>
      </c>
      <c r="AG753" t="s">
        <v>80</v>
      </c>
      <c r="AI753" t="s">
        <v>1</v>
      </c>
      <c r="AJ753" t="s">
        <v>81</v>
      </c>
      <c r="AN753" t="s">
        <v>1</v>
      </c>
      <c r="AO753" t="s">
        <v>80</v>
      </c>
      <c r="AQ753" t="s">
        <v>1</v>
      </c>
      <c r="AR753" t="s">
        <v>81</v>
      </c>
      <c r="AT753" t="s">
        <v>80</v>
      </c>
      <c r="AU753" t="s">
        <v>81</v>
      </c>
    </row>
    <row r="754" spans="1:47" x14ac:dyDescent="0.35">
      <c r="A754" t="s">
        <v>8</v>
      </c>
      <c r="B754">
        <f t="shared" ref="B754:B816" si="97">+VALUE(RIGHT(LEFT(A754,6),5))</f>
        <v>0</v>
      </c>
      <c r="C754">
        <v>-4</v>
      </c>
      <c r="E754">
        <f t="shared" ref="E754:E763" si="98">+VALUE(RIGHT(LEFT(A786,6),5))</f>
        <v>-1.36</v>
      </c>
      <c r="F754">
        <f t="shared" ref="F754:F763" si="99">+VALUE(RIGHT(LEFT(A801,6),5))</f>
        <v>1.39</v>
      </c>
      <c r="G754">
        <f t="shared" ref="G754:G763" si="100">+VALUE(RIGHT(LEFT(A817,6),5))</f>
        <v>1.36</v>
      </c>
      <c r="H754">
        <f t="shared" ref="H754:H763" si="101">+VALUE(RIGHT(LEFT(A833,6),5))</f>
        <v>-1.19</v>
      </c>
      <c r="I754">
        <f t="shared" ref="I754:I763" si="102">+VALUE(RIGHT(LEFT(A849,6),5))</f>
        <v>-1.56</v>
      </c>
      <c r="J754">
        <f t="shared" ref="J754:J763" si="103">+VALUE(RIGHT(LEFT(A865,6),5))</f>
        <v>1.78</v>
      </c>
      <c r="K754">
        <f t="shared" ref="K754:K763" si="104">+VALUE(RIGHT(LEFT(A881,6),5))</f>
        <v>1.56</v>
      </c>
      <c r="L754">
        <f t="shared" ref="L754:L763" si="105">+VALUE(RIGHT(LEFT(A897,6),5))</f>
        <v>-1.58</v>
      </c>
      <c r="M754">
        <f t="shared" ref="M754:M763" si="106">+VALUE(RIGHT(LEFT(A913,6),5))</f>
        <v>-2.14</v>
      </c>
      <c r="N754">
        <f t="shared" ref="N754:N763" si="107">+VALUE(RIGHT(LEFT(A929,6),5))</f>
        <v>2.1800000000000002</v>
      </c>
      <c r="O754">
        <f t="shared" ref="O754:O763" si="108">+VALUE(RIGHT(LEFT(A945,6),5))</f>
        <v>2.33</v>
      </c>
      <c r="P754">
        <f t="shared" ref="P754:P763" si="109">+VALUE(RIGHT(LEFT(A961,6),5))</f>
        <v>-2.1800000000000002</v>
      </c>
      <c r="Q754">
        <f t="shared" ref="Q754:Q763" si="110">+VALUE(RIGHT(LEFT(A977,6),5))</f>
        <v>-2.91</v>
      </c>
      <c r="R754">
        <f t="shared" ref="R754:R763" si="111">+VALUE(RIGHT(LEFT(A993,6),5))</f>
        <v>3.17</v>
      </c>
      <c r="S754">
        <f t="shared" ref="S754:S763" si="112">+VALUE(RIGHT(LEFT(A1009,6),5))</f>
        <v>2.92</v>
      </c>
      <c r="T754">
        <f t="shared" ref="T754:T763" si="113">+VALUE(RIGHT(LEFT(A1025,6),5))</f>
        <v>-2.57</v>
      </c>
      <c r="U754">
        <f t="shared" ref="U754:U763" si="114">+VALUE(RIGHT(LEFT(A1041,6),5))</f>
        <v>-3.31</v>
      </c>
      <c r="V754">
        <f t="shared" ref="V754:V763" si="115">+VALUE(RIGHT(LEFT(A1057,6),5))</f>
        <v>4.1500000000000004</v>
      </c>
      <c r="W754">
        <f t="shared" ref="W754:W763" si="116">+VALUE(RIGHT(LEFT(A1073,6),5))</f>
        <v>3.5</v>
      </c>
      <c r="X754">
        <f t="shared" ref="X754:X763" si="117">+VALUE(RIGHT(LEFT(A1089,6),5))</f>
        <v>-3.56</v>
      </c>
      <c r="Z754">
        <v>-1.5</v>
      </c>
      <c r="AA754">
        <f>+E754</f>
        <v>-1.36</v>
      </c>
      <c r="AC754">
        <f>-Z754</f>
        <v>1.5</v>
      </c>
      <c r="AD754">
        <f t="shared" ref="AD754:AD763" si="118">+F754</f>
        <v>1.39</v>
      </c>
      <c r="AF754">
        <v>-1.5</v>
      </c>
      <c r="AG754">
        <f>+E765</f>
        <v>-1.284</v>
      </c>
      <c r="AI754">
        <v>1.5</v>
      </c>
      <c r="AJ754">
        <f>+F765</f>
        <v>1.3900000000000001</v>
      </c>
      <c r="AN754">
        <v>3.9</v>
      </c>
      <c r="AO754">
        <v>3.7224999999999997</v>
      </c>
      <c r="AP754">
        <f>+(AO754-$J$28)/$J$27</f>
        <v>4.2259411864311103</v>
      </c>
      <c r="AQ754">
        <v>3.9</v>
      </c>
      <c r="AR754">
        <v>3.9600000000000009</v>
      </c>
      <c r="AS754">
        <f>+(AR754-$K$28)/$K$27</f>
        <v>4.2671009771986981</v>
      </c>
      <c r="AT754">
        <v>0.90990000000000004</v>
      </c>
      <c r="AU754">
        <v>0.91839999999999999</v>
      </c>
    </row>
    <row r="755" spans="1:47" x14ac:dyDescent="0.35">
      <c r="A755" t="s">
        <v>8</v>
      </c>
      <c r="B755">
        <f t="shared" si="97"/>
        <v>0</v>
      </c>
      <c r="C755">
        <v>-3.5</v>
      </c>
      <c r="E755">
        <f t="shared" si="98"/>
        <v>-1.36</v>
      </c>
      <c r="F755">
        <f t="shared" si="99"/>
        <v>1.39</v>
      </c>
      <c r="G755">
        <f t="shared" si="100"/>
        <v>1.17</v>
      </c>
      <c r="H755">
        <f t="shared" si="101"/>
        <v>-1.19</v>
      </c>
      <c r="I755">
        <f t="shared" si="102"/>
        <v>-1.56</v>
      </c>
      <c r="J755">
        <f t="shared" si="103"/>
        <v>1.58</v>
      </c>
      <c r="K755">
        <f t="shared" si="104"/>
        <v>1.36</v>
      </c>
      <c r="L755">
        <f t="shared" si="105"/>
        <v>-1.58</v>
      </c>
      <c r="M755">
        <f t="shared" si="106"/>
        <v>-2.14</v>
      </c>
      <c r="N755">
        <f t="shared" si="107"/>
        <v>2.1800000000000002</v>
      </c>
      <c r="O755">
        <f t="shared" si="108"/>
        <v>2.14</v>
      </c>
      <c r="P755">
        <f t="shared" si="109"/>
        <v>-2.1800000000000002</v>
      </c>
      <c r="Q755">
        <f t="shared" si="110"/>
        <v>-2.91</v>
      </c>
      <c r="R755">
        <f t="shared" si="111"/>
        <v>2.97</v>
      </c>
      <c r="S755">
        <f t="shared" si="112"/>
        <v>3.11</v>
      </c>
      <c r="T755">
        <f t="shared" si="113"/>
        <v>-2.77</v>
      </c>
      <c r="U755">
        <f t="shared" si="114"/>
        <v>-3.69</v>
      </c>
      <c r="V755">
        <f t="shared" si="115"/>
        <v>4.1500000000000004</v>
      </c>
      <c r="W755">
        <f t="shared" si="116"/>
        <v>3.7</v>
      </c>
      <c r="X755">
        <f t="shared" si="117"/>
        <v>-3.56</v>
      </c>
      <c r="Z755">
        <v>-1.5</v>
      </c>
      <c r="AA755">
        <f t="shared" ref="AA755:AA763" si="119">+E755</f>
        <v>-1.36</v>
      </c>
      <c r="AC755">
        <f t="shared" ref="AC755" si="120">-Z755</f>
        <v>1.5</v>
      </c>
      <c r="AD755">
        <f t="shared" si="118"/>
        <v>1.39</v>
      </c>
      <c r="AF755">
        <v>1.5</v>
      </c>
      <c r="AG755">
        <f>+G765</f>
        <v>1.246</v>
      </c>
      <c r="AI755">
        <v>-1.5</v>
      </c>
      <c r="AJ755">
        <f>+H765</f>
        <v>-1.2279999999999998</v>
      </c>
      <c r="AN755">
        <v>3.1</v>
      </c>
      <c r="AO755">
        <v>2.9169999999999994</v>
      </c>
      <c r="AP755">
        <f t="shared" ref="AP755:AP763" si="121">+(AO755-$J$28)/$J$27</f>
        <v>3.3166450301969848</v>
      </c>
      <c r="AQ755">
        <v>3.1</v>
      </c>
      <c r="AR755">
        <v>2.9699999999999998</v>
      </c>
      <c r="AS755">
        <f t="shared" ref="AS755:AS763" si="122">+(AR755-$K$28)/$K$27</f>
        <v>3.1921824104234524</v>
      </c>
      <c r="AT755">
        <v>-8.5000000000000006E-3</v>
      </c>
      <c r="AU755">
        <v>0.1221</v>
      </c>
    </row>
    <row r="756" spans="1:47" x14ac:dyDescent="0.35">
      <c r="A756" t="s">
        <v>8</v>
      </c>
      <c r="B756">
        <f t="shared" si="97"/>
        <v>0</v>
      </c>
      <c r="C756">
        <v>-3</v>
      </c>
      <c r="E756">
        <f t="shared" si="98"/>
        <v>-1.36</v>
      </c>
      <c r="F756">
        <f t="shared" si="99"/>
        <v>1.39</v>
      </c>
      <c r="G756">
        <f t="shared" si="100"/>
        <v>1.36</v>
      </c>
      <c r="H756">
        <f t="shared" si="101"/>
        <v>-1.19</v>
      </c>
      <c r="I756">
        <f t="shared" si="102"/>
        <v>-1.56</v>
      </c>
      <c r="J756">
        <f t="shared" si="103"/>
        <v>1.78</v>
      </c>
      <c r="K756">
        <f t="shared" si="104"/>
        <v>1.56</v>
      </c>
      <c r="L756">
        <f t="shared" si="105"/>
        <v>-1.58</v>
      </c>
      <c r="M756">
        <f t="shared" si="106"/>
        <v>-2.14</v>
      </c>
      <c r="N756">
        <f t="shared" si="107"/>
        <v>2.1800000000000002</v>
      </c>
      <c r="O756">
        <f t="shared" si="108"/>
        <v>2.14</v>
      </c>
      <c r="P756">
        <f t="shared" si="109"/>
        <v>-1.98</v>
      </c>
      <c r="Q756">
        <f t="shared" si="110"/>
        <v>-2.33</v>
      </c>
      <c r="R756">
        <f t="shared" si="111"/>
        <v>2.97</v>
      </c>
      <c r="S756">
        <f t="shared" si="112"/>
        <v>3.11</v>
      </c>
      <c r="T756">
        <f t="shared" si="113"/>
        <v>-2.77</v>
      </c>
      <c r="U756">
        <f t="shared" si="114"/>
        <v>-3.88</v>
      </c>
      <c r="V756">
        <f t="shared" si="115"/>
        <v>4.1500000000000004</v>
      </c>
      <c r="W756">
        <f t="shared" si="116"/>
        <v>3.89</v>
      </c>
      <c r="X756">
        <f t="shared" si="117"/>
        <v>-3.76</v>
      </c>
      <c r="Z756">
        <v>-1.5</v>
      </c>
      <c r="AA756">
        <f t="shared" si="119"/>
        <v>-1.36</v>
      </c>
      <c r="AC756">
        <f t="shared" ref="AC756" si="123">-Z756</f>
        <v>1.5</v>
      </c>
      <c r="AD756">
        <f t="shared" si="118"/>
        <v>1.39</v>
      </c>
      <c r="AF756">
        <v>-2</v>
      </c>
      <c r="AG756">
        <f>+I765</f>
        <v>-1.5980000000000003</v>
      </c>
      <c r="AI756">
        <v>2</v>
      </c>
      <c r="AJ756">
        <f>+J765</f>
        <v>1.7399999999999998</v>
      </c>
      <c r="AN756">
        <v>2.5</v>
      </c>
      <c r="AO756">
        <v>2.1390000000000002</v>
      </c>
      <c r="AP756">
        <f t="shared" si="121"/>
        <v>2.4383925043743298</v>
      </c>
      <c r="AQ756">
        <v>2.5</v>
      </c>
      <c r="AR756">
        <v>2.2999999999999998</v>
      </c>
      <c r="AS756">
        <f t="shared" si="122"/>
        <v>2.4647122692725296</v>
      </c>
    </row>
    <row r="757" spans="1:47" x14ac:dyDescent="0.35">
      <c r="A757" s="3" t="s">
        <v>8</v>
      </c>
      <c r="B757" s="3">
        <f t="shared" si="97"/>
        <v>0</v>
      </c>
      <c r="C757">
        <v>-2.5</v>
      </c>
      <c r="E757">
        <f t="shared" si="98"/>
        <v>-1.36</v>
      </c>
      <c r="F757">
        <f t="shared" si="99"/>
        <v>1.39</v>
      </c>
      <c r="G757">
        <f t="shared" si="100"/>
        <v>1.17</v>
      </c>
      <c r="H757">
        <f t="shared" si="101"/>
        <v>-1.19</v>
      </c>
      <c r="I757">
        <f t="shared" si="102"/>
        <v>-1.75</v>
      </c>
      <c r="J757">
        <f t="shared" si="103"/>
        <v>1.78</v>
      </c>
      <c r="K757">
        <f t="shared" si="104"/>
        <v>1.56</v>
      </c>
      <c r="L757">
        <f t="shared" si="105"/>
        <v>-1.78</v>
      </c>
      <c r="M757">
        <f t="shared" si="106"/>
        <v>-2.14</v>
      </c>
      <c r="N757">
        <f t="shared" si="107"/>
        <v>2.1800000000000002</v>
      </c>
      <c r="O757">
        <f t="shared" si="108"/>
        <v>2.14</v>
      </c>
      <c r="P757">
        <f t="shared" si="109"/>
        <v>-2.1800000000000002</v>
      </c>
      <c r="Q757">
        <f t="shared" si="110"/>
        <v>-2.72</v>
      </c>
      <c r="R757">
        <f t="shared" si="111"/>
        <v>3.17</v>
      </c>
      <c r="S757">
        <f t="shared" si="112"/>
        <v>2.92</v>
      </c>
      <c r="T757">
        <f t="shared" si="113"/>
        <v>-2.38</v>
      </c>
      <c r="U757">
        <f t="shared" si="114"/>
        <v>-4.08</v>
      </c>
      <c r="V757">
        <f t="shared" si="115"/>
        <v>3.77</v>
      </c>
      <c r="W757">
        <f t="shared" si="116"/>
        <v>4.08</v>
      </c>
      <c r="X757">
        <f t="shared" si="117"/>
        <v>-3.56</v>
      </c>
      <c r="Z757">
        <v>-1.5</v>
      </c>
      <c r="AA757">
        <f t="shared" si="119"/>
        <v>-1.36</v>
      </c>
      <c r="AC757">
        <f t="shared" ref="AC757" si="124">-Z757</f>
        <v>1.5</v>
      </c>
      <c r="AD757">
        <f t="shared" si="118"/>
        <v>1.39</v>
      </c>
      <c r="AF757">
        <v>2</v>
      </c>
      <c r="AG757">
        <f>+K765</f>
        <v>1.5200000000000002</v>
      </c>
      <c r="AI757">
        <v>-2</v>
      </c>
      <c r="AJ757">
        <f>+L765</f>
        <v>-1.56</v>
      </c>
      <c r="AN757">
        <v>2</v>
      </c>
      <c r="AO757">
        <v>1.5200000000000002</v>
      </c>
      <c r="AP757">
        <f t="shared" si="121"/>
        <v>1.7396286052943504</v>
      </c>
      <c r="AQ757">
        <v>2</v>
      </c>
      <c r="AR757">
        <v>1.7399999999999998</v>
      </c>
      <c r="AS757">
        <f t="shared" si="122"/>
        <v>1.8566775244299671</v>
      </c>
    </row>
    <row r="758" spans="1:47" x14ac:dyDescent="0.35">
      <c r="A758" t="s">
        <v>9</v>
      </c>
      <c r="B758" t="e">
        <f t="shared" si="97"/>
        <v>#VALUE!</v>
      </c>
      <c r="C758">
        <v>-2</v>
      </c>
      <c r="E758">
        <f t="shared" si="98"/>
        <v>-1.17</v>
      </c>
      <c r="F758">
        <f t="shared" si="99"/>
        <v>1.39</v>
      </c>
      <c r="G758">
        <f t="shared" si="100"/>
        <v>1.17</v>
      </c>
      <c r="H758">
        <f t="shared" si="101"/>
        <v>-1.19</v>
      </c>
      <c r="I758">
        <f t="shared" si="102"/>
        <v>-1.56</v>
      </c>
      <c r="J758">
        <f t="shared" si="103"/>
        <v>1.58</v>
      </c>
      <c r="K758">
        <f t="shared" si="104"/>
        <v>1.56</v>
      </c>
      <c r="L758">
        <f t="shared" si="105"/>
        <v>-1.58</v>
      </c>
      <c r="M758">
        <f t="shared" si="106"/>
        <v>-1.94</v>
      </c>
      <c r="N758">
        <f t="shared" si="107"/>
        <v>2.38</v>
      </c>
      <c r="O758">
        <f t="shared" si="108"/>
        <v>2.14</v>
      </c>
      <c r="P758">
        <f t="shared" si="109"/>
        <v>-1.98</v>
      </c>
      <c r="Q758">
        <f t="shared" si="110"/>
        <v>-2.72</v>
      </c>
      <c r="R758">
        <f t="shared" si="111"/>
        <v>2.97</v>
      </c>
      <c r="S758">
        <f t="shared" si="112"/>
        <v>2.92</v>
      </c>
      <c r="T758">
        <f t="shared" si="113"/>
        <v>-2.57</v>
      </c>
      <c r="U758">
        <f t="shared" si="114"/>
        <v>-3.89</v>
      </c>
      <c r="V758">
        <f t="shared" si="115"/>
        <v>3.77</v>
      </c>
      <c r="W758">
        <f t="shared" si="116"/>
        <v>3.51</v>
      </c>
      <c r="X758">
        <f t="shared" si="117"/>
        <v>-3.76</v>
      </c>
      <c r="Z758">
        <v>-1.5</v>
      </c>
      <c r="AA758">
        <f t="shared" si="119"/>
        <v>-1.17</v>
      </c>
      <c r="AC758">
        <f t="shared" ref="AC758" si="125">-Z758</f>
        <v>1.5</v>
      </c>
      <c r="AD758">
        <f t="shared" si="118"/>
        <v>1.39</v>
      </c>
      <c r="AF758">
        <v>-2.5</v>
      </c>
      <c r="AG758">
        <f>+M765</f>
        <v>-2.1390000000000002</v>
      </c>
      <c r="AI758">
        <v>2.5</v>
      </c>
      <c r="AJ758">
        <f>+N765</f>
        <v>2.2999999999999998</v>
      </c>
      <c r="AN758">
        <v>1.5</v>
      </c>
      <c r="AO758">
        <v>1.246</v>
      </c>
      <c r="AP758">
        <f t="shared" si="121"/>
        <v>1.4303211604673478</v>
      </c>
      <c r="AQ758">
        <v>1.5</v>
      </c>
      <c r="AR758">
        <v>1.3900000000000001</v>
      </c>
      <c r="AS758">
        <f t="shared" si="122"/>
        <v>1.4766558089033659</v>
      </c>
    </row>
    <row r="759" spans="1:47" x14ac:dyDescent="0.35">
      <c r="A759" t="s">
        <v>8</v>
      </c>
      <c r="B759">
        <f t="shared" si="97"/>
        <v>0</v>
      </c>
      <c r="C759">
        <v>-1.5</v>
      </c>
      <c r="E759">
        <f t="shared" si="98"/>
        <v>-1.36</v>
      </c>
      <c r="F759">
        <f t="shared" si="99"/>
        <v>1.39</v>
      </c>
      <c r="G759">
        <f t="shared" si="100"/>
        <v>1.17</v>
      </c>
      <c r="H759">
        <f t="shared" si="101"/>
        <v>-1.38</v>
      </c>
      <c r="I759">
        <f t="shared" si="102"/>
        <v>-1.56</v>
      </c>
      <c r="J759">
        <f t="shared" si="103"/>
        <v>1.78</v>
      </c>
      <c r="K759">
        <f t="shared" si="104"/>
        <v>1.56</v>
      </c>
      <c r="L759">
        <f t="shared" si="105"/>
        <v>-1.58</v>
      </c>
      <c r="M759">
        <f t="shared" si="106"/>
        <v>-2.14</v>
      </c>
      <c r="N759">
        <f t="shared" si="107"/>
        <v>2.38</v>
      </c>
      <c r="O759">
        <f t="shared" si="108"/>
        <v>2.14</v>
      </c>
      <c r="P759">
        <f t="shared" si="109"/>
        <v>-1.78</v>
      </c>
      <c r="Q759">
        <f t="shared" si="110"/>
        <v>-2.72</v>
      </c>
      <c r="R759">
        <f t="shared" si="111"/>
        <v>2.97</v>
      </c>
      <c r="S759">
        <f t="shared" si="112"/>
        <v>2.72</v>
      </c>
      <c r="T759">
        <f t="shared" si="113"/>
        <v>-2.77</v>
      </c>
      <c r="U759">
        <f t="shared" si="114"/>
        <v>-4.09</v>
      </c>
      <c r="V759">
        <f t="shared" si="115"/>
        <v>3.95</v>
      </c>
      <c r="W759" s="3">
        <f t="shared" si="116"/>
        <v>-0.8</v>
      </c>
      <c r="X759">
        <f t="shared" si="117"/>
        <v>-3.76</v>
      </c>
      <c r="Z759">
        <v>-1.5</v>
      </c>
      <c r="AA759">
        <f t="shared" si="119"/>
        <v>-1.36</v>
      </c>
      <c r="AC759">
        <f t="shared" ref="AC759" si="126">-Z759</f>
        <v>1.5</v>
      </c>
      <c r="AD759">
        <f t="shared" si="118"/>
        <v>1.39</v>
      </c>
      <c r="AF759">
        <v>2.5</v>
      </c>
      <c r="AG759">
        <f>+O765</f>
        <v>2.1390000000000002</v>
      </c>
      <c r="AI759">
        <v>-2.5</v>
      </c>
      <c r="AJ759">
        <f>+P765</f>
        <v>-2.02</v>
      </c>
      <c r="AN759">
        <v>-1.5</v>
      </c>
      <c r="AO759">
        <v>-1.284</v>
      </c>
      <c r="AP759">
        <f t="shared" si="121"/>
        <v>-1.4256928373878195</v>
      </c>
      <c r="AQ759">
        <v>-1.5</v>
      </c>
      <c r="AR759">
        <v>-1.2279999999999998</v>
      </c>
      <c r="AS759">
        <f t="shared" si="122"/>
        <v>-1.3659066232356132</v>
      </c>
    </row>
    <row r="760" spans="1:47" x14ac:dyDescent="0.35">
      <c r="A760" t="s">
        <v>8</v>
      </c>
      <c r="B760">
        <f t="shared" si="97"/>
        <v>0</v>
      </c>
      <c r="C760">
        <v>-1</v>
      </c>
      <c r="E760">
        <f t="shared" si="98"/>
        <v>-1.17</v>
      </c>
      <c r="F760">
        <f t="shared" si="99"/>
        <v>1.39</v>
      </c>
      <c r="G760">
        <f t="shared" si="100"/>
        <v>1.17</v>
      </c>
      <c r="H760">
        <f t="shared" si="101"/>
        <v>-1.38</v>
      </c>
      <c r="I760">
        <f t="shared" si="102"/>
        <v>-1.75</v>
      </c>
      <c r="J760">
        <f t="shared" si="103"/>
        <v>1.98</v>
      </c>
      <c r="K760">
        <f t="shared" si="104"/>
        <v>1.36</v>
      </c>
      <c r="L760">
        <f t="shared" si="105"/>
        <v>-1.38</v>
      </c>
      <c r="M760">
        <f t="shared" si="106"/>
        <v>-2.14</v>
      </c>
      <c r="N760">
        <f t="shared" si="107"/>
        <v>2.38</v>
      </c>
      <c r="O760">
        <f t="shared" si="108"/>
        <v>2.14</v>
      </c>
      <c r="P760">
        <f t="shared" si="109"/>
        <v>-2.1800000000000002</v>
      </c>
      <c r="Q760">
        <f t="shared" si="110"/>
        <v>-2.33</v>
      </c>
      <c r="R760">
        <f t="shared" si="111"/>
        <v>2.97</v>
      </c>
      <c r="S760">
        <f t="shared" si="112"/>
        <v>2.92</v>
      </c>
      <c r="T760">
        <f t="shared" si="113"/>
        <v>-2.57</v>
      </c>
      <c r="U760">
        <f t="shared" si="114"/>
        <v>-3.89</v>
      </c>
      <c r="V760">
        <f t="shared" si="115"/>
        <v>4.16</v>
      </c>
      <c r="W760" s="3">
        <f t="shared" si="116"/>
        <v>-0.6</v>
      </c>
      <c r="X760">
        <f t="shared" si="117"/>
        <v>-3.56</v>
      </c>
      <c r="Z760">
        <v>-1.5</v>
      </c>
      <c r="AA760">
        <f t="shared" si="119"/>
        <v>-1.17</v>
      </c>
      <c r="AC760">
        <f t="shared" ref="AC760" si="127">-Z760</f>
        <v>1.5</v>
      </c>
      <c r="AD760">
        <f t="shared" si="118"/>
        <v>1.39</v>
      </c>
      <c r="AF760">
        <v>-3.1</v>
      </c>
      <c r="AG760">
        <f>+Q765</f>
        <v>-2.68</v>
      </c>
      <c r="AI760">
        <v>3.1</v>
      </c>
      <c r="AJ760">
        <f>+R765</f>
        <v>2.9699999999999998</v>
      </c>
      <c r="AN760">
        <v>-2</v>
      </c>
      <c r="AO760">
        <v>-1.5980000000000003</v>
      </c>
      <c r="AP760">
        <f t="shared" si="121"/>
        <v>-1.7801546537224138</v>
      </c>
      <c r="AQ760">
        <v>-2</v>
      </c>
      <c r="AR760">
        <v>-1.56</v>
      </c>
      <c r="AS760">
        <f t="shared" si="122"/>
        <v>-1.726384364820847</v>
      </c>
    </row>
    <row r="761" spans="1:47" x14ac:dyDescent="0.35">
      <c r="A761" t="s">
        <v>8</v>
      </c>
      <c r="B761">
        <f t="shared" si="97"/>
        <v>0</v>
      </c>
      <c r="C761">
        <v>-0.5</v>
      </c>
      <c r="E761">
        <f t="shared" si="98"/>
        <v>-1.36</v>
      </c>
      <c r="F761">
        <f t="shared" si="99"/>
        <v>1.39</v>
      </c>
      <c r="G761">
        <f t="shared" si="100"/>
        <v>1.36</v>
      </c>
      <c r="H761">
        <f t="shared" si="101"/>
        <v>-1.19</v>
      </c>
      <c r="I761">
        <f t="shared" si="102"/>
        <v>-1.56</v>
      </c>
      <c r="J761">
        <f t="shared" si="103"/>
        <v>1.58</v>
      </c>
      <c r="K761">
        <f t="shared" si="104"/>
        <v>1.56</v>
      </c>
      <c r="L761">
        <f t="shared" si="105"/>
        <v>-1.38</v>
      </c>
      <c r="M761">
        <f t="shared" si="106"/>
        <v>-2.14</v>
      </c>
      <c r="N761">
        <f t="shared" si="107"/>
        <v>2.38</v>
      </c>
      <c r="O761">
        <f t="shared" si="108"/>
        <v>2.14</v>
      </c>
      <c r="P761">
        <f t="shared" si="109"/>
        <v>-1.78</v>
      </c>
      <c r="Q761">
        <f t="shared" si="110"/>
        <v>-2.5299999999999998</v>
      </c>
      <c r="R761">
        <f t="shared" si="111"/>
        <v>2.97</v>
      </c>
      <c r="S761">
        <f t="shared" si="112"/>
        <v>2.91</v>
      </c>
      <c r="T761">
        <f t="shared" si="113"/>
        <v>-2.57</v>
      </c>
      <c r="U761">
        <f t="shared" si="114"/>
        <v>-3.89</v>
      </c>
      <c r="V761">
        <f t="shared" si="115"/>
        <v>3.96</v>
      </c>
      <c r="W761">
        <f t="shared" si="116"/>
        <v>3.7</v>
      </c>
      <c r="X761">
        <f t="shared" si="117"/>
        <v>-3.76</v>
      </c>
      <c r="Z761">
        <v>-1.5</v>
      </c>
      <c r="AA761">
        <f t="shared" si="119"/>
        <v>-1.36</v>
      </c>
      <c r="AC761">
        <f t="shared" ref="AC761" si="128">-Z761</f>
        <v>1.5</v>
      </c>
      <c r="AD761">
        <f t="shared" si="118"/>
        <v>1.39</v>
      </c>
      <c r="AF761">
        <v>3.1</v>
      </c>
      <c r="AG761">
        <f>+S765</f>
        <v>2.9169999999999994</v>
      </c>
      <c r="AI761">
        <v>-3.1</v>
      </c>
      <c r="AJ761">
        <f>+T765</f>
        <v>-2.6509999999999998</v>
      </c>
      <c r="AN761">
        <v>-2.5</v>
      </c>
      <c r="AO761">
        <v>-2.1390000000000002</v>
      </c>
      <c r="AP761">
        <f t="shared" si="121"/>
        <v>-2.3908675283625902</v>
      </c>
      <c r="AQ761">
        <v>-2.5</v>
      </c>
      <c r="AR761">
        <v>-2.02</v>
      </c>
      <c r="AS761">
        <f t="shared" si="122"/>
        <v>-2.2258414766558086</v>
      </c>
    </row>
    <row r="762" spans="1:47" x14ac:dyDescent="0.35">
      <c r="A762" t="s">
        <v>8</v>
      </c>
      <c r="B762">
        <f t="shared" si="97"/>
        <v>0</v>
      </c>
      <c r="C762">
        <v>0</v>
      </c>
      <c r="E762">
        <f t="shared" si="98"/>
        <v>-1.17</v>
      </c>
      <c r="F762">
        <f t="shared" si="99"/>
        <v>1.39</v>
      </c>
      <c r="G762">
        <f t="shared" si="100"/>
        <v>1.17</v>
      </c>
      <c r="H762">
        <f t="shared" si="101"/>
        <v>-1.19</v>
      </c>
      <c r="I762">
        <f t="shared" si="102"/>
        <v>-1.56</v>
      </c>
      <c r="J762">
        <f t="shared" si="103"/>
        <v>1.98</v>
      </c>
      <c r="K762">
        <f t="shared" si="104"/>
        <v>1.56</v>
      </c>
      <c r="L762">
        <f t="shared" si="105"/>
        <v>-1.58</v>
      </c>
      <c r="M762">
        <f t="shared" si="106"/>
        <v>-2.14</v>
      </c>
      <c r="N762">
        <f t="shared" si="107"/>
        <v>2.38</v>
      </c>
      <c r="O762">
        <f t="shared" si="108"/>
        <v>1.94</v>
      </c>
      <c r="P762">
        <f t="shared" si="109"/>
        <v>-1.98</v>
      </c>
      <c r="Q762">
        <f t="shared" si="110"/>
        <v>-2.72</v>
      </c>
      <c r="R762">
        <f t="shared" si="111"/>
        <v>2.77</v>
      </c>
      <c r="S762">
        <f t="shared" si="112"/>
        <v>2.92</v>
      </c>
      <c r="T762">
        <f t="shared" si="113"/>
        <v>-2.77</v>
      </c>
      <c r="U762">
        <f t="shared" si="114"/>
        <v>-4.28</v>
      </c>
      <c r="V762">
        <f t="shared" si="115"/>
        <v>3.77</v>
      </c>
      <c r="W762">
        <f t="shared" si="116"/>
        <v>3.7</v>
      </c>
      <c r="X762">
        <f t="shared" si="117"/>
        <v>-3.76</v>
      </c>
      <c r="Z762">
        <v>-1.5</v>
      </c>
      <c r="AA762">
        <f t="shared" si="119"/>
        <v>-1.17</v>
      </c>
      <c r="AC762">
        <f t="shared" ref="AC762" si="129">-Z762</f>
        <v>1.5</v>
      </c>
      <c r="AD762">
        <f t="shared" si="118"/>
        <v>1.39</v>
      </c>
      <c r="AF762">
        <v>-3.9</v>
      </c>
      <c r="AG762">
        <f>+U765</f>
        <v>-3.9279999999999999</v>
      </c>
      <c r="AI762">
        <v>3.9</v>
      </c>
      <c r="AJ762">
        <f>+V765</f>
        <v>3.9600000000000009</v>
      </c>
      <c r="AN762">
        <v>-3.1</v>
      </c>
      <c r="AO762">
        <v>-2.68</v>
      </c>
      <c r="AP762">
        <f t="shared" si="121"/>
        <v>-3.001580403002766</v>
      </c>
      <c r="AQ762">
        <v>-3.1</v>
      </c>
      <c r="AR762">
        <v>-2.6509999999999998</v>
      </c>
      <c r="AS762">
        <f t="shared" si="122"/>
        <v>-2.9109663409337672</v>
      </c>
    </row>
    <row r="763" spans="1:47" x14ac:dyDescent="0.35">
      <c r="A763" t="s">
        <v>8</v>
      </c>
      <c r="B763">
        <f t="shared" si="97"/>
        <v>0</v>
      </c>
      <c r="C763">
        <v>0.5</v>
      </c>
      <c r="E763">
        <f t="shared" si="98"/>
        <v>-1.17</v>
      </c>
      <c r="F763">
        <f t="shared" si="99"/>
        <v>1.39</v>
      </c>
      <c r="G763">
        <f t="shared" si="100"/>
        <v>1.36</v>
      </c>
      <c r="H763">
        <f t="shared" si="101"/>
        <v>-1.19</v>
      </c>
      <c r="I763">
        <f t="shared" si="102"/>
        <v>-1.56</v>
      </c>
      <c r="J763">
        <f t="shared" si="103"/>
        <v>1.58</v>
      </c>
      <c r="K763">
        <f t="shared" si="104"/>
        <v>1.56</v>
      </c>
      <c r="L763">
        <f t="shared" si="105"/>
        <v>-1.58</v>
      </c>
      <c r="M763">
        <f t="shared" si="106"/>
        <v>-2.33</v>
      </c>
      <c r="N763">
        <f t="shared" si="107"/>
        <v>2.38</v>
      </c>
      <c r="O763">
        <f t="shared" si="108"/>
        <v>2.14</v>
      </c>
      <c r="P763">
        <f t="shared" si="109"/>
        <v>-1.98</v>
      </c>
      <c r="Q763">
        <f t="shared" si="110"/>
        <v>-2.91</v>
      </c>
      <c r="R763">
        <f t="shared" si="111"/>
        <v>2.77</v>
      </c>
      <c r="S763">
        <f t="shared" si="112"/>
        <v>2.72</v>
      </c>
      <c r="T763">
        <f t="shared" si="113"/>
        <v>-2.77</v>
      </c>
      <c r="U763">
        <f t="shared" si="114"/>
        <v>-4.28</v>
      </c>
      <c r="V763">
        <f t="shared" si="115"/>
        <v>3.77</v>
      </c>
      <c r="W763">
        <f t="shared" si="116"/>
        <v>3.7</v>
      </c>
      <c r="X763">
        <f t="shared" si="117"/>
        <v>-3.76</v>
      </c>
      <c r="Z763">
        <v>-1.5</v>
      </c>
      <c r="AA763">
        <f t="shared" si="119"/>
        <v>-1.17</v>
      </c>
      <c r="AC763">
        <f t="shared" ref="AC763" si="130">-Z763</f>
        <v>1.5</v>
      </c>
      <c r="AD763">
        <f t="shared" si="118"/>
        <v>1.39</v>
      </c>
      <c r="AF763">
        <v>3.9</v>
      </c>
      <c r="AG763">
        <f>+W765</f>
        <v>3.7224999999999997</v>
      </c>
      <c r="AI763">
        <v>-3.9</v>
      </c>
      <c r="AJ763">
        <f>+X765</f>
        <v>-3.6799999999999997</v>
      </c>
      <c r="AN763">
        <v>-3.9</v>
      </c>
      <c r="AO763">
        <v>-3.9279999999999999</v>
      </c>
      <c r="AP763">
        <f t="shared" si="121"/>
        <v>-4.4103967940396229</v>
      </c>
      <c r="AQ763">
        <v>-3.9</v>
      </c>
      <c r="AR763">
        <v>-3.6799999999999997</v>
      </c>
      <c r="AS763">
        <f t="shared" si="122"/>
        <v>-4.0282301845819752</v>
      </c>
    </row>
    <row r="764" spans="1:47" x14ac:dyDescent="0.35">
      <c r="A764" t="s">
        <v>11</v>
      </c>
      <c r="B764" t="e">
        <f t="shared" si="97"/>
        <v>#VALUE!</v>
      </c>
      <c r="C764">
        <v>1</v>
      </c>
      <c r="W764">
        <f>+AVERAGE(W754:W763)</f>
        <v>2.8379999999999996</v>
      </c>
      <c r="Z764">
        <v>1.5</v>
      </c>
      <c r="AA764">
        <f>+G754</f>
        <v>1.36</v>
      </c>
      <c r="AC764">
        <f t="shared" ref="AC764" si="131">-Z764</f>
        <v>-1.5</v>
      </c>
      <c r="AD764">
        <f t="shared" ref="AD764:AD773" si="132">+H754</f>
        <v>-1.19</v>
      </c>
    </row>
    <row r="765" spans="1:47" x14ac:dyDescent="0.35">
      <c r="A765" t="s">
        <v>12</v>
      </c>
      <c r="B765" t="e">
        <f t="shared" si="97"/>
        <v>#VALUE!</v>
      </c>
      <c r="C765">
        <v>1.5</v>
      </c>
      <c r="D765" t="s">
        <v>77</v>
      </c>
      <c r="E765">
        <f>+AVERAGE(E754:E763)</f>
        <v>-1.284</v>
      </c>
      <c r="F765">
        <f t="shared" ref="F765:X765" si="133">+AVERAGE(F754:F763)</f>
        <v>1.3900000000000001</v>
      </c>
      <c r="G765">
        <f t="shared" si="133"/>
        <v>1.246</v>
      </c>
      <c r="H765">
        <f t="shared" si="133"/>
        <v>-1.2279999999999998</v>
      </c>
      <c r="I765">
        <f t="shared" si="133"/>
        <v>-1.5980000000000003</v>
      </c>
      <c r="J765">
        <f t="shared" si="133"/>
        <v>1.7399999999999998</v>
      </c>
      <c r="K765">
        <f t="shared" si="133"/>
        <v>1.5200000000000002</v>
      </c>
      <c r="L765">
        <f t="shared" si="133"/>
        <v>-1.56</v>
      </c>
      <c r="M765">
        <f t="shared" si="133"/>
        <v>-2.1390000000000002</v>
      </c>
      <c r="N765">
        <f t="shared" si="133"/>
        <v>2.2999999999999998</v>
      </c>
      <c r="O765">
        <f t="shared" si="133"/>
        <v>2.1390000000000002</v>
      </c>
      <c r="P765">
        <f t="shared" si="133"/>
        <v>-2.02</v>
      </c>
      <c r="Q765">
        <f t="shared" si="133"/>
        <v>-2.68</v>
      </c>
      <c r="R765">
        <f t="shared" si="133"/>
        <v>2.9699999999999998</v>
      </c>
      <c r="S765">
        <f t="shared" si="133"/>
        <v>2.9169999999999994</v>
      </c>
      <c r="T765">
        <f t="shared" si="133"/>
        <v>-2.6509999999999998</v>
      </c>
      <c r="U765">
        <f t="shared" si="133"/>
        <v>-3.9279999999999999</v>
      </c>
      <c r="V765">
        <f t="shared" si="133"/>
        <v>3.9600000000000009</v>
      </c>
      <c r="W765">
        <f>+AVERAGE(W754:W758,W761:W763)</f>
        <v>3.7224999999999997</v>
      </c>
      <c r="X765">
        <f t="shared" si="133"/>
        <v>-3.6799999999999997</v>
      </c>
      <c r="Z765">
        <v>1.5</v>
      </c>
      <c r="AA765">
        <f t="shared" ref="AA765:AA773" si="134">+G755</f>
        <v>1.17</v>
      </c>
      <c r="AC765">
        <f t="shared" ref="AC765" si="135">-Z765</f>
        <v>-1.5</v>
      </c>
      <c r="AD765">
        <f t="shared" si="132"/>
        <v>-1.19</v>
      </c>
    </row>
    <row r="766" spans="1:47" x14ac:dyDescent="0.35">
      <c r="A766" t="s">
        <v>13</v>
      </c>
      <c r="B766" t="e">
        <f t="shared" si="97"/>
        <v>#VALUE!</v>
      </c>
      <c r="C766">
        <v>2</v>
      </c>
      <c r="D766" t="s">
        <v>78</v>
      </c>
      <c r="E766">
        <f>+_xlfn.MODE.SNGL(E754:E763)</f>
        <v>-1.36</v>
      </c>
      <c r="F766">
        <f t="shared" ref="F766:X766" si="136">+_xlfn.MODE.SNGL(F754:F763)</f>
        <v>1.39</v>
      </c>
      <c r="G766">
        <f t="shared" si="136"/>
        <v>1.17</v>
      </c>
      <c r="H766">
        <f t="shared" si="136"/>
        <v>-1.19</v>
      </c>
      <c r="I766">
        <f t="shared" si="136"/>
        <v>-1.56</v>
      </c>
      <c r="J766">
        <f t="shared" si="136"/>
        <v>1.78</v>
      </c>
      <c r="K766">
        <f t="shared" si="136"/>
        <v>1.56</v>
      </c>
      <c r="L766">
        <f t="shared" si="136"/>
        <v>-1.58</v>
      </c>
      <c r="M766">
        <f t="shared" si="136"/>
        <v>-2.14</v>
      </c>
      <c r="N766">
        <f t="shared" si="136"/>
        <v>2.38</v>
      </c>
      <c r="O766">
        <f t="shared" si="136"/>
        <v>2.14</v>
      </c>
      <c r="P766">
        <f t="shared" si="136"/>
        <v>-2.1800000000000002</v>
      </c>
      <c r="Q766">
        <f t="shared" si="136"/>
        <v>-2.72</v>
      </c>
      <c r="R766">
        <f t="shared" si="136"/>
        <v>2.97</v>
      </c>
      <c r="S766">
        <f t="shared" si="136"/>
        <v>2.92</v>
      </c>
      <c r="T766">
        <f t="shared" si="136"/>
        <v>-2.77</v>
      </c>
      <c r="U766">
        <f t="shared" si="136"/>
        <v>-3.89</v>
      </c>
      <c r="V766">
        <f t="shared" si="136"/>
        <v>3.77</v>
      </c>
      <c r="W766">
        <f t="shared" si="136"/>
        <v>3.7</v>
      </c>
      <c r="X766">
        <f t="shared" si="136"/>
        <v>-3.76</v>
      </c>
      <c r="Z766">
        <v>1.5</v>
      </c>
      <c r="AA766">
        <f t="shared" si="134"/>
        <v>1.36</v>
      </c>
      <c r="AC766">
        <f t="shared" ref="AC766" si="137">-Z766</f>
        <v>-1.5</v>
      </c>
      <c r="AD766">
        <f t="shared" si="132"/>
        <v>-1.19</v>
      </c>
    </row>
    <row r="767" spans="1:47" x14ac:dyDescent="0.35">
      <c r="B767" t="e">
        <f t="shared" si="97"/>
        <v>#VALUE!</v>
      </c>
      <c r="C767">
        <v>2.5</v>
      </c>
      <c r="D767" t="s">
        <v>79</v>
      </c>
      <c r="E767">
        <f>+_xlfn.VAR.S(E754:E763)</f>
        <v>9.6266666666666827E-3</v>
      </c>
      <c r="F767">
        <f t="shared" ref="F767:X767" si="138">+_xlfn.VAR.S(F754:F763)</f>
        <v>5.4782007307014711E-32</v>
      </c>
      <c r="G767">
        <f t="shared" si="138"/>
        <v>9.6266666666666827E-3</v>
      </c>
      <c r="H767">
        <f t="shared" si="138"/>
        <v>6.4177777777777749E-3</v>
      </c>
      <c r="I767">
        <f t="shared" si="138"/>
        <v>6.4177777777777749E-3</v>
      </c>
      <c r="J767">
        <f t="shared" si="138"/>
        <v>2.4888888888888877E-2</v>
      </c>
      <c r="K767">
        <f t="shared" si="138"/>
        <v>7.1111111111111062E-3</v>
      </c>
      <c r="L767">
        <f t="shared" si="138"/>
        <v>1.2888888888888901E-2</v>
      </c>
      <c r="M767">
        <f t="shared" si="138"/>
        <v>8.4544444444444502E-3</v>
      </c>
      <c r="N767">
        <f t="shared" si="138"/>
        <v>1.0666666666666642E-2</v>
      </c>
      <c r="O767">
        <f t="shared" si="138"/>
        <v>8.4544444444444519E-3</v>
      </c>
      <c r="P767">
        <f t="shared" si="138"/>
        <v>2.4888888888888905E-2</v>
      </c>
      <c r="Q767">
        <f t="shared" si="138"/>
        <v>4.8066666666666688E-2</v>
      </c>
      <c r="R767">
        <f t="shared" si="138"/>
        <v>1.7777777777777767E-2</v>
      </c>
      <c r="S767">
        <f t="shared" si="138"/>
        <v>1.6912222222222197E-2</v>
      </c>
      <c r="T767">
        <f t="shared" si="138"/>
        <v>1.8943333333333354E-2</v>
      </c>
      <c r="U767">
        <f t="shared" si="138"/>
        <v>8.2484444444444485E-2</v>
      </c>
      <c r="V767">
        <f t="shared" si="138"/>
        <v>3.2533333333333379E-2</v>
      </c>
      <c r="W767">
        <f t="shared" si="138"/>
        <v>3.507351111111114</v>
      </c>
      <c r="X767">
        <f t="shared" si="138"/>
        <v>1.0666666666666639E-2</v>
      </c>
      <c r="Z767">
        <v>1.5</v>
      </c>
      <c r="AA767">
        <f t="shared" si="134"/>
        <v>1.17</v>
      </c>
      <c r="AC767">
        <f t="shared" ref="AC767" si="139">-Z767</f>
        <v>-1.5</v>
      </c>
      <c r="AD767">
        <f t="shared" si="132"/>
        <v>-1.19</v>
      </c>
    </row>
    <row r="768" spans="1:47" x14ac:dyDescent="0.35">
      <c r="A768" t="s">
        <v>14</v>
      </c>
      <c r="B768" t="e">
        <f t="shared" si="97"/>
        <v>#VALUE!</v>
      </c>
      <c r="C768">
        <v>3</v>
      </c>
      <c r="Z768">
        <v>1.5</v>
      </c>
      <c r="AA768">
        <f t="shared" si="134"/>
        <v>1.17</v>
      </c>
      <c r="AC768">
        <f t="shared" ref="AC768" si="140">-Z768</f>
        <v>-1.5</v>
      </c>
      <c r="AD768">
        <f t="shared" si="132"/>
        <v>-1.19</v>
      </c>
    </row>
    <row r="769" spans="1:30" x14ac:dyDescent="0.35">
      <c r="A769">
        <v>2</v>
      </c>
      <c r="B769">
        <f t="shared" si="97"/>
        <v>2</v>
      </c>
      <c r="C769">
        <v>3.5</v>
      </c>
      <c r="Z769">
        <v>1.5</v>
      </c>
      <c r="AA769">
        <f t="shared" si="134"/>
        <v>1.17</v>
      </c>
      <c r="AC769">
        <f t="shared" ref="AC769" si="141">-Z769</f>
        <v>-1.5</v>
      </c>
      <c r="AD769">
        <f t="shared" si="132"/>
        <v>-1.38</v>
      </c>
    </row>
    <row r="770" spans="1:30" x14ac:dyDescent="0.35">
      <c r="A770" t="s">
        <v>15</v>
      </c>
      <c r="B770">
        <f t="shared" si="97"/>
        <v>0.2</v>
      </c>
      <c r="C770">
        <v>4</v>
      </c>
      <c r="Z770">
        <v>1.5</v>
      </c>
      <c r="AA770">
        <f t="shared" si="134"/>
        <v>1.17</v>
      </c>
      <c r="AC770">
        <f t="shared" ref="AC770" si="142">-Z770</f>
        <v>-1.5</v>
      </c>
      <c r="AD770">
        <f t="shared" si="132"/>
        <v>-1.38</v>
      </c>
    </row>
    <row r="771" spans="1:30" x14ac:dyDescent="0.35">
      <c r="A771" t="s">
        <v>15</v>
      </c>
      <c r="B771">
        <f t="shared" si="97"/>
        <v>0.2</v>
      </c>
      <c r="Z771">
        <v>1.5</v>
      </c>
      <c r="AA771">
        <f t="shared" si="134"/>
        <v>1.36</v>
      </c>
      <c r="AC771">
        <f t="shared" ref="AC771" si="143">-Z771</f>
        <v>-1.5</v>
      </c>
      <c r="AD771">
        <f t="shared" si="132"/>
        <v>-1.19</v>
      </c>
    </row>
    <row r="772" spans="1:30" x14ac:dyDescent="0.35">
      <c r="A772" t="s">
        <v>15</v>
      </c>
      <c r="B772">
        <f t="shared" si="97"/>
        <v>0.2</v>
      </c>
      <c r="Z772">
        <v>1.5</v>
      </c>
      <c r="AA772">
        <f t="shared" si="134"/>
        <v>1.17</v>
      </c>
      <c r="AC772">
        <f t="shared" ref="AC772" si="144">-Z772</f>
        <v>-1.5</v>
      </c>
      <c r="AD772">
        <f t="shared" si="132"/>
        <v>-1.19</v>
      </c>
    </row>
    <row r="773" spans="1:30" x14ac:dyDescent="0.35">
      <c r="A773" t="s">
        <v>15</v>
      </c>
      <c r="B773">
        <f t="shared" si="97"/>
        <v>0.2</v>
      </c>
      <c r="Z773">
        <v>1.5</v>
      </c>
      <c r="AA773">
        <f t="shared" si="134"/>
        <v>1.36</v>
      </c>
      <c r="AC773">
        <f t="shared" ref="AC773" si="145">-Z773</f>
        <v>-1.5</v>
      </c>
      <c r="AD773">
        <f t="shared" si="132"/>
        <v>-1.19</v>
      </c>
    </row>
    <row r="774" spans="1:30" x14ac:dyDescent="0.35">
      <c r="A774" t="s">
        <v>15</v>
      </c>
      <c r="B774">
        <f t="shared" si="97"/>
        <v>0.2</v>
      </c>
      <c r="Z774">
        <v>-2</v>
      </c>
      <c r="AA774">
        <f>+I754</f>
        <v>-1.56</v>
      </c>
      <c r="AC774">
        <f t="shared" ref="AC774" si="146">-Z774</f>
        <v>2</v>
      </c>
      <c r="AD774">
        <f t="shared" ref="AD774:AD783" si="147">+J754</f>
        <v>1.78</v>
      </c>
    </row>
    <row r="775" spans="1:30" x14ac:dyDescent="0.35">
      <c r="A775" t="s">
        <v>15</v>
      </c>
      <c r="B775">
        <f t="shared" si="97"/>
        <v>0.2</v>
      </c>
      <c r="Z775">
        <v>-2</v>
      </c>
      <c r="AA775">
        <f t="shared" ref="AA775:AA783" si="148">+I755</f>
        <v>-1.56</v>
      </c>
      <c r="AC775">
        <f t="shared" ref="AC775" si="149">-Z775</f>
        <v>2</v>
      </c>
      <c r="AD775">
        <f t="shared" si="147"/>
        <v>1.58</v>
      </c>
    </row>
    <row r="776" spans="1:30" x14ac:dyDescent="0.35">
      <c r="A776" t="s">
        <v>15</v>
      </c>
      <c r="B776">
        <f t="shared" si="97"/>
        <v>0.2</v>
      </c>
      <c r="Z776">
        <v>-2</v>
      </c>
      <c r="AA776">
        <f t="shared" si="148"/>
        <v>-1.56</v>
      </c>
      <c r="AC776">
        <f t="shared" ref="AC776" si="150">-Z776</f>
        <v>2</v>
      </c>
      <c r="AD776">
        <f t="shared" si="147"/>
        <v>1.78</v>
      </c>
    </row>
    <row r="777" spans="1:30" x14ac:dyDescent="0.35">
      <c r="A777" t="s">
        <v>15</v>
      </c>
      <c r="B777">
        <f t="shared" si="97"/>
        <v>0.2</v>
      </c>
      <c r="Z777">
        <v>-2</v>
      </c>
      <c r="AA777">
        <f t="shared" si="148"/>
        <v>-1.75</v>
      </c>
      <c r="AC777">
        <f t="shared" ref="AC777" si="151">-Z777</f>
        <v>2</v>
      </c>
      <c r="AD777">
        <f t="shared" si="147"/>
        <v>1.78</v>
      </c>
    </row>
    <row r="778" spans="1:30" x14ac:dyDescent="0.35">
      <c r="A778" t="s">
        <v>15</v>
      </c>
      <c r="B778">
        <f t="shared" si="97"/>
        <v>0.2</v>
      </c>
      <c r="Z778">
        <v>-2</v>
      </c>
      <c r="AA778">
        <f t="shared" si="148"/>
        <v>-1.56</v>
      </c>
      <c r="AC778">
        <f t="shared" ref="AC778" si="152">-Z778</f>
        <v>2</v>
      </c>
      <c r="AD778">
        <f t="shared" si="147"/>
        <v>1.58</v>
      </c>
    </row>
    <row r="779" spans="1:30" x14ac:dyDescent="0.35">
      <c r="A779" t="s">
        <v>15</v>
      </c>
      <c r="B779">
        <f t="shared" si="97"/>
        <v>0.2</v>
      </c>
      <c r="Z779">
        <v>-2</v>
      </c>
      <c r="AA779">
        <f t="shared" si="148"/>
        <v>-1.56</v>
      </c>
      <c r="AC779">
        <f t="shared" ref="AC779" si="153">-Z779</f>
        <v>2</v>
      </c>
      <c r="AD779">
        <f t="shared" si="147"/>
        <v>1.78</v>
      </c>
    </row>
    <row r="780" spans="1:30" x14ac:dyDescent="0.35">
      <c r="A780" t="s">
        <v>11</v>
      </c>
      <c r="B780" t="e">
        <f t="shared" si="97"/>
        <v>#VALUE!</v>
      </c>
      <c r="Z780">
        <v>-2</v>
      </c>
      <c r="AA780">
        <f t="shared" si="148"/>
        <v>-1.75</v>
      </c>
      <c r="AC780">
        <f t="shared" ref="AC780" si="154">-Z780</f>
        <v>2</v>
      </c>
      <c r="AD780">
        <f t="shared" si="147"/>
        <v>1.98</v>
      </c>
    </row>
    <row r="781" spans="1:30" x14ac:dyDescent="0.35">
      <c r="A781" t="s">
        <v>12</v>
      </c>
      <c r="B781" t="e">
        <f t="shared" si="97"/>
        <v>#VALUE!</v>
      </c>
      <c r="Z781">
        <v>-2</v>
      </c>
      <c r="AA781">
        <f t="shared" si="148"/>
        <v>-1.56</v>
      </c>
      <c r="AC781">
        <f t="shared" ref="AC781" si="155">-Z781</f>
        <v>2</v>
      </c>
      <c r="AD781">
        <f t="shared" si="147"/>
        <v>1.58</v>
      </c>
    </row>
    <row r="782" spans="1:30" x14ac:dyDescent="0.35">
      <c r="A782" t="s">
        <v>13</v>
      </c>
      <c r="B782" t="e">
        <f t="shared" si="97"/>
        <v>#VALUE!</v>
      </c>
      <c r="Z782">
        <v>-2</v>
      </c>
      <c r="AA782">
        <f t="shared" si="148"/>
        <v>-1.56</v>
      </c>
      <c r="AC782">
        <f t="shared" ref="AC782" si="156">-Z782</f>
        <v>2</v>
      </c>
      <c r="AD782">
        <f t="shared" si="147"/>
        <v>1.98</v>
      </c>
    </row>
    <row r="783" spans="1:30" x14ac:dyDescent="0.35">
      <c r="B783" t="e">
        <f t="shared" si="97"/>
        <v>#VALUE!</v>
      </c>
      <c r="Z783">
        <v>-2</v>
      </c>
      <c r="AA783">
        <f t="shared" si="148"/>
        <v>-1.56</v>
      </c>
      <c r="AC783">
        <f t="shared" ref="AC783" si="157">-Z783</f>
        <v>2</v>
      </c>
      <c r="AD783">
        <f t="shared" si="147"/>
        <v>1.58</v>
      </c>
    </row>
    <row r="784" spans="1:30" x14ac:dyDescent="0.35">
      <c r="A784" t="s">
        <v>14</v>
      </c>
      <c r="B784" t="e">
        <f t="shared" si="97"/>
        <v>#VALUE!</v>
      </c>
      <c r="Z784">
        <v>2</v>
      </c>
      <c r="AA784">
        <f t="shared" ref="AA784:AA793" si="158">+K754</f>
        <v>1.56</v>
      </c>
      <c r="AC784">
        <f t="shared" ref="AC784" si="159">-Z784</f>
        <v>-2</v>
      </c>
      <c r="AD784">
        <f t="shared" ref="AD784:AD793" si="160">+L754</f>
        <v>-1.58</v>
      </c>
    </row>
    <row r="785" spans="1:30" x14ac:dyDescent="0.35">
      <c r="A785">
        <v>2</v>
      </c>
      <c r="B785">
        <f t="shared" si="97"/>
        <v>2</v>
      </c>
      <c r="Z785">
        <v>2</v>
      </c>
      <c r="AA785">
        <f t="shared" si="158"/>
        <v>1.36</v>
      </c>
      <c r="AC785">
        <f t="shared" ref="AC785" si="161">-Z785</f>
        <v>-2</v>
      </c>
      <c r="AD785">
        <f t="shared" si="160"/>
        <v>-1.58</v>
      </c>
    </row>
    <row r="786" spans="1:30" x14ac:dyDescent="0.35">
      <c r="A786" t="s">
        <v>152</v>
      </c>
      <c r="Z786">
        <v>2</v>
      </c>
      <c r="AA786">
        <f t="shared" si="158"/>
        <v>1.56</v>
      </c>
      <c r="AC786">
        <f t="shared" ref="AC786" si="162">-Z786</f>
        <v>-2</v>
      </c>
      <c r="AD786">
        <f t="shared" si="160"/>
        <v>-1.58</v>
      </c>
    </row>
    <row r="787" spans="1:30" x14ac:dyDescent="0.35">
      <c r="A787" t="s">
        <v>152</v>
      </c>
      <c r="Z787">
        <v>2</v>
      </c>
      <c r="AA787">
        <f t="shared" si="158"/>
        <v>1.56</v>
      </c>
      <c r="AC787">
        <f t="shared" ref="AC787" si="163">-Z787</f>
        <v>-2</v>
      </c>
      <c r="AD787">
        <f t="shared" si="160"/>
        <v>-1.78</v>
      </c>
    </row>
    <row r="788" spans="1:30" x14ac:dyDescent="0.35">
      <c r="A788" t="s">
        <v>152</v>
      </c>
      <c r="E788">
        <f>+MIN(E754:E763)</f>
        <v>-1.36</v>
      </c>
      <c r="F788">
        <f t="shared" ref="F788:X788" si="164">+MIN(F754:F763)</f>
        <v>1.39</v>
      </c>
      <c r="G788">
        <f t="shared" si="164"/>
        <v>1.17</v>
      </c>
      <c r="H788">
        <f t="shared" si="164"/>
        <v>-1.38</v>
      </c>
      <c r="I788">
        <f t="shared" si="164"/>
        <v>-1.75</v>
      </c>
      <c r="J788">
        <f t="shared" si="164"/>
        <v>1.58</v>
      </c>
      <c r="K788">
        <f t="shared" si="164"/>
        <v>1.36</v>
      </c>
      <c r="L788">
        <f t="shared" si="164"/>
        <v>-1.78</v>
      </c>
      <c r="M788">
        <f t="shared" si="164"/>
        <v>-2.33</v>
      </c>
      <c r="N788">
        <f t="shared" si="164"/>
        <v>2.1800000000000002</v>
      </c>
      <c r="O788">
        <f t="shared" si="164"/>
        <v>1.94</v>
      </c>
      <c r="P788">
        <f t="shared" si="164"/>
        <v>-2.1800000000000002</v>
      </c>
      <c r="Q788">
        <f t="shared" si="164"/>
        <v>-2.91</v>
      </c>
      <c r="R788">
        <f t="shared" si="164"/>
        <v>2.77</v>
      </c>
      <c r="S788">
        <f t="shared" si="164"/>
        <v>2.72</v>
      </c>
      <c r="T788">
        <f t="shared" si="164"/>
        <v>-2.77</v>
      </c>
      <c r="U788">
        <f t="shared" si="164"/>
        <v>-4.28</v>
      </c>
      <c r="V788">
        <f t="shared" si="164"/>
        <v>3.77</v>
      </c>
      <c r="W788">
        <f t="shared" si="164"/>
        <v>-0.8</v>
      </c>
      <c r="X788">
        <f t="shared" si="164"/>
        <v>-3.76</v>
      </c>
      <c r="Z788">
        <v>2</v>
      </c>
      <c r="AA788">
        <f t="shared" si="158"/>
        <v>1.56</v>
      </c>
      <c r="AC788">
        <f t="shared" ref="AC788" si="165">-Z788</f>
        <v>-2</v>
      </c>
      <c r="AD788">
        <f t="shared" si="160"/>
        <v>-1.58</v>
      </c>
    </row>
    <row r="789" spans="1:30" x14ac:dyDescent="0.35">
      <c r="A789" t="s">
        <v>152</v>
      </c>
      <c r="E789">
        <f>+MAX(E754:E763)</f>
        <v>-1.17</v>
      </c>
      <c r="F789">
        <f t="shared" ref="F789:X789" si="166">+MAX(F754:F763)</f>
        <v>1.39</v>
      </c>
      <c r="G789">
        <f t="shared" si="166"/>
        <v>1.36</v>
      </c>
      <c r="H789">
        <f t="shared" si="166"/>
        <v>-1.19</v>
      </c>
      <c r="I789">
        <f t="shared" si="166"/>
        <v>-1.56</v>
      </c>
      <c r="J789">
        <f t="shared" si="166"/>
        <v>1.98</v>
      </c>
      <c r="K789">
        <f t="shared" si="166"/>
        <v>1.56</v>
      </c>
      <c r="L789">
        <f t="shared" si="166"/>
        <v>-1.38</v>
      </c>
      <c r="M789">
        <f t="shared" si="166"/>
        <v>-1.94</v>
      </c>
      <c r="N789">
        <f t="shared" si="166"/>
        <v>2.38</v>
      </c>
      <c r="O789">
        <f t="shared" si="166"/>
        <v>2.33</v>
      </c>
      <c r="P789">
        <f t="shared" si="166"/>
        <v>-1.78</v>
      </c>
      <c r="Q789">
        <f t="shared" si="166"/>
        <v>-2.33</v>
      </c>
      <c r="R789">
        <f t="shared" si="166"/>
        <v>3.17</v>
      </c>
      <c r="S789">
        <f t="shared" si="166"/>
        <v>3.11</v>
      </c>
      <c r="T789">
        <f t="shared" si="166"/>
        <v>-2.38</v>
      </c>
      <c r="U789">
        <f t="shared" si="166"/>
        <v>-3.31</v>
      </c>
      <c r="V789">
        <f t="shared" si="166"/>
        <v>4.16</v>
      </c>
      <c r="W789">
        <f t="shared" si="166"/>
        <v>4.08</v>
      </c>
      <c r="X789">
        <f t="shared" si="166"/>
        <v>-3.56</v>
      </c>
      <c r="Z789">
        <v>2</v>
      </c>
      <c r="AA789">
        <f t="shared" si="158"/>
        <v>1.56</v>
      </c>
      <c r="AC789">
        <f t="shared" ref="AC789" si="167">-Z789</f>
        <v>-2</v>
      </c>
      <c r="AD789">
        <f t="shared" si="160"/>
        <v>-1.58</v>
      </c>
    </row>
    <row r="790" spans="1:30" x14ac:dyDescent="0.35">
      <c r="A790" t="s">
        <v>83</v>
      </c>
      <c r="Z790">
        <v>2</v>
      </c>
      <c r="AA790">
        <f t="shared" si="158"/>
        <v>1.36</v>
      </c>
      <c r="AC790">
        <f t="shared" ref="AC790" si="168">-Z790</f>
        <v>-2</v>
      </c>
      <c r="AD790">
        <f t="shared" si="160"/>
        <v>-1.38</v>
      </c>
    </row>
    <row r="791" spans="1:30" x14ac:dyDescent="0.35">
      <c r="A791" t="s">
        <v>152</v>
      </c>
      <c r="Z791">
        <v>2</v>
      </c>
      <c r="AA791">
        <f t="shared" si="158"/>
        <v>1.56</v>
      </c>
      <c r="AC791">
        <f t="shared" ref="AC791" si="169">-Z791</f>
        <v>-2</v>
      </c>
      <c r="AD791">
        <f t="shared" si="160"/>
        <v>-1.38</v>
      </c>
    </row>
    <row r="792" spans="1:30" x14ac:dyDescent="0.35">
      <c r="A792" t="s">
        <v>83</v>
      </c>
      <c r="E792" t="s">
        <v>80</v>
      </c>
      <c r="H792" t="s">
        <v>150</v>
      </c>
      <c r="P792" t="s">
        <v>81</v>
      </c>
      <c r="U792" t="s">
        <v>150</v>
      </c>
      <c r="Z792">
        <v>2</v>
      </c>
      <c r="AA792">
        <f t="shared" si="158"/>
        <v>1.56</v>
      </c>
      <c r="AC792">
        <f t="shared" ref="AC792" si="170">-Z792</f>
        <v>-2</v>
      </c>
      <c r="AD792">
        <f t="shared" si="160"/>
        <v>-1.58</v>
      </c>
    </row>
    <row r="793" spans="1:30" x14ac:dyDescent="0.35">
      <c r="A793" t="s">
        <v>152</v>
      </c>
      <c r="E793">
        <f>+ABS(E788-E765)</f>
        <v>7.6000000000000068E-2</v>
      </c>
      <c r="F793">
        <f>+ABS(G788-G765)</f>
        <v>7.6000000000000068E-2</v>
      </c>
      <c r="G793">
        <f>+ABS(I788-I765)</f>
        <v>0.15199999999999969</v>
      </c>
      <c r="H793">
        <f>+ABS(K788-K765)</f>
        <v>0.16000000000000014</v>
      </c>
      <c r="I793">
        <f>+ABS(M788-M765)</f>
        <v>0.19099999999999984</v>
      </c>
      <c r="J793">
        <f>+ABS(O788-O765)</f>
        <v>0.19900000000000029</v>
      </c>
      <c r="K793">
        <f>+ABS(Q788-Q765)</f>
        <v>0.22999999999999998</v>
      </c>
      <c r="L793">
        <f>+ABS(S788-S765)</f>
        <v>0.19699999999999918</v>
      </c>
      <c r="M793">
        <f>+ABS(U788-U765)</f>
        <v>0.35200000000000031</v>
      </c>
      <c r="N793">
        <f>+ABS(W788-W765)</f>
        <v>4.5225</v>
      </c>
      <c r="P793">
        <f>+ABS(F788-F765)</f>
        <v>2.2204460492503131E-16</v>
      </c>
      <c r="Q793">
        <f>+ABS(H788-H765)</f>
        <v>0.15200000000000014</v>
      </c>
      <c r="R793">
        <f>+ABS(J788-J765)</f>
        <v>0.1599999999999997</v>
      </c>
      <c r="S793">
        <f>+ABS(L788-L765)</f>
        <v>0.21999999999999997</v>
      </c>
      <c r="T793">
        <f>+ABS(N788-N765)</f>
        <v>0.11999999999999966</v>
      </c>
      <c r="U793">
        <f>+ABS(P788-P765)</f>
        <v>0.16000000000000014</v>
      </c>
      <c r="V793">
        <f>+ABS(R788-R765)</f>
        <v>0.19999999999999973</v>
      </c>
      <c r="W793">
        <f>+ABS(T788-T765)</f>
        <v>0.11900000000000022</v>
      </c>
      <c r="X793">
        <f>+ABS(V788-V765)</f>
        <v>0.19000000000000083</v>
      </c>
      <c r="Y793">
        <f>+ABS(X788-X765)</f>
        <v>8.0000000000000071E-2</v>
      </c>
      <c r="Z793">
        <v>2</v>
      </c>
      <c r="AA793">
        <f t="shared" si="158"/>
        <v>1.56</v>
      </c>
      <c r="AC793">
        <f t="shared" ref="AC793" si="171">-Z793</f>
        <v>-2</v>
      </c>
      <c r="AD793">
        <f t="shared" si="160"/>
        <v>-1.58</v>
      </c>
    </row>
    <row r="794" spans="1:30" x14ac:dyDescent="0.35">
      <c r="A794" t="s">
        <v>83</v>
      </c>
      <c r="E794">
        <f>+ABS(E789-E765)</f>
        <v>0.1140000000000001</v>
      </c>
      <c r="F794">
        <f>+ABS(G789-G765)</f>
        <v>0.1140000000000001</v>
      </c>
      <c r="G794">
        <f>+ABS(I789-I765)</f>
        <v>3.8000000000000256E-2</v>
      </c>
      <c r="H794">
        <f>+ABS(K789-K765)</f>
        <v>3.9999999999999813E-2</v>
      </c>
      <c r="I794">
        <f>+ABS(M789-M765)</f>
        <v>0.19900000000000029</v>
      </c>
      <c r="J794">
        <f>+ABS(O789-O765)</f>
        <v>0.19099999999999984</v>
      </c>
      <c r="K794">
        <f>+ABS(Q789-Q765)</f>
        <v>0.35000000000000009</v>
      </c>
      <c r="L794">
        <f>+ABS(S789-S765)</f>
        <v>0.1930000000000005</v>
      </c>
      <c r="M794">
        <f>+ABS(U789-U765)</f>
        <v>0.61799999999999988</v>
      </c>
      <c r="N794">
        <f>+ABS(W789-W765)</f>
        <v>0.35750000000000037</v>
      </c>
      <c r="P794">
        <f>+ABS(F789-F765)</f>
        <v>2.2204460492503131E-16</v>
      </c>
      <c r="Q794">
        <f>+ABS(H789-H765)</f>
        <v>3.7999999999999812E-2</v>
      </c>
      <c r="R794">
        <f>+ABS(J789-J765)</f>
        <v>0.24000000000000021</v>
      </c>
      <c r="S794">
        <f>+ABS(L789-L765)</f>
        <v>0.18000000000000016</v>
      </c>
      <c r="T794">
        <f>+ABS(N789-N765)</f>
        <v>8.0000000000000071E-2</v>
      </c>
      <c r="U794">
        <f>+ABS(P789-P765)</f>
        <v>0.24</v>
      </c>
      <c r="V794">
        <f>+ABS(R789-R765)</f>
        <v>0.20000000000000018</v>
      </c>
      <c r="W794">
        <f>+ABS(T789-T765)</f>
        <v>0.27099999999999991</v>
      </c>
      <c r="X794">
        <f>+ABS(V789-V765)</f>
        <v>0.19999999999999929</v>
      </c>
      <c r="Y794">
        <f>+ABS(X789-X765)</f>
        <v>0.11999999999999966</v>
      </c>
      <c r="Z794">
        <v>-2.5</v>
      </c>
      <c r="AA794">
        <f t="shared" ref="AA794:AA803" si="172">+M754</f>
        <v>-2.14</v>
      </c>
      <c r="AC794">
        <f t="shared" ref="AC794:AC823" si="173">-Z794</f>
        <v>2.5</v>
      </c>
      <c r="AD794">
        <f t="shared" ref="AD794:AD803" si="174">+N754</f>
        <v>2.1800000000000002</v>
      </c>
    </row>
    <row r="795" spans="1:30" x14ac:dyDescent="0.35">
      <c r="A795" s="3" t="s">
        <v>148</v>
      </c>
      <c r="B795" s="3"/>
      <c r="Z795">
        <v>-2.5</v>
      </c>
      <c r="AA795">
        <f t="shared" si="172"/>
        <v>-2.14</v>
      </c>
      <c r="AC795">
        <f t="shared" si="173"/>
        <v>2.5</v>
      </c>
      <c r="AD795">
        <f t="shared" si="174"/>
        <v>2.1800000000000002</v>
      </c>
    </row>
    <row r="796" spans="1:30" x14ac:dyDescent="0.35">
      <c r="A796" t="s">
        <v>12</v>
      </c>
      <c r="B796" t="e">
        <f t="shared" si="97"/>
        <v>#VALUE!</v>
      </c>
      <c r="Z796">
        <v>-2.5</v>
      </c>
      <c r="AA796">
        <f t="shared" si="172"/>
        <v>-2.14</v>
      </c>
      <c r="AC796">
        <f t="shared" si="173"/>
        <v>2.5</v>
      </c>
      <c r="AD796">
        <f t="shared" si="174"/>
        <v>2.1800000000000002</v>
      </c>
    </row>
    <row r="797" spans="1:30" x14ac:dyDescent="0.35">
      <c r="A797" t="s">
        <v>13</v>
      </c>
      <c r="B797" t="e">
        <f t="shared" si="97"/>
        <v>#VALUE!</v>
      </c>
      <c r="Z797">
        <v>-2.5</v>
      </c>
      <c r="AA797">
        <f t="shared" si="172"/>
        <v>-2.14</v>
      </c>
      <c r="AC797">
        <f t="shared" si="173"/>
        <v>2.5</v>
      </c>
      <c r="AD797">
        <f t="shared" si="174"/>
        <v>2.1800000000000002</v>
      </c>
    </row>
    <row r="798" spans="1:30" x14ac:dyDescent="0.35">
      <c r="B798" t="e">
        <f t="shared" si="97"/>
        <v>#VALUE!</v>
      </c>
      <c r="Z798">
        <v>-2.5</v>
      </c>
      <c r="AA798">
        <f t="shared" si="172"/>
        <v>-1.94</v>
      </c>
      <c r="AC798">
        <f t="shared" si="173"/>
        <v>2.5</v>
      </c>
      <c r="AD798">
        <f t="shared" si="174"/>
        <v>2.38</v>
      </c>
    </row>
    <row r="799" spans="1:30" x14ac:dyDescent="0.35">
      <c r="A799" t="s">
        <v>14</v>
      </c>
      <c r="B799" t="e">
        <f t="shared" si="97"/>
        <v>#VALUE!</v>
      </c>
      <c r="Z799">
        <v>-2.5</v>
      </c>
      <c r="AA799">
        <f t="shared" si="172"/>
        <v>-2.14</v>
      </c>
      <c r="AC799">
        <f t="shared" si="173"/>
        <v>2.5</v>
      </c>
      <c r="AD799">
        <f t="shared" si="174"/>
        <v>2.38</v>
      </c>
    </row>
    <row r="800" spans="1:30" x14ac:dyDescent="0.35">
      <c r="A800">
        <v>2</v>
      </c>
      <c r="B800">
        <f t="shared" si="97"/>
        <v>2</v>
      </c>
      <c r="Z800">
        <v>-2.5</v>
      </c>
      <c r="AA800">
        <f t="shared" si="172"/>
        <v>-2.14</v>
      </c>
      <c r="AC800">
        <f t="shared" si="173"/>
        <v>2.5</v>
      </c>
      <c r="AD800">
        <f t="shared" si="174"/>
        <v>2.38</v>
      </c>
    </row>
    <row r="801" spans="1:30" x14ac:dyDescent="0.35">
      <c r="A801" t="s">
        <v>86</v>
      </c>
      <c r="Z801">
        <v>-2.5</v>
      </c>
      <c r="AA801">
        <f t="shared" si="172"/>
        <v>-2.14</v>
      </c>
      <c r="AC801">
        <f t="shared" si="173"/>
        <v>2.5</v>
      </c>
      <c r="AD801">
        <f t="shared" si="174"/>
        <v>2.38</v>
      </c>
    </row>
    <row r="802" spans="1:30" x14ac:dyDescent="0.35">
      <c r="A802" t="s">
        <v>86</v>
      </c>
      <c r="Z802">
        <v>-2.5</v>
      </c>
      <c r="AA802">
        <f t="shared" si="172"/>
        <v>-2.14</v>
      </c>
      <c r="AC802">
        <f t="shared" si="173"/>
        <v>2.5</v>
      </c>
      <c r="AD802">
        <f t="shared" si="174"/>
        <v>2.38</v>
      </c>
    </row>
    <row r="803" spans="1:30" x14ac:dyDescent="0.35">
      <c r="A803" t="s">
        <v>86</v>
      </c>
      <c r="Z803">
        <v>-2.5</v>
      </c>
      <c r="AA803">
        <f t="shared" si="172"/>
        <v>-2.33</v>
      </c>
      <c r="AC803">
        <f t="shared" si="173"/>
        <v>2.5</v>
      </c>
      <c r="AD803">
        <f t="shared" si="174"/>
        <v>2.38</v>
      </c>
    </row>
    <row r="804" spans="1:30" x14ac:dyDescent="0.35">
      <c r="A804" t="s">
        <v>86</v>
      </c>
      <c r="Z804">
        <v>2.5</v>
      </c>
      <c r="AA804">
        <f t="shared" ref="AA804:AA813" si="175">+O754</f>
        <v>2.33</v>
      </c>
      <c r="AC804">
        <f t="shared" si="173"/>
        <v>-2.5</v>
      </c>
      <c r="AD804">
        <f t="shared" ref="AD804:AD813" si="176">+P754</f>
        <v>-2.1800000000000002</v>
      </c>
    </row>
    <row r="805" spans="1:30" x14ac:dyDescent="0.35">
      <c r="A805" t="s">
        <v>86</v>
      </c>
      <c r="Z805">
        <v>2.5</v>
      </c>
      <c r="AA805">
        <f t="shared" si="175"/>
        <v>2.14</v>
      </c>
      <c r="AC805">
        <f t="shared" si="173"/>
        <v>-2.5</v>
      </c>
      <c r="AD805">
        <f t="shared" si="176"/>
        <v>-2.1800000000000002</v>
      </c>
    </row>
    <row r="806" spans="1:30" x14ac:dyDescent="0.35">
      <c r="A806" t="s">
        <v>86</v>
      </c>
      <c r="Z806">
        <v>2.5</v>
      </c>
      <c r="AA806">
        <f t="shared" si="175"/>
        <v>2.14</v>
      </c>
      <c r="AC806">
        <f t="shared" si="173"/>
        <v>-2.5</v>
      </c>
      <c r="AD806">
        <f t="shared" si="176"/>
        <v>-1.98</v>
      </c>
    </row>
    <row r="807" spans="1:30" x14ac:dyDescent="0.35">
      <c r="A807" t="s">
        <v>86</v>
      </c>
      <c r="Z807">
        <v>2.5</v>
      </c>
      <c r="AA807">
        <f t="shared" si="175"/>
        <v>2.14</v>
      </c>
      <c r="AC807">
        <f t="shared" si="173"/>
        <v>-2.5</v>
      </c>
      <c r="AD807">
        <f t="shared" si="176"/>
        <v>-2.1800000000000002</v>
      </c>
    </row>
    <row r="808" spans="1:30" x14ac:dyDescent="0.35">
      <c r="A808" t="s">
        <v>86</v>
      </c>
      <c r="Z808">
        <v>2.5</v>
      </c>
      <c r="AA808">
        <f t="shared" si="175"/>
        <v>2.14</v>
      </c>
      <c r="AC808">
        <f t="shared" si="173"/>
        <v>-2.5</v>
      </c>
      <c r="AD808">
        <f t="shared" si="176"/>
        <v>-1.98</v>
      </c>
    </row>
    <row r="809" spans="1:30" x14ac:dyDescent="0.35">
      <c r="A809" t="s">
        <v>86</v>
      </c>
      <c r="Z809">
        <v>2.5</v>
      </c>
      <c r="AA809">
        <f t="shared" si="175"/>
        <v>2.14</v>
      </c>
      <c r="AC809">
        <f t="shared" si="173"/>
        <v>-2.5</v>
      </c>
      <c r="AD809">
        <f t="shared" si="176"/>
        <v>-1.78</v>
      </c>
    </row>
    <row r="810" spans="1:30" x14ac:dyDescent="0.35">
      <c r="A810" t="s">
        <v>86</v>
      </c>
      <c r="Z810">
        <v>2.5</v>
      </c>
      <c r="AA810">
        <f t="shared" si="175"/>
        <v>2.14</v>
      </c>
      <c r="AC810">
        <f t="shared" si="173"/>
        <v>-2.5</v>
      </c>
      <c r="AD810">
        <f t="shared" si="176"/>
        <v>-2.1800000000000002</v>
      </c>
    </row>
    <row r="811" spans="1:30" x14ac:dyDescent="0.35">
      <c r="A811" t="s">
        <v>11</v>
      </c>
      <c r="B811" t="e">
        <f t="shared" si="97"/>
        <v>#VALUE!</v>
      </c>
      <c r="Z811">
        <v>2.5</v>
      </c>
      <c r="AA811">
        <f t="shared" si="175"/>
        <v>2.14</v>
      </c>
      <c r="AC811">
        <f t="shared" si="173"/>
        <v>-2.5</v>
      </c>
      <c r="AD811">
        <f t="shared" si="176"/>
        <v>-1.78</v>
      </c>
    </row>
    <row r="812" spans="1:30" x14ac:dyDescent="0.35">
      <c r="A812" t="s">
        <v>12</v>
      </c>
      <c r="B812" t="e">
        <f t="shared" si="97"/>
        <v>#VALUE!</v>
      </c>
      <c r="Z812">
        <v>2.5</v>
      </c>
      <c r="AA812">
        <f t="shared" si="175"/>
        <v>1.94</v>
      </c>
      <c r="AC812">
        <f t="shared" si="173"/>
        <v>-2.5</v>
      </c>
      <c r="AD812">
        <f t="shared" si="176"/>
        <v>-1.98</v>
      </c>
    </row>
    <row r="813" spans="1:30" x14ac:dyDescent="0.35">
      <c r="A813" t="s">
        <v>13</v>
      </c>
      <c r="B813" t="e">
        <f t="shared" si="97"/>
        <v>#VALUE!</v>
      </c>
      <c r="Z813">
        <v>2.5</v>
      </c>
      <c r="AA813">
        <f t="shared" si="175"/>
        <v>2.14</v>
      </c>
      <c r="AC813">
        <f t="shared" si="173"/>
        <v>-2.5</v>
      </c>
      <c r="AD813">
        <f t="shared" si="176"/>
        <v>-1.98</v>
      </c>
    </row>
    <row r="814" spans="1:30" x14ac:dyDescent="0.35">
      <c r="B814" t="e">
        <f t="shared" si="97"/>
        <v>#VALUE!</v>
      </c>
      <c r="Z814">
        <v>-3.1</v>
      </c>
      <c r="AA814">
        <f t="shared" ref="AA814:AA823" si="177">+Q754</f>
        <v>-2.91</v>
      </c>
      <c r="AC814">
        <f t="shared" si="173"/>
        <v>3.1</v>
      </c>
      <c r="AD814">
        <f t="shared" ref="AD814:AD823" si="178">+R754</f>
        <v>3.17</v>
      </c>
    </row>
    <row r="815" spans="1:30" x14ac:dyDescent="0.35">
      <c r="A815" t="s">
        <v>14</v>
      </c>
      <c r="B815" t="e">
        <f t="shared" si="97"/>
        <v>#VALUE!</v>
      </c>
      <c r="Z815">
        <v>-3.1</v>
      </c>
      <c r="AA815">
        <f t="shared" si="177"/>
        <v>-2.91</v>
      </c>
      <c r="AC815">
        <f t="shared" si="173"/>
        <v>3.1</v>
      </c>
      <c r="AD815">
        <f t="shared" si="178"/>
        <v>2.97</v>
      </c>
    </row>
    <row r="816" spans="1:30" x14ac:dyDescent="0.35">
      <c r="A816">
        <v>2</v>
      </c>
      <c r="B816">
        <f t="shared" si="97"/>
        <v>2</v>
      </c>
      <c r="Z816">
        <v>-3.1</v>
      </c>
      <c r="AA816">
        <f t="shared" si="177"/>
        <v>-2.33</v>
      </c>
      <c r="AC816">
        <f t="shared" si="173"/>
        <v>3.1</v>
      </c>
      <c r="AD816">
        <f t="shared" si="178"/>
        <v>2.97</v>
      </c>
    </row>
    <row r="817" spans="1:30" x14ac:dyDescent="0.35">
      <c r="A817" t="s">
        <v>101</v>
      </c>
      <c r="Z817">
        <v>-3.1</v>
      </c>
      <c r="AA817">
        <f t="shared" si="177"/>
        <v>-2.72</v>
      </c>
      <c r="AC817">
        <f t="shared" si="173"/>
        <v>3.1</v>
      </c>
      <c r="AD817">
        <f t="shared" si="178"/>
        <v>3.17</v>
      </c>
    </row>
    <row r="818" spans="1:30" x14ac:dyDescent="0.35">
      <c r="A818" t="s">
        <v>87</v>
      </c>
      <c r="Z818">
        <v>-3.1</v>
      </c>
      <c r="AA818">
        <f t="shared" si="177"/>
        <v>-2.72</v>
      </c>
      <c r="AC818">
        <f t="shared" si="173"/>
        <v>3.1</v>
      </c>
      <c r="AD818">
        <f t="shared" si="178"/>
        <v>2.97</v>
      </c>
    </row>
    <row r="819" spans="1:30" x14ac:dyDescent="0.35">
      <c r="A819" t="s">
        <v>101</v>
      </c>
      <c r="Z819">
        <v>-3.1</v>
      </c>
      <c r="AA819">
        <f t="shared" si="177"/>
        <v>-2.72</v>
      </c>
      <c r="AC819">
        <f t="shared" si="173"/>
        <v>3.1</v>
      </c>
      <c r="AD819">
        <f t="shared" si="178"/>
        <v>2.97</v>
      </c>
    </row>
    <row r="820" spans="1:30" x14ac:dyDescent="0.35">
      <c r="A820" t="s">
        <v>87</v>
      </c>
      <c r="Z820">
        <v>-3.1</v>
      </c>
      <c r="AA820">
        <f t="shared" si="177"/>
        <v>-2.33</v>
      </c>
      <c r="AC820">
        <f t="shared" si="173"/>
        <v>3.1</v>
      </c>
      <c r="AD820">
        <f t="shared" si="178"/>
        <v>2.97</v>
      </c>
    </row>
    <row r="821" spans="1:30" x14ac:dyDescent="0.35">
      <c r="A821" t="s">
        <v>87</v>
      </c>
      <c r="Z821">
        <v>-3.1</v>
      </c>
      <c r="AA821">
        <f t="shared" si="177"/>
        <v>-2.5299999999999998</v>
      </c>
      <c r="AC821">
        <f t="shared" si="173"/>
        <v>3.1</v>
      </c>
      <c r="AD821">
        <f t="shared" si="178"/>
        <v>2.97</v>
      </c>
    </row>
    <row r="822" spans="1:30" x14ac:dyDescent="0.35">
      <c r="A822" t="s">
        <v>87</v>
      </c>
      <c r="Z822">
        <v>-3.1</v>
      </c>
      <c r="AA822">
        <f t="shared" si="177"/>
        <v>-2.72</v>
      </c>
      <c r="AC822">
        <f t="shared" si="173"/>
        <v>3.1</v>
      </c>
      <c r="AD822">
        <f t="shared" si="178"/>
        <v>2.77</v>
      </c>
    </row>
    <row r="823" spans="1:30" x14ac:dyDescent="0.35">
      <c r="A823" t="s">
        <v>87</v>
      </c>
      <c r="Z823">
        <v>-3.1</v>
      </c>
      <c r="AA823">
        <f t="shared" si="177"/>
        <v>-2.91</v>
      </c>
      <c r="AC823">
        <f t="shared" si="173"/>
        <v>3.1</v>
      </c>
      <c r="AD823">
        <f t="shared" si="178"/>
        <v>2.77</v>
      </c>
    </row>
    <row r="824" spans="1:30" x14ac:dyDescent="0.35">
      <c r="A824" t="s">
        <v>101</v>
      </c>
      <c r="Z824">
        <v>3.1</v>
      </c>
      <c r="AA824">
        <f t="shared" ref="AA824:AA833" si="179">+S754</f>
        <v>2.92</v>
      </c>
      <c r="AC824">
        <f t="shared" ref="AC824:AC853" si="180">-Z824</f>
        <v>-3.1</v>
      </c>
      <c r="AD824">
        <f t="shared" ref="AD824:AD833" si="181">+T754</f>
        <v>-2.57</v>
      </c>
    </row>
    <row r="825" spans="1:30" x14ac:dyDescent="0.35">
      <c r="A825" t="s">
        <v>87</v>
      </c>
      <c r="Z825">
        <v>3.1</v>
      </c>
      <c r="AA825">
        <f t="shared" si="179"/>
        <v>3.11</v>
      </c>
      <c r="AC825">
        <f t="shared" si="180"/>
        <v>-3.1</v>
      </c>
      <c r="AD825">
        <f t="shared" si="181"/>
        <v>-2.77</v>
      </c>
    </row>
    <row r="826" spans="1:30" x14ac:dyDescent="0.35">
      <c r="A826" t="s">
        <v>101</v>
      </c>
      <c r="Z826">
        <v>3.1</v>
      </c>
      <c r="AA826">
        <f t="shared" si="179"/>
        <v>3.11</v>
      </c>
      <c r="AC826">
        <f t="shared" si="180"/>
        <v>-3.1</v>
      </c>
      <c r="AD826">
        <f t="shared" si="181"/>
        <v>-2.77</v>
      </c>
    </row>
    <row r="827" spans="1:30" x14ac:dyDescent="0.35">
      <c r="A827" t="s">
        <v>11</v>
      </c>
      <c r="Z827">
        <v>3.1</v>
      </c>
      <c r="AA827">
        <f t="shared" si="179"/>
        <v>2.92</v>
      </c>
      <c r="AC827">
        <f t="shared" si="180"/>
        <v>-3.1</v>
      </c>
      <c r="AD827">
        <f t="shared" si="181"/>
        <v>-2.38</v>
      </c>
    </row>
    <row r="828" spans="1:30" x14ac:dyDescent="0.35">
      <c r="A828" t="s">
        <v>12</v>
      </c>
      <c r="Z828">
        <v>3.1</v>
      </c>
      <c r="AA828">
        <f t="shared" si="179"/>
        <v>2.92</v>
      </c>
      <c r="AC828">
        <f t="shared" si="180"/>
        <v>-3.1</v>
      </c>
      <c r="AD828">
        <f t="shared" si="181"/>
        <v>-2.57</v>
      </c>
    </row>
    <row r="829" spans="1:30" x14ac:dyDescent="0.35">
      <c r="A829" t="s">
        <v>13</v>
      </c>
      <c r="Z829">
        <v>3.1</v>
      </c>
      <c r="AA829">
        <f t="shared" si="179"/>
        <v>2.72</v>
      </c>
      <c r="AC829">
        <f t="shared" si="180"/>
        <v>-3.1</v>
      </c>
      <c r="AD829">
        <f t="shared" si="181"/>
        <v>-2.77</v>
      </c>
    </row>
    <row r="830" spans="1:30" x14ac:dyDescent="0.35">
      <c r="Z830">
        <v>3.1</v>
      </c>
      <c r="AA830">
        <f t="shared" si="179"/>
        <v>2.92</v>
      </c>
      <c r="AC830">
        <f t="shared" si="180"/>
        <v>-3.1</v>
      </c>
      <c r="AD830">
        <f t="shared" si="181"/>
        <v>-2.57</v>
      </c>
    </row>
    <row r="831" spans="1:30" x14ac:dyDescent="0.35">
      <c r="A831" t="s">
        <v>14</v>
      </c>
      <c r="Z831">
        <v>3.1</v>
      </c>
      <c r="AA831">
        <f t="shared" si="179"/>
        <v>2.91</v>
      </c>
      <c r="AC831">
        <f t="shared" si="180"/>
        <v>-3.1</v>
      </c>
      <c r="AD831">
        <f t="shared" si="181"/>
        <v>-2.57</v>
      </c>
    </row>
    <row r="832" spans="1:30" x14ac:dyDescent="0.35">
      <c r="A832">
        <v>2</v>
      </c>
      <c r="Z832">
        <v>3.1</v>
      </c>
      <c r="AA832">
        <f t="shared" si="179"/>
        <v>2.92</v>
      </c>
      <c r="AC832">
        <f t="shared" si="180"/>
        <v>-3.1</v>
      </c>
      <c r="AD832">
        <f t="shared" si="181"/>
        <v>-2.77</v>
      </c>
    </row>
    <row r="833" spans="1:30" x14ac:dyDescent="0.35">
      <c r="A833" t="s">
        <v>91</v>
      </c>
      <c r="Z833">
        <v>3.1</v>
      </c>
      <c r="AA833">
        <f t="shared" si="179"/>
        <v>2.72</v>
      </c>
      <c r="AC833">
        <f t="shared" si="180"/>
        <v>-3.1</v>
      </c>
      <c r="AD833">
        <f t="shared" si="181"/>
        <v>-2.77</v>
      </c>
    </row>
    <row r="834" spans="1:30" x14ac:dyDescent="0.35">
      <c r="A834" t="s">
        <v>91</v>
      </c>
      <c r="Z834">
        <v>-3.9</v>
      </c>
      <c r="AA834">
        <f t="shared" ref="AA834:AA843" si="182">+U754</f>
        <v>-3.31</v>
      </c>
      <c r="AC834">
        <f t="shared" si="180"/>
        <v>3.9</v>
      </c>
      <c r="AD834">
        <f t="shared" ref="AD834:AD843" si="183">+V754</f>
        <v>4.1500000000000004</v>
      </c>
    </row>
    <row r="835" spans="1:30" x14ac:dyDescent="0.35">
      <c r="A835" t="s">
        <v>91</v>
      </c>
      <c r="Z835">
        <v>-3.9</v>
      </c>
      <c r="AA835">
        <f t="shared" si="182"/>
        <v>-3.69</v>
      </c>
      <c r="AC835">
        <f t="shared" si="180"/>
        <v>3.9</v>
      </c>
      <c r="AD835">
        <f t="shared" si="183"/>
        <v>4.1500000000000004</v>
      </c>
    </row>
    <row r="836" spans="1:30" x14ac:dyDescent="0.35">
      <c r="A836" t="s">
        <v>91</v>
      </c>
      <c r="Z836">
        <v>-3.9</v>
      </c>
      <c r="AA836">
        <f t="shared" si="182"/>
        <v>-3.88</v>
      </c>
      <c r="AC836">
        <f t="shared" si="180"/>
        <v>3.9</v>
      </c>
      <c r="AD836">
        <f t="shared" si="183"/>
        <v>4.1500000000000004</v>
      </c>
    </row>
    <row r="837" spans="1:30" x14ac:dyDescent="0.35">
      <c r="A837" t="s">
        <v>91</v>
      </c>
      <c r="Z837">
        <v>-3.9</v>
      </c>
      <c r="AA837">
        <f t="shared" si="182"/>
        <v>-4.08</v>
      </c>
      <c r="AC837">
        <f t="shared" si="180"/>
        <v>3.9</v>
      </c>
      <c r="AD837">
        <f t="shared" si="183"/>
        <v>3.77</v>
      </c>
    </row>
    <row r="838" spans="1:30" x14ac:dyDescent="0.35">
      <c r="A838" t="s">
        <v>17</v>
      </c>
      <c r="Z838">
        <v>-3.9</v>
      </c>
      <c r="AA838">
        <f t="shared" si="182"/>
        <v>-3.89</v>
      </c>
      <c r="AC838">
        <f t="shared" si="180"/>
        <v>3.9</v>
      </c>
      <c r="AD838">
        <f t="shared" si="183"/>
        <v>3.77</v>
      </c>
    </row>
    <row r="839" spans="1:30" x14ac:dyDescent="0.35">
      <c r="A839" t="s">
        <v>17</v>
      </c>
      <c r="Z839">
        <v>-3.9</v>
      </c>
      <c r="AA839">
        <f t="shared" si="182"/>
        <v>-4.09</v>
      </c>
      <c r="AC839">
        <f t="shared" si="180"/>
        <v>3.9</v>
      </c>
      <c r="AD839">
        <f t="shared" si="183"/>
        <v>3.95</v>
      </c>
    </row>
    <row r="840" spans="1:30" x14ac:dyDescent="0.35">
      <c r="A840" t="s">
        <v>91</v>
      </c>
      <c r="Z840">
        <v>-3.9</v>
      </c>
      <c r="AA840">
        <f t="shared" si="182"/>
        <v>-3.89</v>
      </c>
      <c r="AC840">
        <f t="shared" si="180"/>
        <v>3.9</v>
      </c>
      <c r="AD840">
        <f t="shared" si="183"/>
        <v>4.16</v>
      </c>
    </row>
    <row r="841" spans="1:30" x14ac:dyDescent="0.35">
      <c r="A841" t="s">
        <v>91</v>
      </c>
      <c r="Z841">
        <v>-3.9</v>
      </c>
      <c r="AA841">
        <f t="shared" si="182"/>
        <v>-3.89</v>
      </c>
      <c r="AC841">
        <f t="shared" si="180"/>
        <v>3.9</v>
      </c>
      <c r="AD841">
        <f t="shared" si="183"/>
        <v>3.96</v>
      </c>
    </row>
    <row r="842" spans="1:30" x14ac:dyDescent="0.35">
      <c r="A842" t="s">
        <v>91</v>
      </c>
      <c r="Z842">
        <v>-3.9</v>
      </c>
      <c r="AA842">
        <f t="shared" si="182"/>
        <v>-4.28</v>
      </c>
      <c r="AC842">
        <f t="shared" si="180"/>
        <v>3.9</v>
      </c>
      <c r="AD842">
        <f t="shared" si="183"/>
        <v>3.77</v>
      </c>
    </row>
    <row r="843" spans="1:30" x14ac:dyDescent="0.35">
      <c r="A843" t="s">
        <v>11</v>
      </c>
      <c r="Z843">
        <v>-3.9</v>
      </c>
      <c r="AA843">
        <f t="shared" si="182"/>
        <v>-4.28</v>
      </c>
      <c r="AC843">
        <f t="shared" si="180"/>
        <v>3.9</v>
      </c>
      <c r="AD843">
        <f t="shared" si="183"/>
        <v>3.77</v>
      </c>
    </row>
    <row r="844" spans="1:30" x14ac:dyDescent="0.35">
      <c r="A844" t="s">
        <v>12</v>
      </c>
      <c r="Z844">
        <v>3.9</v>
      </c>
      <c r="AA844">
        <f t="shared" ref="AA844:AA853" si="184">+W754</f>
        <v>3.5</v>
      </c>
      <c r="AC844">
        <f t="shared" si="180"/>
        <v>-3.9</v>
      </c>
      <c r="AD844">
        <f t="shared" ref="AD844:AD853" si="185">+X754</f>
        <v>-3.56</v>
      </c>
    </row>
    <row r="845" spans="1:30" x14ac:dyDescent="0.35">
      <c r="A845" t="s">
        <v>13</v>
      </c>
      <c r="Z845">
        <v>3.9</v>
      </c>
      <c r="AA845">
        <f t="shared" si="184"/>
        <v>3.7</v>
      </c>
      <c r="AC845">
        <f t="shared" si="180"/>
        <v>-3.9</v>
      </c>
      <c r="AD845">
        <f t="shared" si="185"/>
        <v>-3.56</v>
      </c>
    </row>
    <row r="846" spans="1:30" x14ac:dyDescent="0.35">
      <c r="Z846">
        <v>3.9</v>
      </c>
      <c r="AA846">
        <f t="shared" si="184"/>
        <v>3.89</v>
      </c>
      <c r="AC846">
        <f t="shared" si="180"/>
        <v>-3.9</v>
      </c>
      <c r="AD846">
        <f t="shared" si="185"/>
        <v>-3.76</v>
      </c>
    </row>
    <row r="847" spans="1:30" x14ac:dyDescent="0.35">
      <c r="A847" t="s">
        <v>14</v>
      </c>
      <c r="Z847">
        <v>3.9</v>
      </c>
      <c r="AA847">
        <f t="shared" si="184"/>
        <v>4.08</v>
      </c>
      <c r="AC847">
        <f t="shared" si="180"/>
        <v>-3.9</v>
      </c>
      <c r="AD847">
        <f t="shared" si="185"/>
        <v>-3.56</v>
      </c>
    </row>
    <row r="848" spans="1:30" x14ac:dyDescent="0.35">
      <c r="A848">
        <v>2</v>
      </c>
      <c r="Z848">
        <v>3.9</v>
      </c>
      <c r="AA848">
        <f t="shared" si="184"/>
        <v>3.51</v>
      </c>
      <c r="AC848">
        <f t="shared" si="180"/>
        <v>-3.9</v>
      </c>
      <c r="AD848">
        <f t="shared" si="185"/>
        <v>-3.76</v>
      </c>
    </row>
    <row r="849" spans="1:30" x14ac:dyDescent="0.35">
      <c r="A849" t="s">
        <v>93</v>
      </c>
      <c r="Z849">
        <v>3.9</v>
      </c>
      <c r="AA849">
        <f t="shared" si="184"/>
        <v>-0.8</v>
      </c>
      <c r="AC849">
        <f t="shared" si="180"/>
        <v>-3.9</v>
      </c>
      <c r="AD849">
        <f t="shared" si="185"/>
        <v>-3.76</v>
      </c>
    </row>
    <row r="850" spans="1:30" x14ac:dyDescent="0.35">
      <c r="A850" t="s">
        <v>93</v>
      </c>
      <c r="Z850">
        <v>3.9</v>
      </c>
      <c r="AA850">
        <f t="shared" si="184"/>
        <v>-0.6</v>
      </c>
      <c r="AC850">
        <f t="shared" si="180"/>
        <v>-3.9</v>
      </c>
      <c r="AD850">
        <f t="shared" si="185"/>
        <v>-3.56</v>
      </c>
    </row>
    <row r="851" spans="1:30" x14ac:dyDescent="0.35">
      <c r="A851" t="s">
        <v>93</v>
      </c>
      <c r="Z851">
        <v>3.9</v>
      </c>
      <c r="AA851">
        <f t="shared" si="184"/>
        <v>3.7</v>
      </c>
      <c r="AC851">
        <f t="shared" si="180"/>
        <v>-3.9</v>
      </c>
      <c r="AD851">
        <f t="shared" si="185"/>
        <v>-3.76</v>
      </c>
    </row>
    <row r="852" spans="1:30" x14ac:dyDescent="0.35">
      <c r="A852" t="s">
        <v>94</v>
      </c>
      <c r="Z852">
        <v>3.9</v>
      </c>
      <c r="AA852">
        <f t="shared" si="184"/>
        <v>3.7</v>
      </c>
      <c r="AC852">
        <f t="shared" si="180"/>
        <v>-3.9</v>
      </c>
      <c r="AD852">
        <f t="shared" si="185"/>
        <v>-3.76</v>
      </c>
    </row>
    <row r="853" spans="1:30" x14ac:dyDescent="0.35">
      <c r="A853" t="s">
        <v>93</v>
      </c>
      <c r="Z853">
        <v>3.9</v>
      </c>
      <c r="AA853">
        <f t="shared" si="184"/>
        <v>3.7</v>
      </c>
      <c r="AC853">
        <f t="shared" si="180"/>
        <v>-3.9</v>
      </c>
      <c r="AD853">
        <f t="shared" si="185"/>
        <v>-3.76</v>
      </c>
    </row>
    <row r="854" spans="1:30" x14ac:dyDescent="0.35">
      <c r="A854" t="s">
        <v>93</v>
      </c>
    </row>
    <row r="855" spans="1:30" x14ac:dyDescent="0.35">
      <c r="A855" t="s">
        <v>94</v>
      </c>
    </row>
    <row r="856" spans="1:30" x14ac:dyDescent="0.35">
      <c r="A856" t="s">
        <v>93</v>
      </c>
    </row>
    <row r="857" spans="1:30" x14ac:dyDescent="0.35">
      <c r="A857" t="s">
        <v>93</v>
      </c>
    </row>
    <row r="858" spans="1:30" x14ac:dyDescent="0.35">
      <c r="A858" t="s">
        <v>93</v>
      </c>
    </row>
    <row r="859" spans="1:30" x14ac:dyDescent="0.35">
      <c r="A859" t="s">
        <v>11</v>
      </c>
    </row>
    <row r="860" spans="1:30" x14ac:dyDescent="0.35">
      <c r="A860" t="s">
        <v>12</v>
      </c>
    </row>
    <row r="861" spans="1:30" x14ac:dyDescent="0.35">
      <c r="A861" t="s">
        <v>13</v>
      </c>
    </row>
    <row r="863" spans="1:30" x14ac:dyDescent="0.35">
      <c r="A863" t="s">
        <v>14</v>
      </c>
    </row>
    <row r="864" spans="1:30" x14ac:dyDescent="0.35">
      <c r="A864">
        <v>2</v>
      </c>
    </row>
    <row r="865" spans="1:1" x14ac:dyDescent="0.35">
      <c r="A865" t="s">
        <v>97</v>
      </c>
    </row>
    <row r="866" spans="1:1" x14ac:dyDescent="0.35">
      <c r="A866" t="s">
        <v>95</v>
      </c>
    </row>
    <row r="867" spans="1:1" x14ac:dyDescent="0.35">
      <c r="A867" t="s">
        <v>97</v>
      </c>
    </row>
    <row r="868" spans="1:1" x14ac:dyDescent="0.35">
      <c r="A868" t="s">
        <v>97</v>
      </c>
    </row>
    <row r="869" spans="1:1" x14ac:dyDescent="0.35">
      <c r="A869" t="s">
        <v>95</v>
      </c>
    </row>
    <row r="870" spans="1:1" x14ac:dyDescent="0.35">
      <c r="A870" t="s">
        <v>97</v>
      </c>
    </row>
    <row r="871" spans="1:1" x14ac:dyDescent="0.35">
      <c r="A871" t="s">
        <v>110</v>
      </c>
    </row>
    <row r="872" spans="1:1" x14ac:dyDescent="0.35">
      <c r="A872" t="s">
        <v>95</v>
      </c>
    </row>
    <row r="873" spans="1:1" x14ac:dyDescent="0.35">
      <c r="A873" t="s">
        <v>110</v>
      </c>
    </row>
    <row r="874" spans="1:1" x14ac:dyDescent="0.35">
      <c r="A874" t="s">
        <v>95</v>
      </c>
    </row>
    <row r="875" spans="1:1" x14ac:dyDescent="0.35">
      <c r="A875" t="s">
        <v>11</v>
      </c>
    </row>
    <row r="876" spans="1:1" x14ac:dyDescent="0.35">
      <c r="A876" t="s">
        <v>12</v>
      </c>
    </row>
    <row r="877" spans="1:1" x14ac:dyDescent="0.35">
      <c r="A877" t="s">
        <v>13</v>
      </c>
    </row>
    <row r="879" spans="1:1" x14ac:dyDescent="0.35">
      <c r="A879" t="s">
        <v>14</v>
      </c>
    </row>
    <row r="880" spans="1:1" x14ac:dyDescent="0.35">
      <c r="A880">
        <v>2</v>
      </c>
    </row>
    <row r="881" spans="1:1" x14ac:dyDescent="0.35">
      <c r="A881" t="s">
        <v>99</v>
      </c>
    </row>
    <row r="882" spans="1:1" x14ac:dyDescent="0.35">
      <c r="A882" t="s">
        <v>101</v>
      </c>
    </row>
    <row r="883" spans="1:1" x14ac:dyDescent="0.35">
      <c r="A883" t="s">
        <v>99</v>
      </c>
    </row>
    <row r="884" spans="1:1" x14ac:dyDescent="0.35">
      <c r="A884" t="s">
        <v>99</v>
      </c>
    </row>
    <row r="885" spans="1:1" x14ac:dyDescent="0.35">
      <c r="A885" t="s">
        <v>99</v>
      </c>
    </row>
    <row r="886" spans="1:1" x14ac:dyDescent="0.35">
      <c r="A886" t="s">
        <v>99</v>
      </c>
    </row>
    <row r="887" spans="1:1" x14ac:dyDescent="0.35">
      <c r="A887" t="s">
        <v>101</v>
      </c>
    </row>
    <row r="888" spans="1:1" x14ac:dyDescent="0.35">
      <c r="A888" t="s">
        <v>99</v>
      </c>
    </row>
    <row r="889" spans="1:1" x14ac:dyDescent="0.35">
      <c r="A889" t="s">
        <v>99</v>
      </c>
    </row>
    <row r="890" spans="1:1" x14ac:dyDescent="0.35">
      <c r="A890" t="s">
        <v>99</v>
      </c>
    </row>
    <row r="891" spans="1:1" x14ac:dyDescent="0.35">
      <c r="A891" t="s">
        <v>11</v>
      </c>
    </row>
    <row r="892" spans="1:1" x14ac:dyDescent="0.35">
      <c r="A892" t="s">
        <v>12</v>
      </c>
    </row>
    <row r="893" spans="1:1" x14ac:dyDescent="0.35">
      <c r="A893" t="s">
        <v>13</v>
      </c>
    </row>
    <row r="895" spans="1:1" x14ac:dyDescent="0.35">
      <c r="A895" t="s">
        <v>14</v>
      </c>
    </row>
    <row r="896" spans="1:1" x14ac:dyDescent="0.35">
      <c r="A896">
        <v>2</v>
      </c>
    </row>
    <row r="897" spans="1:1" x14ac:dyDescent="0.35">
      <c r="A897" t="s">
        <v>92</v>
      </c>
    </row>
    <row r="898" spans="1:1" x14ac:dyDescent="0.35">
      <c r="A898" t="s">
        <v>92</v>
      </c>
    </row>
    <row r="899" spans="1:1" x14ac:dyDescent="0.35">
      <c r="A899" t="s">
        <v>92</v>
      </c>
    </row>
    <row r="900" spans="1:1" x14ac:dyDescent="0.35">
      <c r="A900" t="s">
        <v>105</v>
      </c>
    </row>
    <row r="901" spans="1:1" x14ac:dyDescent="0.35">
      <c r="A901" t="s">
        <v>92</v>
      </c>
    </row>
    <row r="902" spans="1:1" x14ac:dyDescent="0.35">
      <c r="A902" t="s">
        <v>92</v>
      </c>
    </row>
    <row r="903" spans="1:1" x14ac:dyDescent="0.35">
      <c r="A903" t="s">
        <v>17</v>
      </c>
    </row>
    <row r="904" spans="1:1" x14ac:dyDescent="0.35">
      <c r="A904" t="s">
        <v>17</v>
      </c>
    </row>
    <row r="905" spans="1:1" x14ac:dyDescent="0.35">
      <c r="A905" t="s">
        <v>92</v>
      </c>
    </row>
    <row r="906" spans="1:1" x14ac:dyDescent="0.35">
      <c r="A906" t="s">
        <v>92</v>
      </c>
    </row>
    <row r="907" spans="1:1" x14ac:dyDescent="0.35">
      <c r="A907" t="s">
        <v>11</v>
      </c>
    </row>
    <row r="908" spans="1:1" x14ac:dyDescent="0.35">
      <c r="A908" t="s">
        <v>12</v>
      </c>
    </row>
    <row r="909" spans="1:1" x14ac:dyDescent="0.35">
      <c r="A909" t="s">
        <v>13</v>
      </c>
    </row>
    <row r="911" spans="1:1" x14ac:dyDescent="0.35">
      <c r="A911" t="s">
        <v>14</v>
      </c>
    </row>
    <row r="912" spans="1:1" x14ac:dyDescent="0.35">
      <c r="A912">
        <v>2</v>
      </c>
    </row>
    <row r="913" spans="1:1" x14ac:dyDescent="0.35">
      <c r="A913" t="s">
        <v>106</v>
      </c>
    </row>
    <row r="914" spans="1:1" x14ac:dyDescent="0.35">
      <c r="A914" t="s">
        <v>106</v>
      </c>
    </row>
    <row r="915" spans="1:1" x14ac:dyDescent="0.35">
      <c r="A915" t="s">
        <v>106</v>
      </c>
    </row>
    <row r="916" spans="1:1" x14ac:dyDescent="0.35">
      <c r="A916" t="s">
        <v>106</v>
      </c>
    </row>
    <row r="917" spans="1:1" x14ac:dyDescent="0.35">
      <c r="A917" t="s">
        <v>107</v>
      </c>
    </row>
    <row r="918" spans="1:1" x14ac:dyDescent="0.35">
      <c r="A918" t="s">
        <v>106</v>
      </c>
    </row>
    <row r="919" spans="1:1" x14ac:dyDescent="0.35">
      <c r="A919" t="s">
        <v>106</v>
      </c>
    </row>
    <row r="920" spans="1:1" x14ac:dyDescent="0.35">
      <c r="A920" t="s">
        <v>106</v>
      </c>
    </row>
    <row r="921" spans="1:1" x14ac:dyDescent="0.35">
      <c r="A921" t="s">
        <v>106</v>
      </c>
    </row>
    <row r="922" spans="1:1" x14ac:dyDescent="0.35">
      <c r="A922" t="s">
        <v>118</v>
      </c>
    </row>
    <row r="923" spans="1:1" x14ac:dyDescent="0.35">
      <c r="A923" t="s">
        <v>11</v>
      </c>
    </row>
    <row r="924" spans="1:1" x14ac:dyDescent="0.35">
      <c r="A924" t="s">
        <v>12</v>
      </c>
    </row>
    <row r="925" spans="1:1" x14ac:dyDescent="0.35">
      <c r="A925" t="s">
        <v>13</v>
      </c>
    </row>
    <row r="927" spans="1:1" x14ac:dyDescent="0.35">
      <c r="A927" t="s">
        <v>14</v>
      </c>
    </row>
    <row r="928" spans="1:1" x14ac:dyDescent="0.35">
      <c r="A928">
        <v>2</v>
      </c>
    </row>
    <row r="929" spans="1:1" x14ac:dyDescent="0.35">
      <c r="A929" t="s">
        <v>109</v>
      </c>
    </row>
    <row r="930" spans="1:1" x14ac:dyDescent="0.35">
      <c r="A930" t="s">
        <v>109</v>
      </c>
    </row>
    <row r="931" spans="1:1" x14ac:dyDescent="0.35">
      <c r="A931" t="s">
        <v>109</v>
      </c>
    </row>
    <row r="932" spans="1:1" x14ac:dyDescent="0.35">
      <c r="A932" t="s">
        <v>109</v>
      </c>
    </row>
    <row r="933" spans="1:1" x14ac:dyDescent="0.35">
      <c r="A933" t="s">
        <v>108</v>
      </c>
    </row>
    <row r="934" spans="1:1" x14ac:dyDescent="0.35">
      <c r="A934" t="s">
        <v>108</v>
      </c>
    </row>
    <row r="935" spans="1:1" x14ac:dyDescent="0.35">
      <c r="A935" t="s">
        <v>108</v>
      </c>
    </row>
    <row r="936" spans="1:1" x14ac:dyDescent="0.35">
      <c r="A936" t="s">
        <v>108</v>
      </c>
    </row>
    <row r="937" spans="1:1" x14ac:dyDescent="0.35">
      <c r="A937" t="s">
        <v>108</v>
      </c>
    </row>
    <row r="938" spans="1:1" x14ac:dyDescent="0.35">
      <c r="A938" t="s">
        <v>108</v>
      </c>
    </row>
    <row r="939" spans="1:1" x14ac:dyDescent="0.35">
      <c r="A939" t="s">
        <v>11</v>
      </c>
    </row>
    <row r="940" spans="1:1" x14ac:dyDescent="0.35">
      <c r="A940" t="s">
        <v>12</v>
      </c>
    </row>
    <row r="941" spans="1:1" x14ac:dyDescent="0.35">
      <c r="A941" t="s">
        <v>13</v>
      </c>
    </row>
    <row r="943" spans="1:1" x14ac:dyDescent="0.35">
      <c r="A943" t="s">
        <v>14</v>
      </c>
    </row>
    <row r="944" spans="1:1" x14ac:dyDescent="0.35">
      <c r="A944">
        <v>2</v>
      </c>
    </row>
    <row r="945" spans="1:1" x14ac:dyDescent="0.35">
      <c r="A945" t="s">
        <v>153</v>
      </c>
    </row>
    <row r="946" spans="1:1" x14ac:dyDescent="0.35">
      <c r="A946" t="s">
        <v>111</v>
      </c>
    </row>
    <row r="947" spans="1:1" x14ac:dyDescent="0.35">
      <c r="A947" t="s">
        <v>111</v>
      </c>
    </row>
    <row r="948" spans="1:1" x14ac:dyDescent="0.35">
      <c r="A948" t="s">
        <v>111</v>
      </c>
    </row>
    <row r="949" spans="1:1" x14ac:dyDescent="0.35">
      <c r="A949" t="s">
        <v>111</v>
      </c>
    </row>
    <row r="950" spans="1:1" x14ac:dyDescent="0.35">
      <c r="A950" t="s">
        <v>111</v>
      </c>
    </row>
    <row r="951" spans="1:1" x14ac:dyDescent="0.35">
      <c r="A951" t="s">
        <v>111</v>
      </c>
    </row>
    <row r="952" spans="1:1" x14ac:dyDescent="0.35">
      <c r="A952" t="s">
        <v>111</v>
      </c>
    </row>
    <row r="953" spans="1:1" x14ac:dyDescent="0.35">
      <c r="A953" t="s">
        <v>102</v>
      </c>
    </row>
    <row r="954" spans="1:1" x14ac:dyDescent="0.35">
      <c r="A954" t="s">
        <v>111</v>
      </c>
    </row>
    <row r="955" spans="1:1" x14ac:dyDescent="0.35">
      <c r="A955" t="s">
        <v>11</v>
      </c>
    </row>
    <row r="956" spans="1:1" x14ac:dyDescent="0.35">
      <c r="A956" t="s">
        <v>12</v>
      </c>
    </row>
    <row r="957" spans="1:1" x14ac:dyDescent="0.35">
      <c r="A957" t="s">
        <v>13</v>
      </c>
    </row>
    <row r="959" spans="1:1" x14ac:dyDescent="0.35">
      <c r="A959" t="s">
        <v>14</v>
      </c>
    </row>
    <row r="960" spans="1:1" x14ac:dyDescent="0.35">
      <c r="A960">
        <v>2</v>
      </c>
    </row>
    <row r="961" spans="1:1" x14ac:dyDescent="0.35">
      <c r="A961" t="s">
        <v>114</v>
      </c>
    </row>
    <row r="962" spans="1:1" x14ac:dyDescent="0.35">
      <c r="A962" t="s">
        <v>114</v>
      </c>
    </row>
    <row r="963" spans="1:1" x14ac:dyDescent="0.35">
      <c r="A963" t="s">
        <v>103</v>
      </c>
    </row>
    <row r="964" spans="1:1" x14ac:dyDescent="0.35">
      <c r="A964" t="s">
        <v>114</v>
      </c>
    </row>
    <row r="965" spans="1:1" x14ac:dyDescent="0.35">
      <c r="A965" t="s">
        <v>103</v>
      </c>
    </row>
    <row r="966" spans="1:1" x14ac:dyDescent="0.35">
      <c r="A966" t="s">
        <v>105</v>
      </c>
    </row>
    <row r="967" spans="1:1" x14ac:dyDescent="0.35">
      <c r="A967" t="s">
        <v>114</v>
      </c>
    </row>
    <row r="968" spans="1:1" x14ac:dyDescent="0.35">
      <c r="A968" t="s">
        <v>105</v>
      </c>
    </row>
    <row r="969" spans="1:1" x14ac:dyDescent="0.35">
      <c r="A969" t="s">
        <v>103</v>
      </c>
    </row>
    <row r="970" spans="1:1" x14ac:dyDescent="0.35">
      <c r="A970" t="s">
        <v>103</v>
      </c>
    </row>
    <row r="971" spans="1:1" x14ac:dyDescent="0.35">
      <c r="A971" t="s">
        <v>11</v>
      </c>
    </row>
    <row r="972" spans="1:1" x14ac:dyDescent="0.35">
      <c r="A972" t="s">
        <v>12</v>
      </c>
    </row>
    <row r="973" spans="1:1" x14ac:dyDescent="0.35">
      <c r="A973" t="s">
        <v>13</v>
      </c>
    </row>
    <row r="975" spans="1:1" x14ac:dyDescent="0.35">
      <c r="A975" t="s">
        <v>14</v>
      </c>
    </row>
    <row r="976" spans="1:1" x14ac:dyDescent="0.35">
      <c r="A976">
        <v>2</v>
      </c>
    </row>
    <row r="977" spans="1:1" x14ac:dyDescent="0.35">
      <c r="A977" t="s">
        <v>115</v>
      </c>
    </row>
    <row r="978" spans="1:1" x14ac:dyDescent="0.35">
      <c r="A978" t="s">
        <v>115</v>
      </c>
    </row>
    <row r="979" spans="1:1" x14ac:dyDescent="0.35">
      <c r="A979" t="s">
        <v>118</v>
      </c>
    </row>
    <row r="980" spans="1:1" x14ac:dyDescent="0.35">
      <c r="A980" t="s">
        <v>116</v>
      </c>
    </row>
    <row r="981" spans="1:1" x14ac:dyDescent="0.35">
      <c r="A981" t="s">
        <v>116</v>
      </c>
    </row>
    <row r="982" spans="1:1" x14ac:dyDescent="0.35">
      <c r="A982" t="s">
        <v>116</v>
      </c>
    </row>
    <row r="983" spans="1:1" x14ac:dyDescent="0.35">
      <c r="A983" t="s">
        <v>118</v>
      </c>
    </row>
    <row r="984" spans="1:1" x14ac:dyDescent="0.35">
      <c r="A984" t="s">
        <v>117</v>
      </c>
    </row>
    <row r="985" spans="1:1" x14ac:dyDescent="0.35">
      <c r="A985" t="s">
        <v>116</v>
      </c>
    </row>
    <row r="986" spans="1:1" x14ac:dyDescent="0.35">
      <c r="A986" t="s">
        <v>115</v>
      </c>
    </row>
    <row r="987" spans="1:1" x14ac:dyDescent="0.35">
      <c r="A987" t="s">
        <v>11</v>
      </c>
    </row>
    <row r="988" spans="1:1" x14ac:dyDescent="0.35">
      <c r="A988" t="s">
        <v>12</v>
      </c>
    </row>
    <row r="989" spans="1:1" x14ac:dyDescent="0.35">
      <c r="A989" t="s">
        <v>13</v>
      </c>
    </row>
    <row r="991" spans="1:1" x14ac:dyDescent="0.35">
      <c r="A991" t="s">
        <v>14</v>
      </c>
    </row>
    <row r="992" spans="1:1" x14ac:dyDescent="0.35">
      <c r="A992">
        <v>2</v>
      </c>
    </row>
    <row r="993" spans="1:1" x14ac:dyDescent="0.35">
      <c r="A993" t="s">
        <v>122</v>
      </c>
    </row>
    <row r="994" spans="1:1" x14ac:dyDescent="0.35">
      <c r="A994" t="s">
        <v>120</v>
      </c>
    </row>
    <row r="995" spans="1:1" x14ac:dyDescent="0.35">
      <c r="A995" t="s">
        <v>120</v>
      </c>
    </row>
    <row r="996" spans="1:1" x14ac:dyDescent="0.35">
      <c r="A996" t="s">
        <v>122</v>
      </c>
    </row>
    <row r="997" spans="1:1" x14ac:dyDescent="0.35">
      <c r="A997" t="s">
        <v>120</v>
      </c>
    </row>
    <row r="998" spans="1:1" x14ac:dyDescent="0.35">
      <c r="A998" t="s">
        <v>120</v>
      </c>
    </row>
    <row r="999" spans="1:1" x14ac:dyDescent="0.35">
      <c r="A999" t="s">
        <v>120</v>
      </c>
    </row>
    <row r="1000" spans="1:1" x14ac:dyDescent="0.35">
      <c r="A1000" t="s">
        <v>120</v>
      </c>
    </row>
    <row r="1001" spans="1:1" x14ac:dyDescent="0.35">
      <c r="A1001" t="s">
        <v>154</v>
      </c>
    </row>
    <row r="1002" spans="1:1" x14ac:dyDescent="0.35">
      <c r="A1002" t="s">
        <v>154</v>
      </c>
    </row>
    <row r="1003" spans="1:1" x14ac:dyDescent="0.35">
      <c r="A1003" t="s">
        <v>11</v>
      </c>
    </row>
    <row r="1004" spans="1:1" x14ac:dyDescent="0.35">
      <c r="A1004" t="s">
        <v>12</v>
      </c>
    </row>
    <row r="1005" spans="1:1" x14ac:dyDescent="0.35">
      <c r="A1005" t="s">
        <v>13</v>
      </c>
    </row>
    <row r="1007" spans="1:1" x14ac:dyDescent="0.35">
      <c r="A1007" t="s">
        <v>14</v>
      </c>
    </row>
    <row r="1008" spans="1:1" x14ac:dyDescent="0.35">
      <c r="A1008">
        <v>2</v>
      </c>
    </row>
    <row r="1009" spans="1:1" x14ac:dyDescent="0.35">
      <c r="A1009" t="s">
        <v>155</v>
      </c>
    </row>
    <row r="1010" spans="1:1" x14ac:dyDescent="0.35">
      <c r="A1010" t="s">
        <v>156</v>
      </c>
    </row>
    <row r="1011" spans="1:1" x14ac:dyDescent="0.35">
      <c r="A1011" t="s">
        <v>156</v>
      </c>
    </row>
    <row r="1012" spans="1:1" x14ac:dyDescent="0.35">
      <c r="A1012" t="s">
        <v>155</v>
      </c>
    </row>
    <row r="1013" spans="1:1" x14ac:dyDescent="0.35">
      <c r="A1013" t="s">
        <v>155</v>
      </c>
    </row>
    <row r="1014" spans="1:1" x14ac:dyDescent="0.35">
      <c r="A1014" t="s">
        <v>124</v>
      </c>
    </row>
    <row r="1015" spans="1:1" x14ac:dyDescent="0.35">
      <c r="A1015" t="s">
        <v>155</v>
      </c>
    </row>
    <row r="1016" spans="1:1" x14ac:dyDescent="0.35">
      <c r="A1016" t="s">
        <v>157</v>
      </c>
    </row>
    <row r="1017" spans="1:1" x14ac:dyDescent="0.35">
      <c r="A1017" t="s">
        <v>155</v>
      </c>
    </row>
    <row r="1018" spans="1:1" x14ac:dyDescent="0.35">
      <c r="A1018" t="s">
        <v>124</v>
      </c>
    </row>
    <row r="1019" spans="1:1" x14ac:dyDescent="0.35">
      <c r="A1019" t="s">
        <v>11</v>
      </c>
    </row>
    <row r="1020" spans="1:1" x14ac:dyDescent="0.35">
      <c r="A1020" t="s">
        <v>12</v>
      </c>
    </row>
    <row r="1021" spans="1:1" x14ac:dyDescent="0.35">
      <c r="A1021" t="s">
        <v>13</v>
      </c>
    </row>
    <row r="1023" spans="1:1" x14ac:dyDescent="0.35">
      <c r="A1023" t="s">
        <v>14</v>
      </c>
    </row>
    <row r="1024" spans="1:1" x14ac:dyDescent="0.35">
      <c r="A1024">
        <v>2</v>
      </c>
    </row>
    <row r="1025" spans="1:1" x14ac:dyDescent="0.35">
      <c r="A1025" t="s">
        <v>158</v>
      </c>
    </row>
    <row r="1026" spans="1:1" x14ac:dyDescent="0.35">
      <c r="A1026" t="s">
        <v>127</v>
      </c>
    </row>
    <row r="1027" spans="1:1" x14ac:dyDescent="0.35">
      <c r="A1027" t="s">
        <v>127</v>
      </c>
    </row>
    <row r="1028" spans="1:1" x14ac:dyDescent="0.35">
      <c r="A1028" t="s">
        <v>112</v>
      </c>
    </row>
    <row r="1029" spans="1:1" x14ac:dyDescent="0.35">
      <c r="A1029" t="s">
        <v>158</v>
      </c>
    </row>
    <row r="1030" spans="1:1" x14ac:dyDescent="0.35">
      <c r="A1030" t="s">
        <v>127</v>
      </c>
    </row>
    <row r="1031" spans="1:1" x14ac:dyDescent="0.35">
      <c r="A1031" t="s">
        <v>158</v>
      </c>
    </row>
    <row r="1032" spans="1:1" x14ac:dyDescent="0.35">
      <c r="A1032" t="s">
        <v>158</v>
      </c>
    </row>
    <row r="1033" spans="1:1" x14ac:dyDescent="0.35">
      <c r="A1033" t="s">
        <v>127</v>
      </c>
    </row>
    <row r="1034" spans="1:1" x14ac:dyDescent="0.35">
      <c r="A1034" t="s">
        <v>127</v>
      </c>
    </row>
    <row r="1035" spans="1:1" x14ac:dyDescent="0.35">
      <c r="A1035" t="s">
        <v>11</v>
      </c>
    </row>
    <row r="1036" spans="1:1" x14ac:dyDescent="0.35">
      <c r="A1036" t="s">
        <v>12</v>
      </c>
    </row>
    <row r="1037" spans="1:1" x14ac:dyDescent="0.35">
      <c r="A1037" t="s">
        <v>13</v>
      </c>
    </row>
    <row r="1039" spans="1:1" x14ac:dyDescent="0.35">
      <c r="A1039" t="s">
        <v>14</v>
      </c>
    </row>
    <row r="1040" spans="1:1" x14ac:dyDescent="0.35">
      <c r="A1040">
        <v>2</v>
      </c>
    </row>
    <row r="1041" spans="1:1" x14ac:dyDescent="0.35">
      <c r="A1041" t="s">
        <v>159</v>
      </c>
    </row>
    <row r="1042" spans="1:1" x14ac:dyDescent="0.35">
      <c r="A1042" t="s">
        <v>129</v>
      </c>
    </row>
    <row r="1043" spans="1:1" x14ac:dyDescent="0.35">
      <c r="A1043" t="s">
        <v>160</v>
      </c>
    </row>
    <row r="1044" spans="1:1" x14ac:dyDescent="0.35">
      <c r="A1044" t="s">
        <v>161</v>
      </c>
    </row>
    <row r="1045" spans="1:1" x14ac:dyDescent="0.35">
      <c r="A1045" t="s">
        <v>162</v>
      </c>
    </row>
    <row r="1046" spans="1:1" x14ac:dyDescent="0.35">
      <c r="A1046" t="s">
        <v>163</v>
      </c>
    </row>
    <row r="1047" spans="1:1" x14ac:dyDescent="0.35">
      <c r="A1047" t="s">
        <v>162</v>
      </c>
    </row>
    <row r="1048" spans="1:1" x14ac:dyDescent="0.35">
      <c r="A1048" t="s">
        <v>162</v>
      </c>
    </row>
    <row r="1049" spans="1:1" x14ac:dyDescent="0.35">
      <c r="A1049" t="s">
        <v>164</v>
      </c>
    </row>
    <row r="1050" spans="1:1" x14ac:dyDescent="0.35">
      <c r="A1050" t="s">
        <v>164</v>
      </c>
    </row>
    <row r="1051" spans="1:1" x14ac:dyDescent="0.35">
      <c r="A1051" t="s">
        <v>11</v>
      </c>
    </row>
    <row r="1052" spans="1:1" x14ac:dyDescent="0.35">
      <c r="A1052" t="s">
        <v>12</v>
      </c>
    </row>
    <row r="1053" spans="1:1" x14ac:dyDescent="0.35">
      <c r="A1053" t="s">
        <v>13</v>
      </c>
    </row>
    <row r="1055" spans="1:1" x14ac:dyDescent="0.35">
      <c r="A1055" t="s">
        <v>14</v>
      </c>
    </row>
    <row r="1056" spans="1:1" x14ac:dyDescent="0.35">
      <c r="A1056">
        <v>2</v>
      </c>
    </row>
    <row r="1057" spans="1:1" x14ac:dyDescent="0.35">
      <c r="A1057" t="s">
        <v>165</v>
      </c>
    </row>
    <row r="1058" spans="1:1" x14ac:dyDescent="0.35">
      <c r="A1058" t="s">
        <v>165</v>
      </c>
    </row>
    <row r="1059" spans="1:1" x14ac:dyDescent="0.35">
      <c r="A1059" t="s">
        <v>165</v>
      </c>
    </row>
    <row r="1060" spans="1:1" x14ac:dyDescent="0.35">
      <c r="A1060" t="s">
        <v>133</v>
      </c>
    </row>
    <row r="1061" spans="1:1" x14ac:dyDescent="0.35">
      <c r="A1061" t="s">
        <v>133</v>
      </c>
    </row>
    <row r="1062" spans="1:1" x14ac:dyDescent="0.35">
      <c r="A1062" t="s">
        <v>166</v>
      </c>
    </row>
    <row r="1063" spans="1:1" x14ac:dyDescent="0.35">
      <c r="A1063" t="s">
        <v>167</v>
      </c>
    </row>
    <row r="1064" spans="1:1" x14ac:dyDescent="0.35">
      <c r="A1064" t="s">
        <v>136</v>
      </c>
    </row>
    <row r="1065" spans="1:1" x14ac:dyDescent="0.35">
      <c r="A1065" t="s">
        <v>133</v>
      </c>
    </row>
    <row r="1066" spans="1:1" x14ac:dyDescent="0.35">
      <c r="A1066" t="s">
        <v>133</v>
      </c>
    </row>
    <row r="1067" spans="1:1" x14ac:dyDescent="0.35">
      <c r="A1067" t="s">
        <v>11</v>
      </c>
    </row>
    <row r="1068" spans="1:1" x14ac:dyDescent="0.35">
      <c r="A1068" t="s">
        <v>12</v>
      </c>
    </row>
    <row r="1069" spans="1:1" x14ac:dyDescent="0.35">
      <c r="A1069" t="s">
        <v>13</v>
      </c>
    </row>
    <row r="1071" spans="1:1" x14ac:dyDescent="0.35">
      <c r="A1071" t="s">
        <v>14</v>
      </c>
    </row>
    <row r="1072" spans="1:1" x14ac:dyDescent="0.35">
      <c r="A1072">
        <v>2</v>
      </c>
    </row>
    <row r="1073" spans="1:1" x14ac:dyDescent="0.35">
      <c r="A1073" t="s">
        <v>141</v>
      </c>
    </row>
    <row r="1074" spans="1:1" x14ac:dyDescent="0.35">
      <c r="A1074" t="s">
        <v>140</v>
      </c>
    </row>
    <row r="1075" spans="1:1" x14ac:dyDescent="0.35">
      <c r="A1075" t="s">
        <v>139</v>
      </c>
    </row>
    <row r="1076" spans="1:1" x14ac:dyDescent="0.35">
      <c r="A1076" t="s">
        <v>168</v>
      </c>
    </row>
    <row r="1077" spans="1:1" x14ac:dyDescent="0.35">
      <c r="A1077" t="s">
        <v>169</v>
      </c>
    </row>
    <row r="1078" spans="1:1" x14ac:dyDescent="0.35">
      <c r="A1078" t="s">
        <v>26</v>
      </c>
    </row>
    <row r="1079" spans="1:1" x14ac:dyDescent="0.35">
      <c r="A1079" t="s">
        <v>170</v>
      </c>
    </row>
    <row r="1080" spans="1:1" x14ac:dyDescent="0.35">
      <c r="A1080" t="s">
        <v>140</v>
      </c>
    </row>
    <row r="1081" spans="1:1" x14ac:dyDescent="0.35">
      <c r="A1081" t="s">
        <v>140</v>
      </c>
    </row>
    <row r="1082" spans="1:1" x14ac:dyDescent="0.35">
      <c r="A1082" t="s">
        <v>140</v>
      </c>
    </row>
    <row r="1083" spans="1:1" x14ac:dyDescent="0.35">
      <c r="A1083" t="s">
        <v>11</v>
      </c>
    </row>
    <row r="1084" spans="1:1" x14ac:dyDescent="0.35">
      <c r="A1084" t="s">
        <v>12</v>
      </c>
    </row>
    <row r="1085" spans="1:1" x14ac:dyDescent="0.35">
      <c r="A1085" t="s">
        <v>13</v>
      </c>
    </row>
    <row r="1087" spans="1:1" x14ac:dyDescent="0.35">
      <c r="A1087" t="s">
        <v>14</v>
      </c>
    </row>
    <row r="1088" spans="1:1" x14ac:dyDescent="0.35">
      <c r="A1088">
        <v>2</v>
      </c>
    </row>
    <row r="1089" spans="1:1" x14ac:dyDescent="0.35">
      <c r="A1089" t="s">
        <v>144</v>
      </c>
    </row>
    <row r="1090" spans="1:1" x14ac:dyDescent="0.35">
      <c r="A1090" t="s">
        <v>144</v>
      </c>
    </row>
    <row r="1091" spans="1:1" x14ac:dyDescent="0.35">
      <c r="A1091" t="s">
        <v>146</v>
      </c>
    </row>
    <row r="1092" spans="1:1" x14ac:dyDescent="0.35">
      <c r="A1092" t="s">
        <v>144</v>
      </c>
    </row>
    <row r="1093" spans="1:1" x14ac:dyDescent="0.35">
      <c r="A1093" t="s">
        <v>146</v>
      </c>
    </row>
    <row r="1094" spans="1:1" x14ac:dyDescent="0.35">
      <c r="A1094" t="s">
        <v>146</v>
      </c>
    </row>
    <row r="1095" spans="1:1" x14ac:dyDescent="0.35">
      <c r="A1095" t="s">
        <v>144</v>
      </c>
    </row>
    <row r="1096" spans="1:1" x14ac:dyDescent="0.35">
      <c r="A1096" t="s">
        <v>146</v>
      </c>
    </row>
    <row r="1097" spans="1:1" x14ac:dyDescent="0.35">
      <c r="A1097" t="s">
        <v>146</v>
      </c>
    </row>
    <row r="1098" spans="1:1" x14ac:dyDescent="0.35">
      <c r="A1098" t="s">
        <v>146</v>
      </c>
    </row>
  </sheetData>
  <sortState ref="AN754:AO763">
    <sortCondition descending="1" ref="AN75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7F40-AC20-4DA7-9643-4AC0CE0FA2DD}">
  <dimension ref="A1:DQ190"/>
  <sheetViews>
    <sheetView topLeftCell="A24" zoomScale="93" zoomScaleNormal="93" workbookViewId="0">
      <selection activeCell="BE35" sqref="BE35"/>
    </sheetView>
  </sheetViews>
  <sheetFormatPr defaultRowHeight="14.5" x14ac:dyDescent="0.35"/>
  <cols>
    <col min="7" max="7" width="10.08984375" bestFit="1" customWidth="1"/>
  </cols>
  <sheetData>
    <row r="1" spans="1:28" x14ac:dyDescent="0.35">
      <c r="A1" t="s">
        <v>176</v>
      </c>
      <c r="G1" s="19" t="s">
        <v>179</v>
      </c>
      <c r="H1" s="19"/>
      <c r="O1" t="s">
        <v>182</v>
      </c>
    </row>
    <row r="2" spans="1:28" x14ac:dyDescent="0.35">
      <c r="A2" t="s">
        <v>177</v>
      </c>
      <c r="B2">
        <v>30</v>
      </c>
      <c r="C2" t="s">
        <v>178</v>
      </c>
      <c r="D2">
        <v>10</v>
      </c>
      <c r="G2" t="s">
        <v>180</v>
      </c>
      <c r="H2">
        <v>1.5</v>
      </c>
      <c r="I2" t="s">
        <v>180</v>
      </c>
      <c r="J2">
        <v>2.5</v>
      </c>
      <c r="K2" t="s">
        <v>180</v>
      </c>
      <c r="L2">
        <v>3.9</v>
      </c>
      <c r="O2" t="s">
        <v>181</v>
      </c>
      <c r="P2">
        <v>40</v>
      </c>
      <c r="Q2" t="s">
        <v>181</v>
      </c>
      <c r="R2">
        <v>140</v>
      </c>
      <c r="S2" t="s">
        <v>181</v>
      </c>
      <c r="T2" t="s">
        <v>259</v>
      </c>
      <c r="U2" t="s">
        <v>181</v>
      </c>
      <c r="V2">
        <v>330</v>
      </c>
      <c r="X2" t="s">
        <v>312</v>
      </c>
      <c r="AA2" t="s">
        <v>313</v>
      </c>
    </row>
    <row r="3" spans="1:28" x14ac:dyDescent="0.35">
      <c r="G3" t="s">
        <v>181</v>
      </c>
      <c r="H3">
        <v>0</v>
      </c>
      <c r="I3" t="s">
        <v>181</v>
      </c>
      <c r="J3">
        <v>0</v>
      </c>
      <c r="K3" t="s">
        <v>181</v>
      </c>
      <c r="L3">
        <v>0</v>
      </c>
      <c r="O3" t="s">
        <v>183</v>
      </c>
      <c r="P3">
        <v>-3.9</v>
      </c>
      <c r="Q3" t="s">
        <v>183</v>
      </c>
      <c r="R3">
        <v>-3.9</v>
      </c>
      <c r="S3" t="s">
        <v>183</v>
      </c>
      <c r="T3">
        <v>-3.9</v>
      </c>
      <c r="U3">
        <v>340</v>
      </c>
      <c r="V3">
        <v>-3.9</v>
      </c>
      <c r="X3">
        <v>0</v>
      </c>
      <c r="AA3">
        <v>0</v>
      </c>
    </row>
    <row r="4" spans="1:28" x14ac:dyDescent="0.35">
      <c r="H4">
        <v>15</v>
      </c>
      <c r="J4">
        <v>15</v>
      </c>
      <c r="L4">
        <v>15</v>
      </c>
      <c r="P4">
        <v>-3.1</v>
      </c>
      <c r="R4">
        <v>-3.1</v>
      </c>
      <c r="T4">
        <v>-3.1</v>
      </c>
      <c r="U4">
        <v>340</v>
      </c>
      <c r="V4">
        <v>-3.1</v>
      </c>
      <c r="X4">
        <v>1.5</v>
      </c>
      <c r="Y4">
        <v>250</v>
      </c>
      <c r="Z4" t="s">
        <v>314</v>
      </c>
      <c r="AA4">
        <v>1.5</v>
      </c>
      <c r="AB4">
        <v>120</v>
      </c>
    </row>
    <row r="5" spans="1:28" x14ac:dyDescent="0.35">
      <c r="H5">
        <v>30</v>
      </c>
      <c r="J5">
        <v>30</v>
      </c>
      <c r="L5">
        <v>30</v>
      </c>
      <c r="P5">
        <v>-2.5</v>
      </c>
      <c r="R5">
        <v>-2.5</v>
      </c>
      <c r="T5">
        <v>-2.5</v>
      </c>
      <c r="U5">
        <v>340</v>
      </c>
      <c r="V5">
        <v>-2.5</v>
      </c>
      <c r="X5">
        <v>2</v>
      </c>
      <c r="Y5">
        <v>250</v>
      </c>
      <c r="Z5" t="s">
        <v>314</v>
      </c>
      <c r="AA5">
        <v>2.1</v>
      </c>
      <c r="AB5">
        <v>120</v>
      </c>
    </row>
    <row r="6" spans="1:28" x14ac:dyDescent="0.35">
      <c r="H6">
        <v>50</v>
      </c>
      <c r="J6">
        <v>50</v>
      </c>
      <c r="L6">
        <v>50</v>
      </c>
      <c r="P6">
        <v>-2</v>
      </c>
      <c r="R6">
        <v>-2</v>
      </c>
      <c r="T6">
        <v>-2</v>
      </c>
      <c r="U6">
        <v>340</v>
      </c>
      <c r="V6">
        <v>-2</v>
      </c>
      <c r="X6">
        <v>2.5</v>
      </c>
      <c r="Y6">
        <v>250</v>
      </c>
      <c r="Z6" t="s">
        <v>314</v>
      </c>
      <c r="AA6">
        <v>2.7</v>
      </c>
      <c r="AB6">
        <v>120</v>
      </c>
    </row>
    <row r="7" spans="1:28" x14ac:dyDescent="0.35">
      <c r="H7">
        <v>70</v>
      </c>
      <c r="J7">
        <v>70</v>
      </c>
      <c r="L7">
        <v>70</v>
      </c>
      <c r="P7">
        <v>-1.4</v>
      </c>
      <c r="R7">
        <v>-1.4</v>
      </c>
      <c r="T7">
        <v>-1.4</v>
      </c>
      <c r="U7">
        <v>340</v>
      </c>
      <c r="V7">
        <v>-1.4</v>
      </c>
      <c r="X7">
        <v>3.1</v>
      </c>
      <c r="Y7">
        <v>250</v>
      </c>
      <c r="Z7" t="s">
        <v>314</v>
      </c>
      <c r="AA7">
        <v>3.3</v>
      </c>
      <c r="AB7">
        <v>120</v>
      </c>
    </row>
    <row r="8" spans="1:28" x14ac:dyDescent="0.35">
      <c r="H8">
        <v>90</v>
      </c>
      <c r="J8">
        <v>90</v>
      </c>
      <c r="L8">
        <v>90</v>
      </c>
      <c r="P8">
        <v>0</v>
      </c>
      <c r="R8">
        <v>0</v>
      </c>
      <c r="T8">
        <v>0</v>
      </c>
      <c r="V8">
        <v>0</v>
      </c>
      <c r="X8">
        <v>3.9</v>
      </c>
      <c r="Y8">
        <v>250</v>
      </c>
      <c r="Z8" t="s">
        <v>314</v>
      </c>
      <c r="AA8">
        <v>4</v>
      </c>
      <c r="AB8">
        <v>120</v>
      </c>
    </row>
    <row r="9" spans="1:28" x14ac:dyDescent="0.35">
      <c r="H9">
        <v>120</v>
      </c>
      <c r="J9">
        <v>120</v>
      </c>
      <c r="L9">
        <v>120</v>
      </c>
      <c r="P9">
        <v>1.4</v>
      </c>
      <c r="R9">
        <v>1.4</v>
      </c>
      <c r="T9">
        <v>1.4</v>
      </c>
      <c r="U9">
        <v>250</v>
      </c>
      <c r="V9">
        <v>1.4</v>
      </c>
      <c r="X9">
        <v>1.5</v>
      </c>
      <c r="Y9">
        <v>340</v>
      </c>
      <c r="Z9" t="s">
        <v>314</v>
      </c>
      <c r="AA9">
        <v>1.5</v>
      </c>
      <c r="AB9">
        <v>300</v>
      </c>
    </row>
    <row r="10" spans="1:28" x14ac:dyDescent="0.35">
      <c r="H10">
        <v>140</v>
      </c>
      <c r="J10">
        <v>140</v>
      </c>
      <c r="L10">
        <v>140</v>
      </c>
      <c r="P10">
        <v>2</v>
      </c>
      <c r="R10">
        <v>2</v>
      </c>
      <c r="T10">
        <v>2</v>
      </c>
      <c r="U10">
        <v>250</v>
      </c>
      <c r="V10">
        <v>2</v>
      </c>
      <c r="X10">
        <v>2</v>
      </c>
      <c r="Y10">
        <v>340</v>
      </c>
      <c r="Z10" t="s">
        <v>314</v>
      </c>
      <c r="AA10">
        <v>2.1</v>
      </c>
      <c r="AB10">
        <v>300</v>
      </c>
    </row>
    <row r="11" spans="1:28" x14ac:dyDescent="0.35">
      <c r="H11">
        <v>160</v>
      </c>
      <c r="J11">
        <v>160</v>
      </c>
      <c r="L11">
        <v>160</v>
      </c>
      <c r="P11">
        <v>2.5</v>
      </c>
      <c r="R11">
        <v>2.5</v>
      </c>
      <c r="T11">
        <v>2.5</v>
      </c>
      <c r="U11">
        <v>250</v>
      </c>
      <c r="V11">
        <v>2.5</v>
      </c>
      <c r="X11">
        <v>2.5</v>
      </c>
      <c r="Y11">
        <v>340</v>
      </c>
      <c r="Z11" t="s">
        <v>314</v>
      </c>
      <c r="AA11">
        <v>2.6</v>
      </c>
      <c r="AB11">
        <v>300</v>
      </c>
    </row>
    <row r="12" spans="1:28" x14ac:dyDescent="0.35">
      <c r="H12">
        <v>180</v>
      </c>
      <c r="J12">
        <v>180</v>
      </c>
      <c r="L12">
        <v>180</v>
      </c>
      <c r="P12">
        <v>3.1</v>
      </c>
      <c r="R12">
        <v>3.1</v>
      </c>
      <c r="T12">
        <v>3.1</v>
      </c>
      <c r="U12">
        <v>250</v>
      </c>
      <c r="V12">
        <v>3.1</v>
      </c>
      <c r="X12">
        <v>3.1</v>
      </c>
      <c r="Y12">
        <v>340</v>
      </c>
      <c r="Z12" t="s">
        <v>314</v>
      </c>
      <c r="AA12">
        <v>3.3</v>
      </c>
      <c r="AB12">
        <v>300</v>
      </c>
    </row>
    <row r="13" spans="1:28" x14ac:dyDescent="0.35">
      <c r="H13">
        <v>210</v>
      </c>
      <c r="J13">
        <v>210</v>
      </c>
      <c r="L13">
        <v>210</v>
      </c>
      <c r="P13">
        <v>3.9</v>
      </c>
      <c r="R13">
        <v>3.9</v>
      </c>
      <c r="T13">
        <v>3.9</v>
      </c>
      <c r="U13">
        <v>250</v>
      </c>
      <c r="V13">
        <v>3.9</v>
      </c>
      <c r="X13">
        <v>3.9</v>
      </c>
      <c r="Y13">
        <v>340</v>
      </c>
      <c r="Z13" t="s">
        <v>314</v>
      </c>
      <c r="AA13">
        <v>4</v>
      </c>
      <c r="AB13">
        <v>300</v>
      </c>
    </row>
    <row r="14" spans="1:28" x14ac:dyDescent="0.35">
      <c r="H14">
        <v>250</v>
      </c>
      <c r="J14">
        <v>250</v>
      </c>
      <c r="L14">
        <v>250</v>
      </c>
    </row>
    <row r="15" spans="1:28" x14ac:dyDescent="0.35">
      <c r="H15">
        <v>270</v>
      </c>
      <c r="J15">
        <v>270</v>
      </c>
      <c r="L15">
        <v>270</v>
      </c>
    </row>
    <row r="16" spans="1:28" x14ac:dyDescent="0.35">
      <c r="H16">
        <v>300</v>
      </c>
      <c r="J16">
        <v>300</v>
      </c>
      <c r="L16">
        <v>300</v>
      </c>
    </row>
    <row r="17" spans="1:121" x14ac:dyDescent="0.35">
      <c r="H17">
        <v>340</v>
      </c>
      <c r="J17">
        <v>340</v>
      </c>
      <c r="L17">
        <v>340</v>
      </c>
    </row>
    <row r="18" spans="1:121" x14ac:dyDescent="0.35">
      <c r="G18" t="s">
        <v>258</v>
      </c>
    </row>
    <row r="23" spans="1:121" s="1" customFormat="1" x14ac:dyDescent="0.35">
      <c r="DP23"/>
      <c r="DQ23"/>
    </row>
    <row r="24" spans="1:121" s="1" customFormat="1" x14ac:dyDescent="0.35">
      <c r="A24" s="1" t="s">
        <v>1</v>
      </c>
      <c r="CE24" s="1" t="s">
        <v>313</v>
      </c>
      <c r="DP24"/>
      <c r="DQ24"/>
    </row>
    <row r="25" spans="1:121" s="1" customFormat="1" x14ac:dyDescent="0.35">
      <c r="B25" s="1">
        <v>1.9</v>
      </c>
      <c r="DH25" s="1" t="s">
        <v>173</v>
      </c>
      <c r="DP25"/>
      <c r="DQ25"/>
    </row>
    <row r="26" spans="1:121" x14ac:dyDescent="0.35">
      <c r="A26" t="s">
        <v>184</v>
      </c>
      <c r="F26">
        <v>0</v>
      </c>
      <c r="G26">
        <v>15</v>
      </c>
      <c r="H26">
        <v>30</v>
      </c>
      <c r="I26">
        <v>50</v>
      </c>
      <c r="J26">
        <v>70</v>
      </c>
      <c r="K26">
        <v>90</v>
      </c>
      <c r="L26">
        <v>120</v>
      </c>
      <c r="M26">
        <v>140</v>
      </c>
      <c r="N26">
        <v>160</v>
      </c>
      <c r="O26">
        <v>180</v>
      </c>
      <c r="P26">
        <v>210</v>
      </c>
      <c r="Q26">
        <v>250</v>
      </c>
      <c r="R26">
        <v>270</v>
      </c>
      <c r="S26">
        <v>300</v>
      </c>
      <c r="T26">
        <v>340</v>
      </c>
      <c r="U26">
        <v>360</v>
      </c>
      <c r="W26">
        <f>+VALUE(RIGHT(LEFT(A26,6),4))</f>
        <v>1.49</v>
      </c>
      <c r="X26" t="s">
        <v>77</v>
      </c>
      <c r="AJ26">
        <v>0</v>
      </c>
      <c r="AK26">
        <f>F27</f>
        <v>7.51</v>
      </c>
      <c r="AP26" t="s">
        <v>15</v>
      </c>
      <c r="AU26">
        <v>0</v>
      </c>
      <c r="AV26">
        <v>1.5</v>
      </c>
      <c r="AW26">
        <v>2</v>
      </c>
      <c r="AX26">
        <v>2.5</v>
      </c>
      <c r="AY26">
        <v>3.1</v>
      </c>
      <c r="AZ26">
        <v>3.9</v>
      </c>
      <c r="BA26">
        <v>1.5</v>
      </c>
      <c r="BB26">
        <v>2</v>
      </c>
      <c r="BC26">
        <v>2.5</v>
      </c>
      <c r="BD26">
        <v>3.1</v>
      </c>
      <c r="BE26">
        <v>3.9</v>
      </c>
      <c r="BJ26">
        <v>0</v>
      </c>
      <c r="BK26">
        <f t="shared" ref="BK26:BK30" si="0">AU27</f>
        <v>0.2</v>
      </c>
      <c r="BL26">
        <v>250</v>
      </c>
      <c r="BM26">
        <f>+VALUE(LEFT(RIGHT(AP26,6),6))</f>
        <v>0</v>
      </c>
      <c r="BP26">
        <v>0.91010000000000002</v>
      </c>
      <c r="BQ26">
        <v>3.9</v>
      </c>
      <c r="BR26">
        <v>3.6120000000000005</v>
      </c>
      <c r="BS26">
        <f>+(BR26-$BP$27)/$BP$26</f>
        <v>4.1319635204922536</v>
      </c>
      <c r="CE26" t="s">
        <v>315</v>
      </c>
      <c r="CJ26">
        <v>0</v>
      </c>
      <c r="CK26">
        <v>1.5</v>
      </c>
      <c r="CL26">
        <v>2.1</v>
      </c>
      <c r="CM26">
        <v>2.7</v>
      </c>
      <c r="CN26">
        <v>3.3</v>
      </c>
      <c r="CO26">
        <v>4</v>
      </c>
      <c r="CP26">
        <v>1.5</v>
      </c>
      <c r="CQ26">
        <v>2.1</v>
      </c>
      <c r="CR26">
        <v>-2.6</v>
      </c>
      <c r="CS26">
        <v>-3.3</v>
      </c>
      <c r="CT26">
        <v>-4</v>
      </c>
      <c r="CY26">
        <v>0</v>
      </c>
      <c r="CZ26">
        <f t="shared" ref="CZ26:CZ30" si="1">CJ27</f>
        <v>0.26</v>
      </c>
      <c r="DA26">
        <v>120</v>
      </c>
      <c r="DB26">
        <f>+VALUE(LEFT(RIGHT(CE26,6),6))</f>
        <v>205.65</v>
      </c>
      <c r="DE26">
        <v>0.91010000000000002</v>
      </c>
      <c r="DF26">
        <v>4</v>
      </c>
      <c r="DG26">
        <v>3.5680000000000001</v>
      </c>
      <c r="DH26">
        <f>+(DG26-$BP$27)/$BP$26</f>
        <v>4.0836171849247336</v>
      </c>
    </row>
    <row r="27" spans="1:121" x14ac:dyDescent="0.35">
      <c r="A27" t="s">
        <v>185</v>
      </c>
      <c r="F27">
        <f>+VALUE(LEFT(RIGHT(A26,6),6))</f>
        <v>7.51</v>
      </c>
      <c r="G27">
        <f>+VALUE(LEFT(RIGHT(A37,6),6))</f>
        <v>18.96</v>
      </c>
      <c r="H27">
        <f>+VALUE(LEFT(RIGHT(A48,6),6))</f>
        <v>33.270000000000003</v>
      </c>
      <c r="I27">
        <f>+VALUE(LEFT(RIGHT(A59,6),6))</f>
        <v>50.3</v>
      </c>
      <c r="J27">
        <f>+VALUE(LEFT(RIGHT(A70,6),6))</f>
        <v>71.8</v>
      </c>
      <c r="K27">
        <f>+VALUE(LEFT(RIGHT(A81,6),6))</f>
        <v>90.46</v>
      </c>
      <c r="L27">
        <f>+VALUE(LEFT(RIGHT(A92,6),6))</f>
        <v>119.27</v>
      </c>
      <c r="M27">
        <f>+VALUE(LEFT(RIGHT(A103,6),6))</f>
        <v>136.13999999999999</v>
      </c>
      <c r="N27">
        <f>+VALUE(LEFT(RIGHT(A114,6),6))</f>
        <v>160.06</v>
      </c>
      <c r="O27">
        <f>+VALUE(LEFT(RIGHT(A125,6),6))</f>
        <v>182.59</v>
      </c>
      <c r="P27">
        <f>+VALUE(LEFT(RIGHT(A136,6),6))</f>
        <v>207.66</v>
      </c>
      <c r="Q27">
        <f>+VALUE(LEFT(RIGHT(A147,6),6))</f>
        <v>258.97000000000003</v>
      </c>
      <c r="R27">
        <f>+VALUE(LEFT(RIGHT(A158,6),6))</f>
        <v>277.48</v>
      </c>
      <c r="S27">
        <f>+VALUE(LEFT(RIGHT(A169,6),6))</f>
        <v>311.47000000000003</v>
      </c>
      <c r="T27">
        <f>+VALUE(LEFT(RIGHT(A180,6),6))</f>
        <v>356.95</v>
      </c>
      <c r="W27">
        <f>+VALUE(RIGHT(LEFT(A27,6),4))</f>
        <v>1.54</v>
      </c>
      <c r="X27">
        <f>+AVERAGE(W26:W100)</f>
        <v>1.4917333333333322</v>
      </c>
      <c r="AJ27">
        <v>0</v>
      </c>
      <c r="AK27">
        <f>F28</f>
        <v>9.9</v>
      </c>
      <c r="AP27" t="s">
        <v>260</v>
      </c>
      <c r="AU27">
        <f>+VALUE(RIGHT(LEFT(AP26,6),5))</f>
        <v>0.2</v>
      </c>
      <c r="AV27">
        <f>+VALUE(RIGHT(LEFT(AP37,6),5))</f>
        <v>1.1299999999999999</v>
      </c>
      <c r="AW27">
        <f>+VALUE(RIGHT(LEFT(AP48,6),5))</f>
        <v>1.34</v>
      </c>
      <c r="AX27">
        <f>+VALUE(RIGHT(LEFT(AP59,6),5))</f>
        <v>2.0299999999999998</v>
      </c>
      <c r="AY27">
        <f>+VALUE(RIGHT(LEFT(AP70,6),5))</f>
        <v>2.6</v>
      </c>
      <c r="AZ27">
        <f>+VALUE(RIGHT(LEFT(AP81,6),5))</f>
        <v>3.53</v>
      </c>
      <c r="BA27">
        <f>+VALUE(RIGHT(LEFT(AP92,6),5))</f>
        <v>1.6</v>
      </c>
      <c r="BB27">
        <f>+VALUE(RIGHT(LEFT(AP103,6),5))</f>
        <v>1.64</v>
      </c>
      <c r="BC27">
        <f>+VALUE(RIGHT(LEFT(AP114,6),5))</f>
        <v>2.2999999999999998</v>
      </c>
      <c r="BD27">
        <f>+VALUE(RIGHT(LEFT(AP125,6),5))</f>
        <v>2.99</v>
      </c>
      <c r="BE27">
        <f>+VALUE(RIGHT(LEFT(AP136,6),5))</f>
        <v>3.74</v>
      </c>
      <c r="BJ27">
        <v>0</v>
      </c>
      <c r="BK27">
        <f t="shared" si="0"/>
        <v>0.18</v>
      </c>
      <c r="BL27">
        <v>250</v>
      </c>
      <c r="BM27">
        <f>+VALUE(LEFT(RIGHT(AP27,6),6))</f>
        <v>0</v>
      </c>
      <c r="BP27">
        <v>-0.14849999999999999</v>
      </c>
      <c r="BQ27">
        <v>3.1</v>
      </c>
      <c r="BR27">
        <v>2.5539999999999998</v>
      </c>
      <c r="BS27">
        <f t="shared" ref="BS27:BS36" si="2">+(BR27-$BP$27)/$BP$26</f>
        <v>2.9694539061641572</v>
      </c>
      <c r="CE27" t="s">
        <v>316</v>
      </c>
      <c r="CJ27">
        <f>+VALUE(RIGHT(LEFT(CE26,6),5))</f>
        <v>0.26</v>
      </c>
      <c r="CK27">
        <f>+VALUE(RIGHT(LEFT(CE37,6),5))</f>
        <v>1.04</v>
      </c>
      <c r="CL27">
        <f>+VALUE(RIGHT(LEFT(CE48,6),5))</f>
        <v>1.58</v>
      </c>
      <c r="CM27">
        <f>+VALUE(RIGHT(LEFT(CE59,6),5))</f>
        <v>1.94</v>
      </c>
      <c r="CN27">
        <f>+VALUE(RIGHT(LEFT(CE70,6),5))</f>
        <v>2.54</v>
      </c>
      <c r="CO27">
        <f>+VALUE(RIGHT(LEFT(CE81,6),5))</f>
        <v>3.27</v>
      </c>
      <c r="CP27">
        <f>+VALUE(RIGHT(LEFT(CE92,6),5))</f>
        <v>1.45</v>
      </c>
      <c r="CQ27">
        <f>+VALUE(RIGHT(LEFT(CE103,6),5))</f>
        <v>1.88</v>
      </c>
      <c r="CR27">
        <f>+VALUE(RIGHT(LEFT(CE114,6),5))</f>
        <v>2.31</v>
      </c>
      <c r="CS27">
        <f>+VALUE(RIGHT(LEFT(CE125,6),5))</f>
        <v>3.16</v>
      </c>
      <c r="CT27">
        <f>+VALUE(RIGHT(LEFT(CE136,6),5))</f>
        <v>3.67</v>
      </c>
      <c r="CY27">
        <v>0</v>
      </c>
      <c r="CZ27">
        <f t="shared" si="1"/>
        <v>0.28000000000000003</v>
      </c>
      <c r="DA27">
        <v>120</v>
      </c>
      <c r="DB27">
        <f>+VALUE(LEFT(RIGHT(CE27,6),6))</f>
        <v>203.08</v>
      </c>
      <c r="DE27">
        <v>-0.14849999999999999</v>
      </c>
      <c r="DF27">
        <v>3.3</v>
      </c>
      <c r="DG27">
        <v>2.6019999999999999</v>
      </c>
      <c r="DH27">
        <f t="shared" ref="DH27:DH36" si="3">+(DG27-$BP$27)/$BP$26</f>
        <v>3.0221953631469067</v>
      </c>
    </row>
    <row r="28" spans="1:121" x14ac:dyDescent="0.35">
      <c r="A28" t="s">
        <v>186</v>
      </c>
      <c r="F28">
        <f>+VALUE(LEFT(RIGHT(A27,6),6))</f>
        <v>9.9</v>
      </c>
      <c r="G28">
        <f>+VALUE(LEFT(RIGHT(A38,6),6))</f>
        <v>20.76</v>
      </c>
      <c r="H28">
        <f>+VALUE(LEFT(RIGHT(A49,6),6))</f>
        <v>31.93</v>
      </c>
      <c r="I28">
        <f>+VALUE(LEFT(RIGHT(A60,6),6))</f>
        <v>55</v>
      </c>
      <c r="J28">
        <f>+VALUE(LEFT(RIGHT(A71,6),6))</f>
        <v>69.930000000000007</v>
      </c>
      <c r="K28">
        <f>+VALUE(LEFT(RIGHT(A82,6),6))</f>
        <v>88.09</v>
      </c>
      <c r="L28">
        <f>+VALUE(LEFT(RIGHT(A93,6),6))</f>
        <v>120.88</v>
      </c>
      <c r="M28">
        <f>+VALUE(LEFT(RIGHT(A104,6),6))</f>
        <v>138.32</v>
      </c>
      <c r="N28">
        <f>+VALUE(LEFT(RIGHT(A115,6),6))</f>
        <v>163.92</v>
      </c>
      <c r="O28">
        <f>+VALUE(LEFT(RIGHT(A126,6),6))</f>
        <v>181.97</v>
      </c>
      <c r="P28">
        <f>+VALUE(LEFT(RIGHT(A137,6),6))</f>
        <v>209.82</v>
      </c>
      <c r="Q28">
        <f>+VALUE(LEFT(RIGHT(A148,6),6))</f>
        <v>257.83999999999997</v>
      </c>
      <c r="R28">
        <f>+VALUE(LEFT(RIGHT(A159,6),6))</f>
        <v>276.33</v>
      </c>
      <c r="S28">
        <f>+VALUE(LEFT(RIGHT(A170,6),6))</f>
        <v>316.91000000000003</v>
      </c>
      <c r="T28">
        <f>+VALUE(LEFT(RIGHT(A181,6),6))</f>
        <v>353.7</v>
      </c>
      <c r="W28">
        <f>+VALUE(RIGHT(LEFT(A28,6),4))</f>
        <v>1.5</v>
      </c>
      <c r="AJ28">
        <v>0</v>
      </c>
      <c r="AK28">
        <f>F29</f>
        <v>16.3</v>
      </c>
      <c r="AP28" t="s">
        <v>260</v>
      </c>
      <c r="AU28">
        <f>+VALUE(RIGHT(LEFT(AP27,6),5))</f>
        <v>0.18</v>
      </c>
      <c r="AV28">
        <f>+VALUE(RIGHT(LEFT(AP38,6),5))</f>
        <v>1.1200000000000001</v>
      </c>
      <c r="AW28">
        <f>+VALUE(RIGHT(LEFT(AP49,6),5))</f>
        <v>1.21</v>
      </c>
      <c r="AX28">
        <f>+VALUE(RIGHT(LEFT(AP60,6),5))</f>
        <v>2.16</v>
      </c>
      <c r="AY28">
        <f>+VALUE(RIGHT(LEFT(AP71,6),5))</f>
        <v>2.54</v>
      </c>
      <c r="AZ28">
        <f>+VALUE(RIGHT(LEFT(AP82,6),5))</f>
        <v>3.52</v>
      </c>
      <c r="BA28">
        <f>+VALUE(RIGHT(LEFT(AP93,6),5))</f>
        <v>1.56</v>
      </c>
      <c r="BB28">
        <f>+VALUE(RIGHT(LEFT(AP104,6),5))</f>
        <v>1.69</v>
      </c>
      <c r="BC28">
        <f>+VALUE(RIGHT(LEFT(AP115,6),5))</f>
        <v>2.2999999999999998</v>
      </c>
      <c r="BD28">
        <f>+VALUE(RIGHT(LEFT(AP126,6),5))</f>
        <v>3.16</v>
      </c>
      <c r="BE28">
        <f>+VALUE(RIGHT(LEFT(AP137,6),5))</f>
        <v>3.8</v>
      </c>
      <c r="BJ28">
        <v>0</v>
      </c>
      <c r="BK28">
        <f t="shared" si="0"/>
        <v>0.18</v>
      </c>
      <c r="BL28">
        <v>250</v>
      </c>
      <c r="BM28">
        <f>+VALUE(LEFT(RIGHT(AP28,6),6))</f>
        <v>0</v>
      </c>
      <c r="BQ28">
        <v>2.5</v>
      </c>
      <c r="BR28">
        <v>2.13</v>
      </c>
      <c r="BS28">
        <f t="shared" si="2"/>
        <v>2.5035710361498733</v>
      </c>
      <c r="CE28" t="s">
        <v>317</v>
      </c>
      <c r="CJ28">
        <f>+VALUE(RIGHT(LEFT(CE27,6),5))</f>
        <v>0.28000000000000003</v>
      </c>
      <c r="CK28">
        <f>+VALUE(RIGHT(LEFT(CE38,6),5))</f>
        <v>1.1299999999999999</v>
      </c>
      <c r="CL28">
        <f>+VALUE(RIGHT(LEFT(CE49,6),5))</f>
        <v>1.56</v>
      </c>
      <c r="CM28">
        <f>+VALUE(RIGHT(LEFT(CE60,6),5))</f>
        <v>1.96</v>
      </c>
      <c r="CN28">
        <f>+VALUE(RIGHT(LEFT(CE71,6),5))</f>
        <v>2.5499999999999998</v>
      </c>
      <c r="CO28">
        <f>+VALUE(RIGHT(LEFT(CE82,6),5))</f>
        <v>3.56</v>
      </c>
      <c r="CP28">
        <f>+VALUE(RIGHT(LEFT(CE93,6),5))</f>
        <v>1.21</v>
      </c>
      <c r="CQ28">
        <f>+VALUE(RIGHT(LEFT(CE104,6),5))</f>
        <v>1.84</v>
      </c>
      <c r="CR28">
        <f>+VALUE(RIGHT(LEFT(CE115,6),5))</f>
        <v>2.33</v>
      </c>
      <c r="CS28">
        <f>+VALUE(RIGHT(LEFT(CE126,6),5))</f>
        <v>2.91</v>
      </c>
      <c r="CT28">
        <f>+VALUE(RIGHT(LEFT(CE137,6),5))</f>
        <v>3.76</v>
      </c>
      <c r="CY28">
        <v>0</v>
      </c>
      <c r="CZ28">
        <f t="shared" si="1"/>
        <v>0.31</v>
      </c>
      <c r="DA28">
        <v>120</v>
      </c>
      <c r="DB28">
        <f>+VALUE(LEFT(RIGHT(CE28,6),6))</f>
        <v>209.41</v>
      </c>
      <c r="DF28">
        <v>2.7</v>
      </c>
      <c r="DG28">
        <v>2.0179999999999998</v>
      </c>
      <c r="DH28">
        <f t="shared" si="3"/>
        <v>2.3805076365234585</v>
      </c>
    </row>
    <row r="29" spans="1:121" x14ac:dyDescent="0.35">
      <c r="A29" t="s">
        <v>187</v>
      </c>
      <c r="F29">
        <f>+VALUE(LEFT(RIGHT(A28,6),6))</f>
        <v>16.3</v>
      </c>
      <c r="G29">
        <f>+VALUE(LEFT(RIGHT(A39,6),6))</f>
        <v>21.52</v>
      </c>
      <c r="H29">
        <f>+VALUE(LEFT(RIGHT(A50,6),6))</f>
        <v>33.47</v>
      </c>
      <c r="I29">
        <f>+VALUE(LEFT(RIGHT(A61,6),6))</f>
        <v>52.68</v>
      </c>
      <c r="J29">
        <f>+VALUE(LEFT(RIGHT(A72,6),6))</f>
        <v>72.48</v>
      </c>
      <c r="K29">
        <f>+VALUE(LEFT(RIGHT(A83,6),6))</f>
        <v>86.76</v>
      </c>
      <c r="L29">
        <f>+VALUE(LEFT(RIGHT(A94,6),6))</f>
        <v>122.33</v>
      </c>
      <c r="M29">
        <f>+VALUE(LEFT(RIGHT(A105,6),6))</f>
        <v>141.44999999999999</v>
      </c>
      <c r="N29">
        <f>+VALUE(LEFT(RIGHT(A116,6),6))</f>
        <v>158.93</v>
      </c>
      <c r="O29">
        <f>+VALUE(LEFT(RIGHT(A127,6),6))</f>
        <v>179.5</v>
      </c>
      <c r="P29">
        <f>+VALUE(LEFT(RIGHT(A138,6),6))</f>
        <v>209.8</v>
      </c>
      <c r="Q29">
        <f>+VALUE(LEFT(RIGHT(A149,6),6))</f>
        <v>262.61</v>
      </c>
      <c r="R29">
        <f>+VALUE(LEFT(RIGHT(A160,6),6))</f>
        <v>275.43</v>
      </c>
      <c r="S29">
        <f>+VALUE(LEFT(RIGHT(A171,6),6))</f>
        <v>313.63</v>
      </c>
      <c r="T29">
        <f>+VALUE(LEFT(RIGHT(A182,6),6))</f>
        <v>355.13</v>
      </c>
      <c r="W29">
        <f>+VALUE(RIGHT(LEFT(A29,6),4))</f>
        <v>1.44</v>
      </c>
      <c r="AJ29">
        <v>0</v>
      </c>
      <c r="AK29">
        <f>F30</f>
        <v>10.55</v>
      </c>
      <c r="AP29" t="s">
        <v>260</v>
      </c>
      <c r="AU29">
        <f>+VALUE(RIGHT(LEFT(AP28,6),5))</f>
        <v>0.18</v>
      </c>
      <c r="AV29">
        <f>+VALUE(RIGHT(LEFT(AP39,6),5))</f>
        <v>0.99</v>
      </c>
      <c r="AW29">
        <f>+VALUE(RIGHT(LEFT(AP50,6),5))</f>
        <v>1.52</v>
      </c>
      <c r="AX29">
        <f>+VALUE(RIGHT(LEFT(AP61,6),5))</f>
        <v>2.19</v>
      </c>
      <c r="AY29">
        <f>+VALUE(RIGHT(LEFT(AP72,6),5))</f>
        <v>2.59</v>
      </c>
      <c r="AZ29">
        <f>+VALUE(RIGHT(LEFT(AP83,6),5))</f>
        <v>3.44</v>
      </c>
      <c r="BA29">
        <f>+VALUE(RIGHT(LEFT(AP94,6),5))</f>
        <v>1.71</v>
      </c>
      <c r="BB29">
        <f>+VALUE(RIGHT(LEFT(AP105,6),5))</f>
        <v>1.71</v>
      </c>
      <c r="BC29">
        <f>+VALUE(RIGHT(LEFT(AP116,6),5))</f>
        <v>2.1800000000000002</v>
      </c>
      <c r="BD29">
        <f>+VALUE(RIGHT(LEFT(AP127,6),5))</f>
        <v>3.01</v>
      </c>
      <c r="BE29">
        <f>+VALUE(RIGHT(LEFT(AP138,6),5))</f>
        <v>3.75</v>
      </c>
      <c r="BJ29">
        <v>0</v>
      </c>
      <c r="BK29">
        <f t="shared" si="0"/>
        <v>0.18</v>
      </c>
      <c r="BL29">
        <v>250</v>
      </c>
      <c r="BM29">
        <f>+VALUE(LEFT(RIGHT(AP29,6),6))</f>
        <v>0</v>
      </c>
      <c r="BQ29">
        <v>2</v>
      </c>
      <c r="BR29">
        <v>1.3800000000000001</v>
      </c>
      <c r="BS29">
        <f t="shared" si="2"/>
        <v>1.6794857707944184</v>
      </c>
      <c r="CE29" t="s">
        <v>318</v>
      </c>
      <c r="CJ29">
        <f>+VALUE(RIGHT(LEFT(CE28,6),5))</f>
        <v>0.31</v>
      </c>
      <c r="CK29">
        <f>+VALUE(RIGHT(LEFT(CE39,6),5))</f>
        <v>1.02</v>
      </c>
      <c r="CL29">
        <f>+VALUE(RIGHT(LEFT(CE50,6),5))</f>
        <v>1.68</v>
      </c>
      <c r="CM29">
        <f>+VALUE(RIGHT(LEFT(CE61,6),5))</f>
        <v>1.93</v>
      </c>
      <c r="CN29">
        <f>+VALUE(RIGHT(LEFT(CE72,6),5))</f>
        <v>2.5499999999999998</v>
      </c>
      <c r="CO29">
        <f>+VALUE(RIGHT(LEFT(CE83,6),5))</f>
        <v>3.66</v>
      </c>
      <c r="CP29">
        <f>+VALUE(RIGHT(LEFT(CE94,6),5))</f>
        <v>1.4</v>
      </c>
      <c r="CQ29">
        <f>+VALUE(RIGHT(LEFT(CE105,6),5))</f>
        <v>1.79</v>
      </c>
      <c r="CR29">
        <f>+VALUE(RIGHT(LEFT(CE116,6),5))</f>
        <v>2.35</v>
      </c>
      <c r="CS29">
        <f>+VALUE(RIGHT(LEFT(CE127,6),5))</f>
        <v>2.98</v>
      </c>
      <c r="CT29">
        <f>+VALUE(RIGHT(LEFT(CE138,6),5))</f>
        <v>3.91</v>
      </c>
      <c r="CY29">
        <v>0</v>
      </c>
      <c r="CZ29">
        <f t="shared" si="1"/>
        <v>0.02</v>
      </c>
      <c r="DA29">
        <v>120</v>
      </c>
      <c r="DB29">
        <f>+VALUE(LEFT(RIGHT(CE29,6),6))</f>
        <v>174.75</v>
      </c>
      <c r="DF29">
        <v>2.1</v>
      </c>
      <c r="DG29">
        <v>1.57</v>
      </c>
      <c r="DH29">
        <f t="shared" si="3"/>
        <v>1.8882540380178003</v>
      </c>
    </row>
    <row r="30" spans="1:121" x14ac:dyDescent="0.35">
      <c r="A30" t="s">
        <v>188</v>
      </c>
      <c r="F30">
        <f>+VALUE(LEFT(RIGHT(A29,6),6))</f>
        <v>10.55</v>
      </c>
      <c r="G30">
        <f>+VALUE(LEFT(RIGHT(A40,6),6))</f>
        <v>20.27</v>
      </c>
      <c r="H30">
        <f>+VALUE(LEFT(RIGHT(A51,6),6))</f>
        <v>33.47</v>
      </c>
      <c r="I30">
        <f>+VALUE(LEFT(RIGHT(A62,6),6))</f>
        <v>50.13</v>
      </c>
      <c r="J30">
        <f>+VALUE(LEFT(RIGHT(A73,6),6))</f>
        <v>76.25</v>
      </c>
      <c r="K30">
        <f>+VALUE(LEFT(RIGHT(A84,6),6))</f>
        <v>89.39</v>
      </c>
      <c r="L30">
        <f>+VALUE(LEFT(RIGHT(A95,6),6))</f>
        <v>117.94</v>
      </c>
      <c r="M30">
        <f>+VALUE(LEFT(RIGHT(A106,6),6))</f>
        <v>137.41999999999999</v>
      </c>
      <c r="N30">
        <f>+VALUE(LEFT(RIGHT(A117,6),6))</f>
        <v>162.56</v>
      </c>
      <c r="O30">
        <f>+VALUE(LEFT(RIGHT(A128,6),6))</f>
        <v>183.51</v>
      </c>
      <c r="P30">
        <f>+VALUE(LEFT(RIGHT(A139,6),6))</f>
        <v>214.72</v>
      </c>
      <c r="Q30">
        <f>+VALUE(LEFT(RIGHT(A150,6),6))</f>
        <v>263.85000000000002</v>
      </c>
      <c r="R30">
        <f>+VALUE(LEFT(RIGHT(A161,6),6))</f>
        <v>278.88</v>
      </c>
      <c r="S30">
        <f>+VALUE(LEFT(RIGHT(A172,6),6))</f>
        <v>316.42</v>
      </c>
      <c r="T30">
        <f>+VALUE(LEFT(RIGHT(A183,6),6))</f>
        <v>353.09</v>
      </c>
      <c r="W30">
        <f>+VALUE(RIGHT(LEFT(A30,6),4))</f>
        <v>1.51</v>
      </c>
      <c r="AJ30">
        <v>0</v>
      </c>
      <c r="AK30">
        <f>F31</f>
        <v>10.84</v>
      </c>
      <c r="AP30" t="s">
        <v>260</v>
      </c>
      <c r="AU30">
        <f>+VALUE(RIGHT(LEFT(AP29,6),5))</f>
        <v>0.18</v>
      </c>
      <c r="AV30">
        <f>+VALUE(RIGHT(LEFT(AP40,6),5))</f>
        <v>1.04</v>
      </c>
      <c r="AW30">
        <f>+VALUE(RIGHT(LEFT(AP51,6),5))</f>
        <v>1.4</v>
      </c>
      <c r="AX30">
        <f>+VALUE(RIGHT(LEFT(AP62,6),5))</f>
        <v>2.2000000000000002</v>
      </c>
      <c r="AY30">
        <f>+VALUE(RIGHT(LEFT(AP73,6),5))</f>
        <v>2.54</v>
      </c>
      <c r="AZ30">
        <f>+VALUE(RIGHT(LEFT(AP84,6),5))</f>
        <v>3.7</v>
      </c>
      <c r="BA30">
        <f>+VALUE(RIGHT(LEFT(AP95,6),5))</f>
        <v>1.55</v>
      </c>
      <c r="BB30">
        <f>+VALUE(RIGHT(LEFT(AP106,6),5))</f>
        <v>1.84</v>
      </c>
      <c r="BC30">
        <f>+VALUE(RIGHT(LEFT(AP117,6),5))</f>
        <v>2.2799999999999998</v>
      </c>
      <c r="BD30">
        <f>+VALUE(RIGHT(LEFT(AP128,6),5))</f>
        <v>3.21</v>
      </c>
      <c r="BE30">
        <f>+VALUE(RIGHT(LEFT(AP139,6),5))</f>
        <v>4.13</v>
      </c>
      <c r="BJ30">
        <v>0</v>
      </c>
      <c r="BK30">
        <f t="shared" si="0"/>
        <v>0.18</v>
      </c>
      <c r="BL30">
        <v>250</v>
      </c>
      <c r="BM30">
        <f>+VALUE(LEFT(RIGHT(AP30,6),6))</f>
        <v>0</v>
      </c>
      <c r="BQ30">
        <v>1.5</v>
      </c>
      <c r="BR30">
        <v>1.0740000000000001</v>
      </c>
      <c r="BS30">
        <f t="shared" si="2"/>
        <v>1.3432589825293926</v>
      </c>
      <c r="CE30" t="s">
        <v>319</v>
      </c>
      <c r="CJ30">
        <f>+VALUE(RIGHT(LEFT(CE29,6),5))</f>
        <v>0.02</v>
      </c>
      <c r="CK30">
        <f>+VALUE(RIGHT(LEFT(CE40,6),5))</f>
        <v>1.1299999999999999</v>
      </c>
      <c r="CL30">
        <f>+VALUE(RIGHT(LEFT(CE51,6),5))</f>
        <v>1.61</v>
      </c>
      <c r="CM30">
        <f>+VALUE(RIGHT(LEFT(CE62,6),5))</f>
        <v>2.12</v>
      </c>
      <c r="CN30">
        <f>+VALUE(RIGHT(LEFT(CE73,6),5))</f>
        <v>2.64</v>
      </c>
      <c r="CO30">
        <f>+VALUE(RIGHT(LEFT(CE84,6),5))</f>
        <v>3.78</v>
      </c>
      <c r="CP30">
        <f>+VALUE(RIGHT(LEFT(CE95,6),5))</f>
        <v>1.47</v>
      </c>
      <c r="CQ30">
        <f>+VALUE(RIGHT(LEFT(CE106,6),5))</f>
        <v>1.9</v>
      </c>
      <c r="CR30">
        <f>+VALUE(RIGHT(LEFT(CE117,6),5))</f>
        <v>2.23</v>
      </c>
      <c r="CS30">
        <f>+VALUE(RIGHT(LEFT(CE128,6),5))</f>
        <v>3.12</v>
      </c>
      <c r="CT30">
        <f>+VALUE(RIGHT(LEFT(CE139,6),5))</f>
        <v>4.1100000000000003</v>
      </c>
      <c r="CY30">
        <v>0</v>
      </c>
      <c r="CZ30">
        <f t="shared" si="1"/>
        <v>0.1</v>
      </c>
      <c r="DA30">
        <v>120</v>
      </c>
      <c r="DB30">
        <f>+VALUE(LEFT(RIGHT(CE30,6),6))</f>
        <v>245.41</v>
      </c>
      <c r="DF30">
        <v>1.5</v>
      </c>
      <c r="DG30">
        <v>1.0840000000000001</v>
      </c>
      <c r="DH30">
        <f t="shared" si="3"/>
        <v>1.3542467860674652</v>
      </c>
    </row>
    <row r="31" spans="1:121" x14ac:dyDescent="0.35">
      <c r="A31" t="s">
        <v>11</v>
      </c>
      <c r="B31" t="e">
        <f t="shared" ref="B31:B90" si="4">+VALUE(RIGHT(LEFT(A31,6),4))</f>
        <v>#VALUE!</v>
      </c>
      <c r="C31" t="e">
        <f t="shared" ref="C31:C69" si="5">+VALUE(LEFT(RIGHT(A31,6),6))</f>
        <v>#VALUE!</v>
      </c>
      <c r="F31">
        <f>+VALUE(LEFT(RIGHT(A30,6),6))</f>
        <v>10.84</v>
      </c>
      <c r="G31">
        <f>+VALUE(LEFT(RIGHT(A41,6),6))</f>
        <v>20.04</v>
      </c>
      <c r="H31">
        <f>+VALUE(LEFT(RIGHT(A52,6),6))</f>
        <v>29.16</v>
      </c>
      <c r="I31">
        <f>+VALUE(LEFT(RIGHT(A63,6),6))</f>
        <v>47.89</v>
      </c>
      <c r="J31">
        <f>+VALUE(LEFT(RIGHT(A74,6),6))</f>
        <v>75.16</v>
      </c>
      <c r="K31">
        <f>+VALUE(LEFT(RIGHT(A85,6),6))</f>
        <v>90.23</v>
      </c>
      <c r="L31">
        <f>+VALUE(LEFT(RIGHT(A96,6),6))</f>
        <v>117.6</v>
      </c>
      <c r="M31">
        <f>+VALUE(LEFT(RIGHT(A107,6),6))</f>
        <v>143.63</v>
      </c>
      <c r="N31">
        <f>+VALUE(LEFT(RIGHT(A118,6),6))</f>
        <v>160.41999999999999</v>
      </c>
      <c r="O31">
        <f>+VALUE(LEFT(RIGHT(A129,6),6))</f>
        <v>183.29</v>
      </c>
      <c r="P31">
        <f>+VALUE(LEFT(RIGHT(A140,6),6))</f>
        <v>207.19</v>
      </c>
      <c r="Q31">
        <f>+VALUE(LEFT(RIGHT(A151,6),6))</f>
        <v>262.95</v>
      </c>
      <c r="R31">
        <f>+VALUE(LEFT(RIGHT(A162,6),6))</f>
        <v>275.06</v>
      </c>
      <c r="S31">
        <f>+VALUE(LEFT(RIGHT(A173,6),6))</f>
        <v>308.60000000000002</v>
      </c>
      <c r="T31">
        <f>+VALUE(LEFT(RIGHT(A184,6),6))</f>
        <v>351.85</v>
      </c>
      <c r="W31">
        <f>+VALUE(RIGHT(LEFT(A37,6),4))</f>
        <v>1.56</v>
      </c>
      <c r="AJ31">
        <v>15</v>
      </c>
      <c r="AK31">
        <f>G27</f>
        <v>18.96</v>
      </c>
      <c r="AP31" t="s">
        <v>11</v>
      </c>
      <c r="AQ31" t="e">
        <f t="shared" ref="AQ31:AQ58" si="6">+VALUE(RIGHT(LEFT(AP31,6),5))</f>
        <v>#VALUE!</v>
      </c>
      <c r="AU31">
        <f>+VALUE(RIGHT(LEFT(AP30,6),5))</f>
        <v>0.18</v>
      </c>
      <c r="AV31">
        <f>+VALUE(RIGHT(LEFT(AP41,6),5))</f>
        <v>1.0900000000000001</v>
      </c>
      <c r="AW31">
        <f>+VALUE(RIGHT(LEFT(AP52,6),5))</f>
        <v>1.43</v>
      </c>
      <c r="AX31">
        <f>+VALUE(RIGHT(LEFT(AP63,6),5))</f>
        <v>2.0699999999999998</v>
      </c>
      <c r="AY31">
        <f>+VALUE(RIGHT(LEFT(AP74,6),5))</f>
        <v>2.5</v>
      </c>
      <c r="AZ31">
        <f>+VALUE(RIGHT(LEFT(AP85,6),5))</f>
        <v>3.87</v>
      </c>
      <c r="BA31">
        <f>+VALUE(RIGHT(LEFT(AP96,6),5))</f>
        <v>1.58</v>
      </c>
      <c r="BB31">
        <f>+VALUE(RIGHT(LEFT(AP107,6),5))</f>
        <v>1.92</v>
      </c>
      <c r="BC31">
        <f>+VALUE(RIGHT(LEFT(AP118,6),5))</f>
        <v>2.08</v>
      </c>
      <c r="BD31">
        <f>+VALUE(RIGHT(LEFT(AP129,6),5))</f>
        <v>3.16</v>
      </c>
      <c r="BE31">
        <f>+VALUE(RIGHT(LEFT(AP140,6),5))</f>
        <v>3.95</v>
      </c>
      <c r="BJ31">
        <v>1.5</v>
      </c>
      <c r="BK31">
        <f t="shared" ref="BK31:BK35" si="7">AV27</f>
        <v>1.1299999999999999</v>
      </c>
      <c r="BL31">
        <v>250</v>
      </c>
      <c r="BM31">
        <f>+VALUE(LEFT(RIGHT(AP37,6),6))</f>
        <v>265.54000000000002</v>
      </c>
      <c r="BQ31">
        <v>0</v>
      </c>
      <c r="BR31">
        <v>0.184</v>
      </c>
      <c r="BS31">
        <f t="shared" si="2"/>
        <v>0.3653444676409186</v>
      </c>
      <c r="CE31" t="s">
        <v>11</v>
      </c>
      <c r="CF31" t="e">
        <f t="shared" ref="CF31:CF36" si="8">+VALUE(RIGHT(LEFT(CE31,6),5))</f>
        <v>#VALUE!</v>
      </c>
      <c r="CJ31">
        <f>+VALUE(RIGHT(LEFT(CE30,6),5))</f>
        <v>0.1</v>
      </c>
      <c r="CK31">
        <f>+VALUE(RIGHT(LEFT(CE41,6),5))</f>
        <v>1.1000000000000001</v>
      </c>
      <c r="CL31">
        <f>+VALUE(RIGHT(LEFT(CE52,6),5))</f>
        <v>1.42</v>
      </c>
      <c r="CM31">
        <f>+VALUE(RIGHT(LEFT(CE63,6),5))</f>
        <v>2.14</v>
      </c>
      <c r="CN31">
        <f>+VALUE(RIGHT(LEFT(CE74,6),5))</f>
        <v>2.73</v>
      </c>
      <c r="CO31">
        <f>+VALUE(RIGHT(LEFT(CE85,6),5))</f>
        <v>3.57</v>
      </c>
      <c r="CP31">
        <f>+VALUE(RIGHT(LEFT(CE96,6),5))</f>
        <v>1.47</v>
      </c>
      <c r="CQ31">
        <f>+VALUE(RIGHT(LEFT(CE107,6),5))</f>
        <v>1.9</v>
      </c>
      <c r="CR31">
        <f>+VALUE(RIGHT(LEFT(CE118,6),5))</f>
        <v>2.36</v>
      </c>
      <c r="CS31">
        <f>+VALUE(RIGHT(LEFT(CE129,6),5))</f>
        <v>3.23</v>
      </c>
      <c r="CT31">
        <f>+VALUE(RIGHT(LEFT(CE140,6),5))</f>
        <v>3.95</v>
      </c>
      <c r="CY31">
        <v>1.5</v>
      </c>
      <c r="CZ31">
        <f t="shared" ref="CZ31:CZ35" si="9">CK27</f>
        <v>1.04</v>
      </c>
      <c r="DA31">
        <v>120</v>
      </c>
      <c r="DB31">
        <f>+VALUE(LEFT(RIGHT(CE37,6),6))</f>
        <v>123.88</v>
      </c>
      <c r="DF31">
        <v>0</v>
      </c>
      <c r="DG31">
        <v>0.19400000000000001</v>
      </c>
      <c r="DH31">
        <f t="shared" si="3"/>
        <v>0.37633227117899132</v>
      </c>
    </row>
    <row r="32" spans="1:121" x14ac:dyDescent="0.35">
      <c r="A32" t="s">
        <v>12</v>
      </c>
      <c r="B32" t="e">
        <f t="shared" si="4"/>
        <v>#VALUE!</v>
      </c>
      <c r="C32" t="e">
        <f t="shared" si="5"/>
        <v>#VALUE!</v>
      </c>
      <c r="W32">
        <f>+VALUE(RIGHT(LEFT(A38,6),4))</f>
        <v>1.56</v>
      </c>
      <c r="AJ32">
        <v>15</v>
      </c>
      <c r="AK32">
        <f>G28</f>
        <v>20.76</v>
      </c>
      <c r="AP32" t="s">
        <v>12</v>
      </c>
      <c r="AQ32" t="e">
        <f t="shared" si="6"/>
        <v>#VALUE!</v>
      </c>
      <c r="BJ32">
        <v>1.5</v>
      </c>
      <c r="BK32">
        <f t="shared" si="7"/>
        <v>1.1200000000000001</v>
      </c>
      <c r="BL32">
        <v>250</v>
      </c>
      <c r="BM32">
        <f>+VALUE(LEFT(RIGHT(AP38,6),6))</f>
        <v>273.58</v>
      </c>
      <c r="BQ32">
        <v>-1.5</v>
      </c>
      <c r="BR32">
        <v>-1.6</v>
      </c>
      <c r="BS32">
        <f t="shared" si="2"/>
        <v>-1.594879683551258</v>
      </c>
      <c r="CE32" t="s">
        <v>12</v>
      </c>
      <c r="CF32" t="e">
        <f t="shared" si="8"/>
        <v>#VALUE!</v>
      </c>
      <c r="CY32">
        <v>1.5</v>
      </c>
      <c r="CZ32">
        <f t="shared" si="9"/>
        <v>1.1299999999999999</v>
      </c>
      <c r="DA32">
        <v>120</v>
      </c>
      <c r="DB32">
        <f>+VALUE(LEFT(RIGHT(CE38,6),6))</f>
        <v>125.91</v>
      </c>
      <c r="DF32">
        <v>-1.5</v>
      </c>
      <c r="DG32">
        <v>-1.4</v>
      </c>
      <c r="DH32">
        <f t="shared" si="3"/>
        <v>-1.375123612789803</v>
      </c>
    </row>
    <row r="33" spans="1:112" x14ac:dyDescent="0.35">
      <c r="A33" t="s">
        <v>13</v>
      </c>
      <c r="B33" t="e">
        <f t="shared" si="4"/>
        <v>#VALUE!</v>
      </c>
      <c r="C33" t="e">
        <f t="shared" si="5"/>
        <v>#VALUE!</v>
      </c>
      <c r="E33" t="s">
        <v>77</v>
      </c>
      <c r="F33">
        <f>+AVERAGE(F27:F31)</f>
        <v>11.020000000000001</v>
      </c>
      <c r="G33">
        <f t="shared" ref="G33:T33" si="10">+AVERAGE(G27:G31)</f>
        <v>20.309999999999995</v>
      </c>
      <c r="H33">
        <f t="shared" si="10"/>
        <v>32.26</v>
      </c>
      <c r="I33">
        <f t="shared" si="10"/>
        <v>51.2</v>
      </c>
      <c r="J33">
        <f t="shared" si="10"/>
        <v>73.123999999999995</v>
      </c>
      <c r="K33">
        <f t="shared" si="10"/>
        <v>88.986000000000004</v>
      </c>
      <c r="L33">
        <f t="shared" si="10"/>
        <v>119.604</v>
      </c>
      <c r="M33">
        <f t="shared" si="10"/>
        <v>139.392</v>
      </c>
      <c r="N33">
        <f t="shared" si="10"/>
        <v>161.178</v>
      </c>
      <c r="O33">
        <f t="shared" si="10"/>
        <v>182.17199999999997</v>
      </c>
      <c r="P33">
        <f t="shared" si="10"/>
        <v>209.83800000000002</v>
      </c>
      <c r="Q33">
        <f t="shared" si="10"/>
        <v>261.24400000000003</v>
      </c>
      <c r="R33">
        <f t="shared" si="10"/>
        <v>276.63599999999997</v>
      </c>
      <c r="S33">
        <f t="shared" si="10"/>
        <v>313.40600000000006</v>
      </c>
      <c r="T33">
        <f t="shared" si="10"/>
        <v>354.14399999999995</v>
      </c>
      <c r="W33">
        <f>+VALUE(RIGHT(LEFT(A39,6),4))</f>
        <v>1.57</v>
      </c>
      <c r="AJ33">
        <v>15</v>
      </c>
      <c r="AK33">
        <f>G29</f>
        <v>21.52</v>
      </c>
      <c r="AP33" t="s">
        <v>13</v>
      </c>
      <c r="AQ33" t="e">
        <f t="shared" si="6"/>
        <v>#VALUE!</v>
      </c>
      <c r="AT33" t="s">
        <v>172</v>
      </c>
      <c r="AU33">
        <f>+AVERAGE(AU27:AU31)</f>
        <v>0.184</v>
      </c>
      <c r="AV33">
        <f t="shared" ref="AV33:BE33" si="11">+AVERAGE(AV27:AV31)</f>
        <v>1.0740000000000001</v>
      </c>
      <c r="AW33">
        <f t="shared" si="11"/>
        <v>1.3800000000000001</v>
      </c>
      <c r="AX33">
        <f t="shared" si="11"/>
        <v>2.13</v>
      </c>
      <c r="AY33">
        <f t="shared" si="11"/>
        <v>2.5539999999999998</v>
      </c>
      <c r="AZ33">
        <f t="shared" si="11"/>
        <v>3.6120000000000005</v>
      </c>
      <c r="BA33">
        <f t="shared" si="11"/>
        <v>1.6</v>
      </c>
      <c r="BB33">
        <f t="shared" si="11"/>
        <v>1.7600000000000002</v>
      </c>
      <c r="BC33">
        <f t="shared" si="11"/>
        <v>2.2279999999999998</v>
      </c>
      <c r="BD33">
        <f t="shared" si="11"/>
        <v>3.1060000000000003</v>
      </c>
      <c r="BE33">
        <f t="shared" si="11"/>
        <v>3.8739999999999997</v>
      </c>
      <c r="BJ33">
        <v>1.5</v>
      </c>
      <c r="BK33">
        <f t="shared" si="7"/>
        <v>0.99</v>
      </c>
      <c r="BL33">
        <v>250</v>
      </c>
      <c r="BM33">
        <f>+VALUE(LEFT(RIGHT(AP39,6),6))</f>
        <v>275.11</v>
      </c>
      <c r="BQ33">
        <v>-2</v>
      </c>
      <c r="BR33">
        <v>-1.76</v>
      </c>
      <c r="BS33">
        <f t="shared" si="2"/>
        <v>-1.7706845401604219</v>
      </c>
      <c r="CE33" t="s">
        <v>13</v>
      </c>
      <c r="CF33" t="e">
        <f t="shared" si="8"/>
        <v>#VALUE!</v>
      </c>
      <c r="CI33" t="s">
        <v>172</v>
      </c>
      <c r="CJ33">
        <f>+AVERAGE(CJ27:CJ31)</f>
        <v>0.19400000000000001</v>
      </c>
      <c r="CK33">
        <f t="shared" ref="CK33:CT33" si="12">+AVERAGE(CK27:CK31)</f>
        <v>1.0840000000000001</v>
      </c>
      <c r="CL33">
        <f t="shared" si="12"/>
        <v>1.57</v>
      </c>
      <c r="CM33">
        <f t="shared" si="12"/>
        <v>2.0179999999999998</v>
      </c>
      <c r="CN33">
        <f t="shared" si="12"/>
        <v>2.6019999999999999</v>
      </c>
      <c r="CO33">
        <f t="shared" si="12"/>
        <v>3.5680000000000001</v>
      </c>
      <c r="CP33">
        <f t="shared" si="12"/>
        <v>1.4</v>
      </c>
      <c r="CQ33">
        <f t="shared" si="12"/>
        <v>1.8620000000000001</v>
      </c>
      <c r="CR33">
        <f t="shared" si="12"/>
        <v>2.3159999999999998</v>
      </c>
      <c r="CS33">
        <f t="shared" si="12"/>
        <v>3.0800000000000005</v>
      </c>
      <c r="CT33">
        <f t="shared" si="12"/>
        <v>3.88</v>
      </c>
      <c r="CY33">
        <v>1.5</v>
      </c>
      <c r="CZ33">
        <f t="shared" si="9"/>
        <v>1.02</v>
      </c>
      <c r="DA33">
        <v>120</v>
      </c>
      <c r="DB33">
        <f>+VALUE(LEFT(RIGHT(CE39,6),6))</f>
        <v>128.01</v>
      </c>
      <c r="DF33">
        <v>-2.1</v>
      </c>
      <c r="DG33">
        <v>-1.8620000000000001</v>
      </c>
      <c r="DH33">
        <f t="shared" si="3"/>
        <v>-1.8827601362487638</v>
      </c>
    </row>
    <row r="34" spans="1:112" x14ac:dyDescent="0.35">
      <c r="B34" t="e">
        <f t="shared" si="4"/>
        <v>#VALUE!</v>
      </c>
      <c r="C34" t="e">
        <f t="shared" si="5"/>
        <v>#VALUE!</v>
      </c>
      <c r="E34" t="s">
        <v>79</v>
      </c>
      <c r="F34">
        <f>+AVEDEV(F27:F31)</f>
        <v>2.112000000000001</v>
      </c>
      <c r="G34">
        <f t="shared" ref="G34:T34" si="13">+AVEDEV(G27:G31)</f>
        <v>0.66399999999999937</v>
      </c>
      <c r="H34">
        <f t="shared" si="13"/>
        <v>1.3720000000000006</v>
      </c>
      <c r="I34">
        <f t="shared" si="13"/>
        <v>2.1120000000000005</v>
      </c>
      <c r="J34">
        <f t="shared" si="13"/>
        <v>2.0647999999999969</v>
      </c>
      <c r="K34">
        <f t="shared" si="13"/>
        <v>1.248799999999997</v>
      </c>
      <c r="L34">
        <f t="shared" si="13"/>
        <v>1.6008000000000009</v>
      </c>
      <c r="M34">
        <f t="shared" si="13"/>
        <v>2.5184000000000024</v>
      </c>
      <c r="N34">
        <f t="shared" si="13"/>
        <v>1.6495999999999982</v>
      </c>
      <c r="O34">
        <f t="shared" si="13"/>
        <v>1.1496000000000037</v>
      </c>
      <c r="P34">
        <f t="shared" si="13"/>
        <v>1.9528000000000134</v>
      </c>
      <c r="Q34">
        <f t="shared" si="13"/>
        <v>2.271199999999999</v>
      </c>
      <c r="R34">
        <f t="shared" si="13"/>
        <v>1.2351999999999976</v>
      </c>
      <c r="S34">
        <f t="shared" si="13"/>
        <v>2.6967999999999845</v>
      </c>
      <c r="T34">
        <f t="shared" si="13"/>
        <v>1.5167999999999893</v>
      </c>
      <c r="W34">
        <f>+VALUE(RIGHT(LEFT(A40,6),4))</f>
        <v>1.53</v>
      </c>
      <c r="AJ34">
        <v>15</v>
      </c>
      <c r="AK34">
        <f>G30</f>
        <v>20.27</v>
      </c>
      <c r="AQ34" t="e">
        <f t="shared" si="6"/>
        <v>#VALUE!</v>
      </c>
      <c r="AS34">
        <v>0.91010000000000002</v>
      </c>
      <c r="AT34" t="s">
        <v>311</v>
      </c>
      <c r="AU34">
        <f>+AVEDEV(AU27:AU31)</f>
        <v>6.4000000000000055E-3</v>
      </c>
      <c r="AV34">
        <f t="shared" ref="AV34:BE34" si="14">+AVEDEV(AV27:AV31)</f>
        <v>4.7199999999999999E-2</v>
      </c>
      <c r="AW34">
        <f t="shared" si="14"/>
        <v>8.3999999999999936E-2</v>
      </c>
      <c r="AX34">
        <f t="shared" si="14"/>
        <v>6.400000000000014E-2</v>
      </c>
      <c r="AY34">
        <f t="shared" si="14"/>
        <v>3.279999999999994E-2</v>
      </c>
      <c r="AZ34">
        <f t="shared" si="14"/>
        <v>0.13840000000000022</v>
      </c>
      <c r="BA34">
        <f t="shared" si="14"/>
        <v>4.3999999999999997E-2</v>
      </c>
      <c r="BB34">
        <f t="shared" si="14"/>
        <v>9.6000000000000085E-2</v>
      </c>
      <c r="BC34">
        <f t="shared" si="14"/>
        <v>7.8399999999999886E-2</v>
      </c>
      <c r="BD34">
        <f t="shared" si="14"/>
        <v>8.4799999999999986E-2</v>
      </c>
      <c r="BE34">
        <f t="shared" si="14"/>
        <v>0.13279999999999995</v>
      </c>
      <c r="BJ34">
        <v>1.5</v>
      </c>
      <c r="BK34">
        <f t="shared" si="7"/>
        <v>1.04</v>
      </c>
      <c r="BL34">
        <v>250</v>
      </c>
      <c r="BM34">
        <f>+VALUE(LEFT(RIGHT(AP40,6),6))</f>
        <v>273.05</v>
      </c>
      <c r="BQ34">
        <v>-2.5</v>
      </c>
      <c r="BR34">
        <v>-2.2280000000000002</v>
      </c>
      <c r="BS34">
        <f t="shared" si="2"/>
        <v>-2.2849137457422266</v>
      </c>
      <c r="CF34" t="e">
        <f t="shared" si="8"/>
        <v>#VALUE!</v>
      </c>
      <c r="CH34">
        <v>0.91010000000000002</v>
      </c>
      <c r="CI34" t="s">
        <v>311</v>
      </c>
      <c r="CJ34">
        <f>+AVEDEV(CJ27:CJ31)</f>
        <v>0.1072</v>
      </c>
      <c r="CK34">
        <f t="shared" ref="CK34:CT34" si="15">+AVEDEV(CK27:CK31)</f>
        <v>4.3199999999999947E-2</v>
      </c>
      <c r="CL34">
        <f t="shared" si="15"/>
        <v>6.4000000000000015E-2</v>
      </c>
      <c r="CM34">
        <f t="shared" si="15"/>
        <v>8.9600000000000041E-2</v>
      </c>
      <c r="CN34">
        <f t="shared" si="15"/>
        <v>6.6400000000000056E-2</v>
      </c>
      <c r="CO34">
        <f t="shared" si="15"/>
        <v>0.12239999999999993</v>
      </c>
      <c r="CP34">
        <f t="shared" si="15"/>
        <v>7.6000000000000026E-2</v>
      </c>
      <c r="CQ34">
        <f t="shared" si="15"/>
        <v>3.7599999999999897E-2</v>
      </c>
      <c r="CR34">
        <f t="shared" si="15"/>
        <v>3.6800000000000034E-2</v>
      </c>
      <c r="CS34">
        <f t="shared" si="15"/>
        <v>0.10799999999999992</v>
      </c>
      <c r="CT34">
        <f t="shared" si="15"/>
        <v>0.1320000000000002</v>
      </c>
      <c r="CY34">
        <v>1.5</v>
      </c>
      <c r="CZ34">
        <f t="shared" si="9"/>
        <v>1.1299999999999999</v>
      </c>
      <c r="DA34">
        <v>120</v>
      </c>
      <c r="DB34">
        <f>+VALUE(LEFT(RIGHT(CE40,6),6))</f>
        <v>124.38</v>
      </c>
      <c r="DF34">
        <v>-2.6</v>
      </c>
      <c r="DG34">
        <v>-2.3159999999999998</v>
      </c>
      <c r="DH34">
        <f t="shared" si="3"/>
        <v>-2.3816064168772662</v>
      </c>
    </row>
    <row r="35" spans="1:112" x14ac:dyDescent="0.35">
      <c r="A35" t="s">
        <v>14</v>
      </c>
      <c r="B35" t="e">
        <f t="shared" si="4"/>
        <v>#VALUE!</v>
      </c>
      <c r="C35" t="e">
        <f t="shared" si="5"/>
        <v>#VALUE!</v>
      </c>
      <c r="W35">
        <f>+VALUE(RIGHT(LEFT(A41,6),4))</f>
        <v>1.48</v>
      </c>
      <c r="AJ35">
        <v>15</v>
      </c>
      <c r="AK35">
        <f>G31</f>
        <v>20.04</v>
      </c>
      <c r="AP35" t="s">
        <v>14</v>
      </c>
      <c r="AQ35" t="e">
        <f t="shared" si="6"/>
        <v>#VALUE!</v>
      </c>
      <c r="AS35">
        <v>-0.14849999999999999</v>
      </c>
      <c r="AT35" t="s">
        <v>173</v>
      </c>
      <c r="AU35">
        <f>+(AU33-$AS$35)/$AS$34</f>
        <v>0.3653444676409186</v>
      </c>
      <c r="AV35">
        <f t="shared" ref="AV35:BE35" si="16">+(AV33-$AS$35)/$AS$34</f>
        <v>1.3432589825293926</v>
      </c>
      <c r="AW35">
        <f t="shared" si="16"/>
        <v>1.6794857707944184</v>
      </c>
      <c r="AX35">
        <f t="shared" si="16"/>
        <v>2.5035710361498733</v>
      </c>
      <c r="AY35">
        <f t="shared" si="16"/>
        <v>2.9694539061641572</v>
      </c>
      <c r="AZ35">
        <f t="shared" si="16"/>
        <v>4.1319635204922536</v>
      </c>
      <c r="BA35">
        <f t="shared" si="16"/>
        <v>1.9212174486320186</v>
      </c>
      <c r="BB35">
        <f t="shared" si="16"/>
        <v>2.0970223052411825</v>
      </c>
      <c r="BC35">
        <f t="shared" si="16"/>
        <v>2.6112515108229859</v>
      </c>
      <c r="BD35">
        <f t="shared" si="16"/>
        <v>3.5759806614657732</v>
      </c>
      <c r="BE35">
        <f t="shared" si="16"/>
        <v>4.4198439731897592</v>
      </c>
      <c r="BJ35">
        <v>1.5</v>
      </c>
      <c r="BK35">
        <f t="shared" si="7"/>
        <v>1.0900000000000001</v>
      </c>
      <c r="BL35">
        <v>250</v>
      </c>
      <c r="BM35">
        <f>+VALUE(LEFT(RIGHT(AP41,6),6))</f>
        <v>262.29000000000002</v>
      </c>
      <c r="BQ35">
        <v>-3.1</v>
      </c>
      <c r="BR35">
        <v>-3.1059999999999999</v>
      </c>
      <c r="BS35">
        <f t="shared" si="2"/>
        <v>-3.2496428963850126</v>
      </c>
      <c r="CE35" t="s">
        <v>14</v>
      </c>
      <c r="CF35" t="e">
        <f t="shared" si="8"/>
        <v>#VALUE!</v>
      </c>
      <c r="CH35">
        <v>-0.14849999999999999</v>
      </c>
      <c r="CI35" t="s">
        <v>173</v>
      </c>
      <c r="CJ35">
        <f>+(CJ33-$AS$35)/$AS$34</f>
        <v>0.37633227117899132</v>
      </c>
      <c r="CK35">
        <f t="shared" ref="CK35:CT35" si="17">+(CK33-$AS$35)/$AS$34</f>
        <v>1.3542467860674652</v>
      </c>
      <c r="CL35">
        <f t="shared" si="17"/>
        <v>1.8882540380178003</v>
      </c>
      <c r="CM35">
        <f t="shared" si="17"/>
        <v>2.3805076365234585</v>
      </c>
      <c r="CN35">
        <f t="shared" si="17"/>
        <v>3.0221953631469067</v>
      </c>
      <c r="CO35">
        <f t="shared" si="17"/>
        <v>4.0836171849247336</v>
      </c>
      <c r="CP35">
        <f t="shared" si="17"/>
        <v>1.7014613778705636</v>
      </c>
      <c r="CQ35">
        <f t="shared" si="17"/>
        <v>2.2090979013295242</v>
      </c>
      <c r="CR35">
        <f t="shared" si="17"/>
        <v>2.7079441819580263</v>
      </c>
      <c r="CS35">
        <f t="shared" si="17"/>
        <v>3.5474123722667841</v>
      </c>
      <c r="CT35">
        <f t="shared" si="17"/>
        <v>4.4264366553126031</v>
      </c>
      <c r="CY35">
        <v>1.5</v>
      </c>
      <c r="CZ35">
        <f t="shared" si="9"/>
        <v>1.1000000000000001</v>
      </c>
      <c r="DA35">
        <v>120</v>
      </c>
      <c r="DB35">
        <f>+VALUE(LEFT(RIGHT(CE41,6),6))</f>
        <v>122.66</v>
      </c>
      <c r="DF35">
        <v>-3.3</v>
      </c>
      <c r="DG35">
        <v>-3.08</v>
      </c>
      <c r="DH35">
        <f t="shared" si="3"/>
        <v>-3.2210746071860239</v>
      </c>
    </row>
    <row r="36" spans="1:112" x14ac:dyDescent="0.35">
      <c r="A36">
        <v>2</v>
      </c>
      <c r="B36">
        <f t="shared" si="4"/>
        <v>2</v>
      </c>
      <c r="C36">
        <f t="shared" si="5"/>
        <v>2</v>
      </c>
      <c r="W36">
        <f>+VALUE(RIGHT(LEFT(A48,6),4))</f>
        <v>1.41</v>
      </c>
      <c r="AJ36">
        <v>30</v>
      </c>
      <c r="AK36">
        <f>H27</f>
        <v>33.270000000000003</v>
      </c>
      <c r="AP36">
        <v>2</v>
      </c>
      <c r="AQ36">
        <f t="shared" si="6"/>
        <v>2</v>
      </c>
      <c r="BJ36">
        <v>2</v>
      </c>
      <c r="BK36">
        <f t="shared" ref="BK36:BK40" si="18">AW27</f>
        <v>1.34</v>
      </c>
      <c r="BL36">
        <v>250</v>
      </c>
      <c r="BM36">
        <f>+VALUE(LEFT(RIGHT(AP48,6),6))</f>
        <v>255.65</v>
      </c>
      <c r="BQ36">
        <v>-3.9</v>
      </c>
      <c r="BR36">
        <v>-3.8740000000000001</v>
      </c>
      <c r="BS36">
        <f t="shared" si="2"/>
        <v>-4.093506208108999</v>
      </c>
      <c r="CE36">
        <v>2</v>
      </c>
      <c r="CF36">
        <f t="shared" si="8"/>
        <v>2</v>
      </c>
      <c r="CY36">
        <v>2.1</v>
      </c>
      <c r="CZ36">
        <f t="shared" ref="CZ36:CZ40" si="19">CL27</f>
        <v>1.58</v>
      </c>
      <c r="DA36">
        <v>120</v>
      </c>
      <c r="DB36">
        <f>+VALUE(LEFT(RIGHT(CE48,6),6))</f>
        <v>114.37</v>
      </c>
      <c r="DF36">
        <v>-4</v>
      </c>
      <c r="DG36">
        <v>-3.88</v>
      </c>
      <c r="DH36">
        <f t="shared" si="3"/>
        <v>-4.1000988902318429</v>
      </c>
    </row>
    <row r="37" spans="1:112" x14ac:dyDescent="0.35">
      <c r="A37" t="s">
        <v>189</v>
      </c>
      <c r="W37">
        <f>+VALUE(RIGHT(LEFT(A49,6),4))</f>
        <v>1.34</v>
      </c>
      <c r="AJ37">
        <v>30</v>
      </c>
      <c r="AK37">
        <f>H28</f>
        <v>31.93</v>
      </c>
      <c r="AP37" t="s">
        <v>261</v>
      </c>
      <c r="BJ37">
        <v>2</v>
      </c>
      <c r="BK37">
        <f t="shared" si="18"/>
        <v>1.21</v>
      </c>
      <c r="BL37">
        <v>250</v>
      </c>
      <c r="BM37">
        <f>+VALUE(LEFT(RIGHT(AP49,6),6))</f>
        <v>264.83999999999997</v>
      </c>
      <c r="CE37" t="s">
        <v>320</v>
      </c>
      <c r="CY37">
        <v>2.1</v>
      </c>
      <c r="CZ37">
        <f t="shared" si="19"/>
        <v>1.56</v>
      </c>
      <c r="DA37">
        <v>120</v>
      </c>
      <c r="DB37">
        <f>+VALUE(LEFT(RIGHT(CE49,6),6))</f>
        <v>116.49</v>
      </c>
    </row>
    <row r="38" spans="1:112" x14ac:dyDescent="0.35">
      <c r="A38" t="s">
        <v>190</v>
      </c>
      <c r="W38">
        <f>+VALUE(RIGHT(LEFT(A50,6),4))</f>
        <v>1.28</v>
      </c>
      <c r="AJ38">
        <v>30</v>
      </c>
      <c r="AK38">
        <f>H29</f>
        <v>33.47</v>
      </c>
      <c r="AP38" t="s">
        <v>262</v>
      </c>
      <c r="BJ38">
        <v>2</v>
      </c>
      <c r="BK38">
        <f t="shared" si="18"/>
        <v>1.52</v>
      </c>
      <c r="BL38">
        <v>250</v>
      </c>
      <c r="BM38">
        <f>+VALUE(LEFT(RIGHT(AP50,6),6))</f>
        <v>256.39</v>
      </c>
      <c r="CE38" t="s">
        <v>321</v>
      </c>
      <c r="CY38">
        <v>2.1</v>
      </c>
      <c r="CZ38">
        <f t="shared" si="19"/>
        <v>1.68</v>
      </c>
      <c r="DA38">
        <v>120</v>
      </c>
      <c r="DB38">
        <f>+VALUE(LEFT(RIGHT(CE50,6),6))</f>
        <v>114.24</v>
      </c>
    </row>
    <row r="39" spans="1:112" x14ac:dyDescent="0.35">
      <c r="A39" t="s">
        <v>191</v>
      </c>
      <c r="W39">
        <f>+VALUE(RIGHT(LEFT(A51,6),4))</f>
        <v>1.28</v>
      </c>
      <c r="AJ39">
        <v>30</v>
      </c>
      <c r="AK39">
        <f>H30</f>
        <v>33.47</v>
      </c>
      <c r="AP39" t="s">
        <v>263</v>
      </c>
      <c r="BJ39">
        <v>2</v>
      </c>
      <c r="BK39">
        <f t="shared" si="18"/>
        <v>1.4</v>
      </c>
      <c r="BL39">
        <v>250</v>
      </c>
      <c r="BM39">
        <f>+VALUE(LEFT(RIGHT(AP51,6),6))</f>
        <v>261.7</v>
      </c>
      <c r="CE39" t="s">
        <v>322</v>
      </c>
      <c r="CY39">
        <v>2.1</v>
      </c>
      <c r="CZ39">
        <f t="shared" si="19"/>
        <v>1.61</v>
      </c>
      <c r="DA39">
        <v>120</v>
      </c>
      <c r="DB39">
        <f>+VALUE(LEFT(RIGHT(CE51,6),6))</f>
        <v>116.34</v>
      </c>
    </row>
    <row r="40" spans="1:112" x14ac:dyDescent="0.35">
      <c r="A40" t="s">
        <v>192</v>
      </c>
      <c r="W40">
        <f>+VALUE(RIGHT(LEFT(A52,6),4))</f>
        <v>1.22</v>
      </c>
      <c r="AJ40">
        <v>30</v>
      </c>
      <c r="AK40">
        <f>H31</f>
        <v>29.16</v>
      </c>
      <c r="AP40" t="s">
        <v>264</v>
      </c>
      <c r="BJ40">
        <v>2</v>
      </c>
      <c r="BK40">
        <f t="shared" si="18"/>
        <v>1.43</v>
      </c>
      <c r="BL40">
        <v>250</v>
      </c>
      <c r="BM40">
        <f>+VALUE(LEFT(RIGHT(AP52,6),6))</f>
        <v>255.57</v>
      </c>
      <c r="CE40" t="s">
        <v>323</v>
      </c>
      <c r="CY40">
        <v>2.1</v>
      </c>
      <c r="CZ40">
        <f t="shared" si="19"/>
        <v>1.42</v>
      </c>
      <c r="DA40">
        <v>120</v>
      </c>
      <c r="DB40">
        <f>+VALUE(LEFT(RIGHT(CE52,6),6))</f>
        <v>116.89</v>
      </c>
    </row>
    <row r="41" spans="1:112" x14ac:dyDescent="0.35">
      <c r="A41" t="s">
        <v>193</v>
      </c>
      <c r="W41">
        <f>+VALUE(RIGHT(LEFT(A59,6),4))</f>
        <v>1.23</v>
      </c>
      <c r="AJ41">
        <v>50</v>
      </c>
      <c r="AK41">
        <f>I27</f>
        <v>50.3</v>
      </c>
      <c r="AP41" t="s">
        <v>265</v>
      </c>
      <c r="BJ41">
        <v>2.5</v>
      </c>
      <c r="BK41">
        <f t="shared" ref="BK41:BK45" si="20">AX27</f>
        <v>2.0299999999999998</v>
      </c>
      <c r="BL41">
        <v>250</v>
      </c>
      <c r="BM41">
        <f>+VALUE(LEFT(RIGHT(AP59,6),6))</f>
        <v>259.91000000000003</v>
      </c>
      <c r="CE41" t="s">
        <v>324</v>
      </c>
      <c r="CY41">
        <v>2.7</v>
      </c>
      <c r="CZ41">
        <f t="shared" ref="CZ41:CZ45" si="21">CM27</f>
        <v>1.94</v>
      </c>
      <c r="DA41">
        <v>120</v>
      </c>
      <c r="DB41">
        <f>+VALUE(LEFT(RIGHT(CE59,6),6))</f>
        <v>121.88</v>
      </c>
    </row>
    <row r="42" spans="1:112" x14ac:dyDescent="0.35">
      <c r="A42" t="s">
        <v>11</v>
      </c>
      <c r="B42" t="e">
        <f t="shared" si="4"/>
        <v>#VALUE!</v>
      </c>
      <c r="C42" t="e">
        <f t="shared" si="5"/>
        <v>#VALUE!</v>
      </c>
      <c r="W42">
        <f>+VALUE(RIGHT(LEFT(A60,6),4))</f>
        <v>1.56</v>
      </c>
      <c r="AJ42">
        <v>50</v>
      </c>
      <c r="AK42">
        <f>I28</f>
        <v>55</v>
      </c>
      <c r="AP42" t="s">
        <v>11</v>
      </c>
      <c r="AQ42" t="e">
        <f t="shared" si="6"/>
        <v>#VALUE!</v>
      </c>
      <c r="BJ42">
        <v>2.5</v>
      </c>
      <c r="BK42">
        <f t="shared" si="20"/>
        <v>2.16</v>
      </c>
      <c r="BL42">
        <v>250</v>
      </c>
      <c r="BM42">
        <f>+VALUE(LEFT(RIGHT(AP60,6),6))</f>
        <v>252.88</v>
      </c>
      <c r="CE42" t="s">
        <v>11</v>
      </c>
      <c r="CF42" t="e">
        <f t="shared" ref="CF42:CF47" si="22">+VALUE(RIGHT(LEFT(CE42,6),5))</f>
        <v>#VALUE!</v>
      </c>
      <c r="CY42">
        <v>2.7</v>
      </c>
      <c r="CZ42">
        <f t="shared" si="21"/>
        <v>1.96</v>
      </c>
      <c r="DA42">
        <v>120</v>
      </c>
      <c r="DB42">
        <f>+VALUE(LEFT(RIGHT(CE60,6),6))</f>
        <v>117</v>
      </c>
    </row>
    <row r="43" spans="1:112" x14ac:dyDescent="0.35">
      <c r="A43" t="s">
        <v>12</v>
      </c>
      <c r="B43" t="e">
        <f t="shared" si="4"/>
        <v>#VALUE!</v>
      </c>
      <c r="C43" t="e">
        <f t="shared" si="5"/>
        <v>#VALUE!</v>
      </c>
      <c r="W43">
        <f>+VALUE(RIGHT(LEFT(A61,6),4))</f>
        <v>1.44</v>
      </c>
      <c r="AJ43">
        <v>50</v>
      </c>
      <c r="AK43">
        <f>I29</f>
        <v>52.68</v>
      </c>
      <c r="AP43" t="s">
        <v>12</v>
      </c>
      <c r="AQ43" t="e">
        <f t="shared" si="6"/>
        <v>#VALUE!</v>
      </c>
      <c r="BJ43">
        <v>2.5</v>
      </c>
      <c r="BK43">
        <f t="shared" si="20"/>
        <v>2.19</v>
      </c>
      <c r="BL43">
        <v>250</v>
      </c>
      <c r="BM43">
        <f>+VALUE(LEFT(RIGHT(AP61,6),6))</f>
        <v>257.17</v>
      </c>
      <c r="CE43" t="s">
        <v>12</v>
      </c>
      <c r="CF43" t="e">
        <f t="shared" si="22"/>
        <v>#VALUE!</v>
      </c>
      <c r="CY43">
        <v>2.7</v>
      </c>
      <c r="CZ43">
        <f t="shared" si="21"/>
        <v>1.93</v>
      </c>
      <c r="DA43">
        <v>120</v>
      </c>
      <c r="DB43">
        <f>+VALUE(LEFT(RIGHT(CE61,6),6))</f>
        <v>123.66</v>
      </c>
    </row>
    <row r="44" spans="1:112" x14ac:dyDescent="0.35">
      <c r="A44" t="s">
        <v>13</v>
      </c>
      <c r="B44" t="e">
        <f t="shared" si="4"/>
        <v>#VALUE!</v>
      </c>
      <c r="C44" t="e">
        <f t="shared" si="5"/>
        <v>#VALUE!</v>
      </c>
      <c r="W44">
        <f>+VALUE(RIGHT(LEFT(A62,6),4))</f>
        <v>1.46</v>
      </c>
      <c r="AJ44">
        <v>50</v>
      </c>
      <c r="AK44">
        <f>I30</f>
        <v>50.13</v>
      </c>
      <c r="AP44" t="s">
        <v>13</v>
      </c>
      <c r="AQ44" t="e">
        <f t="shared" si="6"/>
        <v>#VALUE!</v>
      </c>
      <c r="BJ44">
        <v>2.5</v>
      </c>
      <c r="BK44">
        <f t="shared" si="20"/>
        <v>2.2000000000000002</v>
      </c>
      <c r="BL44">
        <v>250</v>
      </c>
      <c r="BM44">
        <f>+VALUE(LEFT(RIGHT(AP62,6),6))</f>
        <v>255.52</v>
      </c>
      <c r="CE44" t="s">
        <v>13</v>
      </c>
      <c r="CF44" t="e">
        <f t="shared" si="22"/>
        <v>#VALUE!</v>
      </c>
      <c r="CY44">
        <v>2.7</v>
      </c>
      <c r="CZ44">
        <f t="shared" si="21"/>
        <v>2.12</v>
      </c>
      <c r="DA44">
        <v>120</v>
      </c>
      <c r="DB44">
        <f>+VALUE(LEFT(RIGHT(CE62,6),6))</f>
        <v>123.41</v>
      </c>
    </row>
    <row r="45" spans="1:112" x14ac:dyDescent="0.35">
      <c r="B45" t="e">
        <f t="shared" si="4"/>
        <v>#VALUE!</v>
      </c>
      <c r="C45" t="e">
        <f t="shared" si="5"/>
        <v>#VALUE!</v>
      </c>
      <c r="W45">
        <f>+VALUE(RIGHT(LEFT(A63,6),4))</f>
        <v>1.37</v>
      </c>
      <c r="AJ45">
        <v>50</v>
      </c>
      <c r="AK45">
        <f>I31</f>
        <v>47.89</v>
      </c>
      <c r="AQ45" t="e">
        <f t="shared" si="6"/>
        <v>#VALUE!</v>
      </c>
      <c r="BJ45">
        <v>2.5</v>
      </c>
      <c r="BK45">
        <f t="shared" si="20"/>
        <v>2.0699999999999998</v>
      </c>
      <c r="BL45">
        <v>250</v>
      </c>
      <c r="BM45">
        <f>+VALUE(LEFT(RIGHT(AP63,6),6))</f>
        <v>258.24</v>
      </c>
      <c r="CF45" t="e">
        <f t="shared" si="22"/>
        <v>#VALUE!</v>
      </c>
      <c r="CY45">
        <v>2.7</v>
      </c>
      <c r="CZ45">
        <f t="shared" si="21"/>
        <v>2.14</v>
      </c>
      <c r="DA45">
        <v>120</v>
      </c>
      <c r="DB45">
        <f>+VALUE(LEFT(RIGHT(CE63,6),6))</f>
        <v>122.26</v>
      </c>
    </row>
    <row r="46" spans="1:112" x14ac:dyDescent="0.35">
      <c r="A46" t="s">
        <v>14</v>
      </c>
      <c r="B46" t="e">
        <f t="shared" si="4"/>
        <v>#VALUE!</v>
      </c>
      <c r="C46" t="e">
        <f t="shared" si="5"/>
        <v>#VALUE!</v>
      </c>
      <c r="W46">
        <f>+VALUE(RIGHT(LEFT(A70,6),4))</f>
        <v>1.62</v>
      </c>
      <c r="AJ46">
        <v>70</v>
      </c>
      <c r="AK46">
        <f>J27</f>
        <v>71.8</v>
      </c>
      <c r="AP46" t="s">
        <v>14</v>
      </c>
      <c r="AQ46" t="e">
        <f t="shared" si="6"/>
        <v>#VALUE!</v>
      </c>
      <c r="BJ46">
        <v>3.1</v>
      </c>
      <c r="BK46">
        <f>AY27</f>
        <v>2.6</v>
      </c>
      <c r="BL46">
        <v>250</v>
      </c>
      <c r="BM46">
        <f>+VALUE(LEFT(RIGHT(AP70,6),6))</f>
        <v>258.75</v>
      </c>
      <c r="CE46" t="s">
        <v>14</v>
      </c>
      <c r="CF46" t="e">
        <f t="shared" si="22"/>
        <v>#VALUE!</v>
      </c>
      <c r="CY46">
        <v>3.3</v>
      </c>
      <c r="CZ46">
        <f>CN27</f>
        <v>2.54</v>
      </c>
      <c r="DA46">
        <v>120</v>
      </c>
      <c r="DB46">
        <f>+VALUE(LEFT(RIGHT(CE70,6),6))</f>
        <v>119.39</v>
      </c>
    </row>
    <row r="47" spans="1:112" x14ac:dyDescent="0.35">
      <c r="A47">
        <v>2</v>
      </c>
      <c r="B47">
        <f t="shared" si="4"/>
        <v>2</v>
      </c>
      <c r="C47">
        <f t="shared" si="5"/>
        <v>2</v>
      </c>
      <c r="W47">
        <f>+VALUE(RIGHT(LEFT(A71,6),4))</f>
        <v>1.67</v>
      </c>
      <c r="AJ47">
        <v>70</v>
      </c>
      <c r="AK47">
        <f>J28</f>
        <v>69.930000000000007</v>
      </c>
      <c r="AP47">
        <v>2</v>
      </c>
      <c r="AQ47">
        <f t="shared" si="6"/>
        <v>2</v>
      </c>
      <c r="BJ47">
        <v>3.1</v>
      </c>
      <c r="BK47">
        <f>AY28</f>
        <v>2.54</v>
      </c>
      <c r="BL47">
        <v>250</v>
      </c>
      <c r="BM47">
        <f>+VALUE(LEFT(RIGHT(AP71,6),6))</f>
        <v>253.97</v>
      </c>
      <c r="CE47">
        <v>2</v>
      </c>
      <c r="CF47">
        <f t="shared" si="22"/>
        <v>2</v>
      </c>
      <c r="CY47">
        <v>3.3</v>
      </c>
      <c r="CZ47">
        <f>CN28</f>
        <v>2.5499999999999998</v>
      </c>
      <c r="DA47">
        <v>120</v>
      </c>
      <c r="DB47">
        <f>+VALUE(LEFT(RIGHT(CE71,6),6))</f>
        <v>123.9</v>
      </c>
    </row>
    <row r="48" spans="1:112" x14ac:dyDescent="0.35">
      <c r="A48" t="s">
        <v>194</v>
      </c>
      <c r="W48">
        <f>+VALUE(RIGHT(LEFT(A72,6),4))</f>
        <v>1.76</v>
      </c>
      <c r="AJ48">
        <v>70</v>
      </c>
      <c r="AK48">
        <f>J29</f>
        <v>72.48</v>
      </c>
      <c r="AP48" t="s">
        <v>266</v>
      </c>
      <c r="BJ48">
        <v>3.1</v>
      </c>
      <c r="BK48">
        <f>AY29</f>
        <v>2.59</v>
      </c>
      <c r="BL48">
        <v>250</v>
      </c>
      <c r="BM48">
        <f>+VALUE(LEFT(RIGHT(AP72,6),6))</f>
        <v>253.32</v>
      </c>
      <c r="CE48" t="s">
        <v>325</v>
      </c>
      <c r="CY48">
        <v>3.3</v>
      </c>
      <c r="CZ48">
        <f>CN29</f>
        <v>2.5499999999999998</v>
      </c>
      <c r="DA48">
        <v>120</v>
      </c>
      <c r="DB48">
        <f>+VALUE(LEFT(RIGHT(CE72,6),6))</f>
        <v>121.51</v>
      </c>
    </row>
    <row r="49" spans="1:106" x14ac:dyDescent="0.35">
      <c r="A49" t="s">
        <v>195</v>
      </c>
      <c r="W49">
        <f>+VALUE(RIGHT(LEFT(A73,6),4))</f>
        <v>1.59</v>
      </c>
      <c r="AJ49">
        <v>70</v>
      </c>
      <c r="AK49">
        <f>J30</f>
        <v>76.25</v>
      </c>
      <c r="AP49" t="s">
        <v>267</v>
      </c>
      <c r="BJ49">
        <v>3.1</v>
      </c>
      <c r="BK49">
        <f>AY30</f>
        <v>2.54</v>
      </c>
      <c r="BL49">
        <v>250</v>
      </c>
      <c r="BM49">
        <f>+VALUE(LEFT(RIGHT(AP73,6),6))</f>
        <v>255.97</v>
      </c>
      <c r="CE49" t="s">
        <v>326</v>
      </c>
      <c r="CY49">
        <v>3.3</v>
      </c>
      <c r="CZ49">
        <f>CN30</f>
        <v>2.64</v>
      </c>
      <c r="DA49">
        <v>120</v>
      </c>
      <c r="DB49">
        <f>+VALUE(LEFT(RIGHT(CE73,6),6))</f>
        <v>117.44</v>
      </c>
    </row>
    <row r="50" spans="1:106" x14ac:dyDescent="0.35">
      <c r="A50" t="s">
        <v>196</v>
      </c>
      <c r="W50">
        <f>+VALUE(RIGHT(LEFT(A74,6),4))</f>
        <v>1.64</v>
      </c>
      <c r="AJ50">
        <v>70</v>
      </c>
      <c r="AK50">
        <f>J31</f>
        <v>75.16</v>
      </c>
      <c r="AP50" t="s">
        <v>268</v>
      </c>
      <c r="BJ50">
        <v>3.1</v>
      </c>
      <c r="BK50">
        <f>AY31</f>
        <v>2.5</v>
      </c>
      <c r="BL50">
        <v>250</v>
      </c>
      <c r="BM50">
        <f>+VALUE(LEFT(RIGHT(AP74,6),6))</f>
        <v>253.69</v>
      </c>
      <c r="CE50" t="s">
        <v>327</v>
      </c>
      <c r="CY50">
        <v>3.3</v>
      </c>
      <c r="CZ50">
        <f>CN31</f>
        <v>2.73</v>
      </c>
      <c r="DA50">
        <v>120</v>
      </c>
      <c r="DB50">
        <f>+VALUE(LEFT(RIGHT(CE74,6),6))</f>
        <v>117.88</v>
      </c>
    </row>
    <row r="51" spans="1:106" x14ac:dyDescent="0.35">
      <c r="A51" t="s">
        <v>196</v>
      </c>
      <c r="W51">
        <f>+VALUE(RIGHT(LEFT(A81,6),4))</f>
        <v>1.63</v>
      </c>
      <c r="AJ51">
        <v>90</v>
      </c>
      <c r="AK51">
        <f>K27</f>
        <v>90.46</v>
      </c>
      <c r="AP51" t="s">
        <v>269</v>
      </c>
      <c r="BJ51">
        <v>3.9</v>
      </c>
      <c r="BK51">
        <f>AZ27</f>
        <v>3.53</v>
      </c>
      <c r="BL51">
        <v>250</v>
      </c>
      <c r="BM51">
        <f>+VALUE(LEFT(RIGHT(AP81,6),6))</f>
        <v>254.95</v>
      </c>
      <c r="CE51" t="s">
        <v>328</v>
      </c>
      <c r="CY51">
        <v>4</v>
      </c>
      <c r="CZ51">
        <f>CO27</f>
        <v>3.27</v>
      </c>
      <c r="DA51">
        <v>120</v>
      </c>
      <c r="DB51">
        <f>+VALUE(LEFT(RIGHT(CE81,6),6))</f>
        <v>114.79</v>
      </c>
    </row>
    <row r="52" spans="1:106" x14ac:dyDescent="0.35">
      <c r="A52" t="s">
        <v>197</v>
      </c>
      <c r="W52">
        <f>+VALUE(RIGHT(LEFT(A82,6),4))</f>
        <v>1.65</v>
      </c>
      <c r="AJ52">
        <v>90</v>
      </c>
      <c r="AK52">
        <f>K28</f>
        <v>88.09</v>
      </c>
      <c r="AP52" t="s">
        <v>270</v>
      </c>
      <c r="BJ52">
        <v>3.9</v>
      </c>
      <c r="BK52">
        <f>AZ28</f>
        <v>3.52</v>
      </c>
      <c r="BL52">
        <v>250</v>
      </c>
      <c r="BM52">
        <f>+VALUE(LEFT(RIGHT(AP82,6),6))</f>
        <v>254.18</v>
      </c>
      <c r="CE52" t="s">
        <v>329</v>
      </c>
      <c r="CY52">
        <v>4</v>
      </c>
      <c r="CZ52">
        <f>CO28</f>
        <v>3.56</v>
      </c>
      <c r="DA52">
        <v>120</v>
      </c>
      <c r="DB52">
        <f>+VALUE(LEFT(RIGHT(CE82,6),6))</f>
        <v>112.77</v>
      </c>
    </row>
    <row r="53" spans="1:106" x14ac:dyDescent="0.35">
      <c r="A53" t="s">
        <v>11</v>
      </c>
      <c r="B53" t="e">
        <f t="shared" si="4"/>
        <v>#VALUE!</v>
      </c>
      <c r="C53" t="e">
        <f t="shared" si="5"/>
        <v>#VALUE!</v>
      </c>
      <c r="W53">
        <f>+VALUE(RIGHT(LEFT(A83,6),4))</f>
        <v>1.68</v>
      </c>
      <c r="AJ53">
        <v>90</v>
      </c>
      <c r="AK53">
        <f>K29</f>
        <v>86.76</v>
      </c>
      <c r="AP53" t="s">
        <v>11</v>
      </c>
      <c r="AQ53" t="e">
        <f t="shared" si="6"/>
        <v>#VALUE!</v>
      </c>
      <c r="BJ53">
        <v>3.9</v>
      </c>
      <c r="BK53">
        <f>AZ29</f>
        <v>3.44</v>
      </c>
      <c r="BL53">
        <v>250</v>
      </c>
      <c r="BM53">
        <f>+VALUE(LEFT(RIGHT(AP83,6),6))</f>
        <v>254.9</v>
      </c>
      <c r="CE53" t="s">
        <v>11</v>
      </c>
      <c r="CF53" t="e">
        <f t="shared" ref="CF53:CF58" si="23">+VALUE(RIGHT(LEFT(CE53,6),5))</f>
        <v>#VALUE!</v>
      </c>
      <c r="CY53">
        <v>4</v>
      </c>
      <c r="CZ53">
        <f>CO29</f>
        <v>3.66</v>
      </c>
      <c r="DA53">
        <v>120</v>
      </c>
      <c r="DB53">
        <f>+VALUE(LEFT(RIGHT(CE83,6),6))</f>
        <v>111.54</v>
      </c>
    </row>
    <row r="54" spans="1:106" x14ac:dyDescent="0.35">
      <c r="A54" t="s">
        <v>12</v>
      </c>
      <c r="B54" t="e">
        <f t="shared" si="4"/>
        <v>#VALUE!</v>
      </c>
      <c r="C54" t="e">
        <f t="shared" si="5"/>
        <v>#VALUE!</v>
      </c>
      <c r="W54">
        <f>+VALUE(RIGHT(LEFT(A84,6),4))</f>
        <v>1.72</v>
      </c>
      <c r="AJ54">
        <v>90</v>
      </c>
      <c r="AK54">
        <f>K30</f>
        <v>89.39</v>
      </c>
      <c r="AP54" t="s">
        <v>12</v>
      </c>
      <c r="AQ54" t="e">
        <f t="shared" si="6"/>
        <v>#VALUE!</v>
      </c>
      <c r="BJ54">
        <v>3.9</v>
      </c>
      <c r="BK54">
        <f>AZ30</f>
        <v>3.7</v>
      </c>
      <c r="BL54">
        <v>250</v>
      </c>
      <c r="BM54">
        <f>+VALUE(LEFT(RIGHT(AP84,6),6))</f>
        <v>253.21</v>
      </c>
      <c r="CE54" t="s">
        <v>12</v>
      </c>
      <c r="CF54" t="e">
        <f t="shared" si="23"/>
        <v>#VALUE!</v>
      </c>
      <c r="CY54">
        <v>4</v>
      </c>
      <c r="CZ54">
        <f>CO30</f>
        <v>3.78</v>
      </c>
      <c r="DA54">
        <v>120</v>
      </c>
      <c r="DB54">
        <f>+VALUE(LEFT(RIGHT(CE84,6),6))</f>
        <v>116.89</v>
      </c>
    </row>
    <row r="55" spans="1:106" x14ac:dyDescent="0.35">
      <c r="A55" t="s">
        <v>13</v>
      </c>
      <c r="B55" t="e">
        <f t="shared" si="4"/>
        <v>#VALUE!</v>
      </c>
      <c r="C55" t="e">
        <f t="shared" si="5"/>
        <v>#VALUE!</v>
      </c>
      <c r="W55">
        <f>+VALUE(RIGHT(LEFT(A85,6),4))</f>
        <v>1.63</v>
      </c>
      <c r="AJ55">
        <v>90</v>
      </c>
      <c r="AK55">
        <f>K31</f>
        <v>90.23</v>
      </c>
      <c r="AP55" t="s">
        <v>13</v>
      </c>
      <c r="AQ55" t="e">
        <f t="shared" si="6"/>
        <v>#VALUE!</v>
      </c>
      <c r="BJ55">
        <v>3.9</v>
      </c>
      <c r="BK55">
        <f>AZ31</f>
        <v>3.87</v>
      </c>
      <c r="BL55">
        <v>250</v>
      </c>
      <c r="BM55">
        <f>+VALUE(LEFT(RIGHT(AP85,6),6))</f>
        <v>252.66</v>
      </c>
      <c r="CE55" t="s">
        <v>13</v>
      </c>
      <c r="CF55" t="e">
        <f t="shared" si="23"/>
        <v>#VALUE!</v>
      </c>
      <c r="CY55">
        <v>4</v>
      </c>
      <c r="CZ55">
        <f>CO31</f>
        <v>3.57</v>
      </c>
      <c r="DA55">
        <v>120</v>
      </c>
      <c r="DB55">
        <f>+VALUE(LEFT(RIGHT(CE85,6),6))</f>
        <v>118.83</v>
      </c>
    </row>
    <row r="56" spans="1:106" x14ac:dyDescent="0.35">
      <c r="B56" t="e">
        <f t="shared" si="4"/>
        <v>#VALUE!</v>
      </c>
      <c r="C56" t="e">
        <f t="shared" si="5"/>
        <v>#VALUE!</v>
      </c>
      <c r="W56">
        <f>+VALUE(RIGHT(LEFT(A92,6),4))</f>
        <v>1.57</v>
      </c>
      <c r="AJ56">
        <v>120</v>
      </c>
      <c r="AK56">
        <f>L27</f>
        <v>119.27</v>
      </c>
      <c r="AQ56" t="e">
        <f t="shared" si="6"/>
        <v>#VALUE!</v>
      </c>
      <c r="BI56">
        <f>BA27</f>
        <v>1.6</v>
      </c>
      <c r="BJ56">
        <v>-1.5</v>
      </c>
      <c r="BK56">
        <f>-BI56</f>
        <v>-1.6</v>
      </c>
      <c r="BL56">
        <v>340</v>
      </c>
      <c r="BM56">
        <f>+VALUE(LEFT(RIGHT(AP92,6),6))</f>
        <v>352.16</v>
      </c>
      <c r="CF56" t="e">
        <f t="shared" si="23"/>
        <v>#VALUE!</v>
      </c>
      <c r="CX56">
        <f>CP27</f>
        <v>1.45</v>
      </c>
      <c r="CY56">
        <v>-1.5</v>
      </c>
      <c r="CZ56">
        <f>-CX56</f>
        <v>-1.45</v>
      </c>
      <c r="DA56">
        <v>300</v>
      </c>
      <c r="DB56">
        <f>+VALUE(LEFT(RIGHT(CE92,6),6))</f>
        <v>296.85000000000002</v>
      </c>
    </row>
    <row r="57" spans="1:106" x14ac:dyDescent="0.35">
      <c r="A57" t="s">
        <v>14</v>
      </c>
      <c r="B57" t="e">
        <f t="shared" si="4"/>
        <v>#VALUE!</v>
      </c>
      <c r="C57" t="e">
        <f t="shared" si="5"/>
        <v>#VALUE!</v>
      </c>
      <c r="W57">
        <f>+VALUE(RIGHT(LEFT(A93,6),4))</f>
        <v>1.62</v>
      </c>
      <c r="AJ57">
        <v>120</v>
      </c>
      <c r="AK57">
        <f>L28</f>
        <v>120.88</v>
      </c>
      <c r="AP57" t="s">
        <v>14</v>
      </c>
      <c r="AQ57" t="e">
        <f t="shared" si="6"/>
        <v>#VALUE!</v>
      </c>
      <c r="BI57">
        <f>BA28</f>
        <v>1.56</v>
      </c>
      <c r="BJ57">
        <v>-1.5</v>
      </c>
      <c r="BK57">
        <f t="shared" ref="BK57:BK80" si="24">-BI57</f>
        <v>-1.56</v>
      </c>
      <c r="BL57">
        <v>340</v>
      </c>
      <c r="BM57">
        <f>+VALUE(LEFT(RIGHT(AP93,6),6))</f>
        <v>352.75</v>
      </c>
      <c r="CE57" t="s">
        <v>14</v>
      </c>
      <c r="CF57" t="e">
        <f t="shared" si="23"/>
        <v>#VALUE!</v>
      </c>
      <c r="CX57">
        <f>CP28</f>
        <v>1.21</v>
      </c>
      <c r="CY57">
        <v>-1.5</v>
      </c>
      <c r="CZ57">
        <f t="shared" ref="CZ57:CZ80" si="25">-CX57</f>
        <v>-1.21</v>
      </c>
      <c r="DA57">
        <v>300</v>
      </c>
      <c r="DB57">
        <f>+VALUE(LEFT(RIGHT(CE93,6),6))</f>
        <v>291.33999999999997</v>
      </c>
    </row>
    <row r="58" spans="1:106" x14ac:dyDescent="0.35">
      <c r="A58">
        <v>2</v>
      </c>
      <c r="B58">
        <f t="shared" si="4"/>
        <v>2</v>
      </c>
      <c r="C58">
        <f t="shared" si="5"/>
        <v>2</v>
      </c>
      <c r="W58">
        <f>+VALUE(RIGHT(LEFT(A94,6),4))</f>
        <v>1.51</v>
      </c>
      <c r="AJ58">
        <v>120</v>
      </c>
      <c r="AK58">
        <f>L29</f>
        <v>122.33</v>
      </c>
      <c r="AP58">
        <v>2</v>
      </c>
      <c r="AQ58">
        <f t="shared" si="6"/>
        <v>2</v>
      </c>
      <c r="BI58">
        <f>BA29</f>
        <v>1.71</v>
      </c>
      <c r="BJ58">
        <v>-1.5</v>
      </c>
      <c r="BK58">
        <f t="shared" si="24"/>
        <v>-1.71</v>
      </c>
      <c r="BL58">
        <v>340</v>
      </c>
      <c r="BM58">
        <f>+VALUE(LEFT(RIGHT(AP94,6),6))</f>
        <v>352.65</v>
      </c>
      <c r="CE58">
        <v>2</v>
      </c>
      <c r="CF58">
        <f t="shared" si="23"/>
        <v>2</v>
      </c>
      <c r="CX58">
        <f>CP29</f>
        <v>1.4</v>
      </c>
      <c r="CY58">
        <v>-1.5</v>
      </c>
      <c r="CZ58">
        <f t="shared" si="25"/>
        <v>-1.4</v>
      </c>
      <c r="DA58">
        <v>300</v>
      </c>
      <c r="DB58">
        <f>+VALUE(LEFT(RIGHT(CE94,6),6))</f>
        <v>290.19</v>
      </c>
    </row>
    <row r="59" spans="1:106" x14ac:dyDescent="0.35">
      <c r="A59" t="s">
        <v>198</v>
      </c>
      <c r="W59">
        <f>+VALUE(RIGHT(LEFT(A95,6),4))</f>
        <v>1.5</v>
      </c>
      <c r="AJ59">
        <v>120</v>
      </c>
      <c r="AK59">
        <f>L30</f>
        <v>117.94</v>
      </c>
      <c r="AP59" t="s">
        <v>271</v>
      </c>
      <c r="BI59">
        <f>BA30</f>
        <v>1.55</v>
      </c>
      <c r="BJ59">
        <v>-1.5</v>
      </c>
      <c r="BK59">
        <f t="shared" si="24"/>
        <v>-1.55</v>
      </c>
      <c r="BL59">
        <v>340</v>
      </c>
      <c r="BM59">
        <f>+VALUE(LEFT(RIGHT(AP95,6),6))</f>
        <v>353.47</v>
      </c>
      <c r="CE59" t="s">
        <v>330</v>
      </c>
      <c r="CX59">
        <f>CP30</f>
        <v>1.47</v>
      </c>
      <c r="CY59">
        <v>-1.5</v>
      </c>
      <c r="CZ59">
        <f t="shared" si="25"/>
        <v>-1.47</v>
      </c>
      <c r="DA59">
        <v>300</v>
      </c>
      <c r="DB59">
        <f>+VALUE(LEFT(RIGHT(CE95,6),6))</f>
        <v>294.55</v>
      </c>
    </row>
    <row r="60" spans="1:106" x14ac:dyDescent="0.35">
      <c r="A60" t="s">
        <v>199</v>
      </c>
      <c r="W60">
        <f>+VALUE(RIGHT(LEFT(A96,6),4))</f>
        <v>1.47</v>
      </c>
      <c r="AJ60">
        <v>120</v>
      </c>
      <c r="AK60">
        <f>L31</f>
        <v>117.6</v>
      </c>
      <c r="AP60" t="s">
        <v>272</v>
      </c>
      <c r="BI60">
        <f>BA31</f>
        <v>1.58</v>
      </c>
      <c r="BJ60">
        <v>-1.5</v>
      </c>
      <c r="BK60">
        <f t="shared" si="24"/>
        <v>-1.58</v>
      </c>
      <c r="BL60">
        <v>340</v>
      </c>
      <c r="BM60">
        <f>+VALUE(LEFT(RIGHT(AP96,6),6))</f>
        <v>352.85</v>
      </c>
      <c r="CE60" t="s">
        <v>331</v>
      </c>
      <c r="CX60">
        <f>CP31</f>
        <v>1.47</v>
      </c>
      <c r="CY60">
        <v>-1.5</v>
      </c>
      <c r="CZ60">
        <f t="shared" si="25"/>
        <v>-1.47</v>
      </c>
      <c r="DA60">
        <v>300</v>
      </c>
      <c r="DB60">
        <f>+VALUE(LEFT(RIGHT(CE96,6),6))</f>
        <v>289.69</v>
      </c>
    </row>
    <row r="61" spans="1:106" x14ac:dyDescent="0.35">
      <c r="A61" t="s">
        <v>200</v>
      </c>
      <c r="W61">
        <f>+VALUE(RIGHT(LEFT(A103,6),4))</f>
        <v>1.24</v>
      </c>
      <c r="AJ61">
        <v>140</v>
      </c>
      <c r="AK61">
        <f>M27</f>
        <v>136.13999999999999</v>
      </c>
      <c r="AP61" t="s">
        <v>273</v>
      </c>
      <c r="BI61">
        <f>BB27</f>
        <v>1.64</v>
      </c>
      <c r="BJ61">
        <v>-2</v>
      </c>
      <c r="BK61">
        <f t="shared" si="24"/>
        <v>-1.64</v>
      </c>
      <c r="BL61">
        <v>340</v>
      </c>
      <c r="BM61">
        <f>+VALUE(LEFT(RIGHT(AP103,6),6))</f>
        <v>353.13</v>
      </c>
      <c r="CE61" t="s">
        <v>332</v>
      </c>
      <c r="CX61">
        <f>CQ27</f>
        <v>1.88</v>
      </c>
      <c r="CY61">
        <v>-2.1</v>
      </c>
      <c r="CZ61">
        <f t="shared" si="25"/>
        <v>-1.88</v>
      </c>
      <c r="DA61">
        <v>300</v>
      </c>
      <c r="DB61">
        <f>+VALUE(LEFT(RIGHT(CE103,6),6))</f>
        <v>291.95</v>
      </c>
    </row>
    <row r="62" spans="1:106" x14ac:dyDescent="0.35">
      <c r="A62" t="s">
        <v>201</v>
      </c>
      <c r="W62">
        <f>+VALUE(RIGHT(LEFT(A104,6),4))</f>
        <v>1.23</v>
      </c>
      <c r="AJ62">
        <v>140</v>
      </c>
      <c r="AK62">
        <f>M28</f>
        <v>138.32</v>
      </c>
      <c r="AP62" t="s">
        <v>274</v>
      </c>
      <c r="BI62">
        <f>BB28</f>
        <v>1.69</v>
      </c>
      <c r="BJ62">
        <v>-2</v>
      </c>
      <c r="BK62">
        <f t="shared" si="24"/>
        <v>-1.69</v>
      </c>
      <c r="BL62">
        <v>340</v>
      </c>
      <c r="BM62">
        <f>+VALUE(LEFT(RIGHT(AP104,6),6))</f>
        <v>352.56</v>
      </c>
      <c r="CE62" t="s">
        <v>333</v>
      </c>
      <c r="CX62">
        <f>CQ28</f>
        <v>1.84</v>
      </c>
      <c r="CY62">
        <v>-2.1</v>
      </c>
      <c r="CZ62">
        <f t="shared" si="25"/>
        <v>-1.84</v>
      </c>
      <c r="DA62">
        <v>300</v>
      </c>
      <c r="DB62">
        <f>+VALUE(LEFT(RIGHT(CE104,6),6))</f>
        <v>295</v>
      </c>
    </row>
    <row r="63" spans="1:106" x14ac:dyDescent="0.35">
      <c r="A63" t="s">
        <v>202</v>
      </c>
      <c r="W63">
        <f>+VALUE(RIGHT(LEFT(A105,6),4))</f>
        <v>1.31</v>
      </c>
      <c r="AJ63">
        <v>140</v>
      </c>
      <c r="AK63">
        <f>M29</f>
        <v>141.44999999999999</v>
      </c>
      <c r="AP63" t="s">
        <v>275</v>
      </c>
      <c r="BI63">
        <f>BB29</f>
        <v>1.71</v>
      </c>
      <c r="BJ63">
        <v>-2</v>
      </c>
      <c r="BK63">
        <f t="shared" si="24"/>
        <v>-1.71</v>
      </c>
      <c r="BL63">
        <v>340</v>
      </c>
      <c r="BM63">
        <f>+VALUE(LEFT(RIGHT(AP105,6),6))</f>
        <v>352.66</v>
      </c>
      <c r="CE63" t="s">
        <v>334</v>
      </c>
      <c r="CX63">
        <f>CQ29</f>
        <v>1.79</v>
      </c>
      <c r="CY63">
        <v>-2.1</v>
      </c>
      <c r="CZ63">
        <f t="shared" si="25"/>
        <v>-1.79</v>
      </c>
      <c r="DA63">
        <v>300</v>
      </c>
      <c r="DB63">
        <f>+VALUE(LEFT(RIGHT(CE105,6),6))</f>
        <v>293.68</v>
      </c>
    </row>
    <row r="64" spans="1:106" x14ac:dyDescent="0.35">
      <c r="A64" t="s">
        <v>11</v>
      </c>
      <c r="B64" t="e">
        <f t="shared" si="4"/>
        <v>#VALUE!</v>
      </c>
      <c r="C64" t="e">
        <f t="shared" si="5"/>
        <v>#VALUE!</v>
      </c>
      <c r="W64">
        <f>+VALUE(RIGHT(LEFT(A106,6),4))</f>
        <v>1.3</v>
      </c>
      <c r="AJ64">
        <v>140</v>
      </c>
      <c r="AK64">
        <f>M30</f>
        <v>137.41999999999999</v>
      </c>
      <c r="AP64" t="s">
        <v>11</v>
      </c>
      <c r="BI64">
        <f>BB30</f>
        <v>1.84</v>
      </c>
      <c r="BJ64">
        <v>-2</v>
      </c>
      <c r="BK64">
        <f t="shared" si="24"/>
        <v>-1.84</v>
      </c>
      <c r="BL64">
        <v>340</v>
      </c>
      <c r="BM64">
        <f>+VALUE(LEFT(RIGHT(AP106,6),6))</f>
        <v>353.86</v>
      </c>
      <c r="CE64" t="s">
        <v>11</v>
      </c>
      <c r="CX64">
        <f>CQ30</f>
        <v>1.9</v>
      </c>
      <c r="CY64">
        <v>-2.1</v>
      </c>
      <c r="CZ64">
        <f t="shared" si="25"/>
        <v>-1.9</v>
      </c>
      <c r="DA64">
        <v>300</v>
      </c>
      <c r="DB64">
        <f>+VALUE(LEFT(RIGHT(CE106,6),6))</f>
        <v>290.2</v>
      </c>
    </row>
    <row r="65" spans="1:106" x14ac:dyDescent="0.35">
      <c r="A65" t="s">
        <v>12</v>
      </c>
      <c r="B65" t="e">
        <f t="shared" si="4"/>
        <v>#VALUE!</v>
      </c>
      <c r="C65" t="e">
        <f t="shared" si="5"/>
        <v>#VALUE!</v>
      </c>
      <c r="W65">
        <f>+VALUE(RIGHT(LEFT(A107,6),4))</f>
        <v>1.19</v>
      </c>
      <c r="AJ65">
        <v>140</v>
      </c>
      <c r="AK65">
        <f>M31</f>
        <v>143.63</v>
      </c>
      <c r="AP65" t="s">
        <v>12</v>
      </c>
      <c r="BI65">
        <f>BB31</f>
        <v>1.92</v>
      </c>
      <c r="BJ65">
        <v>-2</v>
      </c>
      <c r="BK65">
        <f t="shared" si="24"/>
        <v>-1.92</v>
      </c>
      <c r="BL65">
        <v>340</v>
      </c>
      <c r="BM65">
        <f>+VALUE(LEFT(RIGHT(AP107,6),6))</f>
        <v>354.13</v>
      </c>
      <c r="CE65" t="s">
        <v>12</v>
      </c>
      <c r="CX65">
        <f>CQ31</f>
        <v>1.9</v>
      </c>
      <c r="CY65">
        <v>-2.1</v>
      </c>
      <c r="CZ65">
        <f t="shared" si="25"/>
        <v>-1.9</v>
      </c>
      <c r="DA65">
        <v>300</v>
      </c>
      <c r="DB65">
        <f>+VALUE(LEFT(RIGHT(CE107,6),6))</f>
        <v>285.33</v>
      </c>
    </row>
    <row r="66" spans="1:106" x14ac:dyDescent="0.35">
      <c r="A66" t="s">
        <v>13</v>
      </c>
      <c r="B66" t="e">
        <f t="shared" si="4"/>
        <v>#VALUE!</v>
      </c>
      <c r="C66" t="e">
        <f t="shared" si="5"/>
        <v>#VALUE!</v>
      </c>
      <c r="W66">
        <f>+VALUE(RIGHT(LEFT(A114,6),4))</f>
        <v>1.3</v>
      </c>
      <c r="AJ66">
        <v>160</v>
      </c>
      <c r="AK66">
        <f>N27</f>
        <v>160.06</v>
      </c>
      <c r="AP66" t="s">
        <v>13</v>
      </c>
      <c r="BI66">
        <f>BC27</f>
        <v>2.2999999999999998</v>
      </c>
      <c r="BJ66">
        <v>-2.5</v>
      </c>
      <c r="BK66">
        <f t="shared" si="24"/>
        <v>-2.2999999999999998</v>
      </c>
      <c r="BL66">
        <v>340</v>
      </c>
      <c r="BM66">
        <f>+VALUE(LEFT(RIGHT(AP114,6),6))</f>
        <v>352.33</v>
      </c>
      <c r="CE66" t="s">
        <v>13</v>
      </c>
      <c r="CX66">
        <f>CR27</f>
        <v>2.31</v>
      </c>
      <c r="CY66">
        <v>-2.6</v>
      </c>
      <c r="CZ66">
        <f t="shared" si="25"/>
        <v>-2.31</v>
      </c>
      <c r="DA66">
        <v>300</v>
      </c>
      <c r="DB66">
        <f>+VALUE(LEFT(RIGHT(CE114,6),6))</f>
        <v>290.8</v>
      </c>
    </row>
    <row r="67" spans="1:106" x14ac:dyDescent="0.35">
      <c r="B67" t="e">
        <f t="shared" si="4"/>
        <v>#VALUE!</v>
      </c>
      <c r="C67" t="e">
        <f t="shared" si="5"/>
        <v>#VALUE!</v>
      </c>
      <c r="W67">
        <f>+VALUE(RIGHT(LEFT(A115,6),4))</f>
        <v>1.36</v>
      </c>
      <c r="AJ67">
        <v>160</v>
      </c>
      <c r="AK67">
        <f>N28</f>
        <v>163.92</v>
      </c>
      <c r="BI67">
        <f>BC28</f>
        <v>2.2999999999999998</v>
      </c>
      <c r="BJ67">
        <v>-2.5</v>
      </c>
      <c r="BK67">
        <f t="shared" si="24"/>
        <v>-2.2999999999999998</v>
      </c>
      <c r="BL67">
        <v>340</v>
      </c>
      <c r="BM67">
        <f>+VALUE(LEFT(RIGHT(AP115,6),6))</f>
        <v>353.43</v>
      </c>
      <c r="CX67">
        <f>CR28</f>
        <v>2.33</v>
      </c>
      <c r="CY67">
        <v>-2.6</v>
      </c>
      <c r="CZ67">
        <f t="shared" si="25"/>
        <v>-2.33</v>
      </c>
      <c r="DA67">
        <v>300</v>
      </c>
      <c r="DB67">
        <f>+VALUE(LEFT(RIGHT(CE115,6),6))</f>
        <v>289.38</v>
      </c>
    </row>
    <row r="68" spans="1:106" x14ac:dyDescent="0.35">
      <c r="A68" t="s">
        <v>14</v>
      </c>
      <c r="B68" t="e">
        <f t="shared" si="4"/>
        <v>#VALUE!</v>
      </c>
      <c r="C68" t="e">
        <f t="shared" si="5"/>
        <v>#VALUE!</v>
      </c>
      <c r="W68">
        <f>+VALUE(RIGHT(LEFT(A116,6),4))</f>
        <v>1.35</v>
      </c>
      <c r="AJ68">
        <v>160</v>
      </c>
      <c r="AK68">
        <f>N29</f>
        <v>158.93</v>
      </c>
      <c r="AP68" t="s">
        <v>14</v>
      </c>
      <c r="BI68">
        <f>BC29</f>
        <v>2.1800000000000002</v>
      </c>
      <c r="BJ68">
        <v>-2.5</v>
      </c>
      <c r="BK68">
        <f t="shared" si="24"/>
        <v>-2.1800000000000002</v>
      </c>
      <c r="BL68">
        <v>340</v>
      </c>
      <c r="BM68">
        <f>+VALUE(LEFT(RIGHT(AP116,6),6))</f>
        <v>351.31</v>
      </c>
      <c r="CE68" t="s">
        <v>14</v>
      </c>
      <c r="CX68">
        <f>CR29</f>
        <v>2.35</v>
      </c>
      <c r="CY68">
        <v>-2.6</v>
      </c>
      <c r="CZ68">
        <f t="shared" si="25"/>
        <v>-2.35</v>
      </c>
      <c r="DA68">
        <v>300</v>
      </c>
      <c r="DB68">
        <f>+VALUE(LEFT(RIGHT(CE116,6),6))</f>
        <v>290.29000000000002</v>
      </c>
    </row>
    <row r="69" spans="1:106" x14ac:dyDescent="0.35">
      <c r="A69">
        <v>2</v>
      </c>
      <c r="B69">
        <f t="shared" si="4"/>
        <v>2</v>
      </c>
      <c r="C69">
        <f t="shared" si="5"/>
        <v>2</v>
      </c>
      <c r="W69">
        <f>+VALUE(RIGHT(LEFT(A117,6),4))</f>
        <v>1.55</v>
      </c>
      <c r="AJ69">
        <v>160</v>
      </c>
      <c r="AK69">
        <f>N30</f>
        <v>162.56</v>
      </c>
      <c r="AP69">
        <v>2</v>
      </c>
      <c r="BI69">
        <f>BC30</f>
        <v>2.2799999999999998</v>
      </c>
      <c r="BJ69">
        <v>-2.5</v>
      </c>
      <c r="BK69">
        <f t="shared" si="24"/>
        <v>-2.2799999999999998</v>
      </c>
      <c r="BL69">
        <v>340</v>
      </c>
      <c r="BM69">
        <f>+VALUE(LEFT(RIGHT(AP117,6),6))</f>
        <v>352.27</v>
      </c>
      <c r="CE69">
        <v>2</v>
      </c>
      <c r="CX69">
        <f>CR30</f>
        <v>2.23</v>
      </c>
      <c r="CY69">
        <v>-2.6</v>
      </c>
      <c r="CZ69">
        <f t="shared" si="25"/>
        <v>-2.23</v>
      </c>
      <c r="DA69">
        <v>300</v>
      </c>
      <c r="DB69">
        <f>+VALUE(LEFT(RIGHT(CE117,6),6))</f>
        <v>288.93</v>
      </c>
    </row>
    <row r="70" spans="1:106" x14ac:dyDescent="0.35">
      <c r="A70" t="s">
        <v>203</v>
      </c>
      <c r="W70">
        <f>+VALUE(RIGHT(LEFT(A118,6),4))</f>
        <v>1.38</v>
      </c>
      <c r="AJ70">
        <v>160</v>
      </c>
      <c r="AK70">
        <f>N31</f>
        <v>160.41999999999999</v>
      </c>
      <c r="AP70" t="s">
        <v>276</v>
      </c>
      <c r="BI70">
        <f>BC31</f>
        <v>2.08</v>
      </c>
      <c r="BJ70">
        <v>-2.5</v>
      </c>
      <c r="BK70">
        <f t="shared" si="24"/>
        <v>-2.08</v>
      </c>
      <c r="BL70">
        <v>340</v>
      </c>
      <c r="BM70">
        <f>+VALUE(LEFT(RIGHT(AP118,6),6))</f>
        <v>352.75</v>
      </c>
      <c r="CE70" t="s">
        <v>335</v>
      </c>
      <c r="CX70">
        <f>CR31</f>
        <v>2.36</v>
      </c>
      <c r="CY70">
        <v>-2.6</v>
      </c>
      <c r="CZ70">
        <f t="shared" si="25"/>
        <v>-2.36</v>
      </c>
      <c r="DA70">
        <v>300</v>
      </c>
      <c r="DB70">
        <f>+VALUE(LEFT(RIGHT(CE118,6),6))</f>
        <v>289.60000000000002</v>
      </c>
    </row>
    <row r="71" spans="1:106" x14ac:dyDescent="0.35">
      <c r="A71" t="s">
        <v>204</v>
      </c>
      <c r="W71">
        <f>+VALUE(RIGHT(LEFT(A125,6),4))</f>
        <v>1.74</v>
      </c>
      <c r="AJ71">
        <v>180</v>
      </c>
      <c r="AK71">
        <f>O27</f>
        <v>182.59</v>
      </c>
      <c r="AP71" t="s">
        <v>277</v>
      </c>
      <c r="BI71">
        <f>BD27</f>
        <v>2.99</v>
      </c>
      <c r="BJ71">
        <v>-3.1</v>
      </c>
      <c r="BK71">
        <f t="shared" si="24"/>
        <v>-2.99</v>
      </c>
      <c r="BL71">
        <v>340</v>
      </c>
      <c r="BM71">
        <f>+VALUE(LEFT(RIGHT(AP125,6),6))</f>
        <v>353.69</v>
      </c>
      <c r="CE71" t="s">
        <v>336</v>
      </c>
      <c r="CX71">
        <f>CS27</f>
        <v>3.16</v>
      </c>
      <c r="CY71">
        <v>-3.3</v>
      </c>
      <c r="CZ71">
        <f t="shared" si="25"/>
        <v>-3.16</v>
      </c>
      <c r="DA71">
        <v>300</v>
      </c>
      <c r="DB71">
        <f>+VALUE(LEFT(RIGHT(CE125,6),6))</f>
        <v>284.94</v>
      </c>
    </row>
    <row r="72" spans="1:106" x14ac:dyDescent="0.35">
      <c r="A72" t="s">
        <v>205</v>
      </c>
      <c r="W72">
        <f>+VALUE(RIGHT(LEFT(A126,6),4))</f>
        <v>1.72</v>
      </c>
      <c r="AJ72">
        <v>180</v>
      </c>
      <c r="AK72">
        <f>O28</f>
        <v>181.97</v>
      </c>
      <c r="AP72" t="s">
        <v>278</v>
      </c>
      <c r="BI72">
        <f>BD28</f>
        <v>3.16</v>
      </c>
      <c r="BJ72">
        <v>-3.1</v>
      </c>
      <c r="BK72">
        <f t="shared" si="24"/>
        <v>-3.16</v>
      </c>
      <c r="BL72">
        <v>340</v>
      </c>
      <c r="BM72">
        <f>+VALUE(LEFT(RIGHT(AP126,6),6))</f>
        <v>345.1</v>
      </c>
      <c r="CE72" t="s">
        <v>337</v>
      </c>
      <c r="CX72">
        <f>CS28</f>
        <v>2.91</v>
      </c>
      <c r="CY72">
        <v>-3.3</v>
      </c>
      <c r="CZ72">
        <f t="shared" si="25"/>
        <v>-2.91</v>
      </c>
      <c r="DA72">
        <v>300</v>
      </c>
      <c r="DB72">
        <f>+VALUE(LEFT(RIGHT(CE126,6),6))</f>
        <v>289.7</v>
      </c>
    </row>
    <row r="73" spans="1:106" x14ac:dyDescent="0.35">
      <c r="A73" t="s">
        <v>206</v>
      </c>
      <c r="W73">
        <f>+VALUE(RIGHT(LEFT(A127,6),4))</f>
        <v>1.63</v>
      </c>
      <c r="AJ73">
        <v>180</v>
      </c>
      <c r="AK73">
        <f>O29</f>
        <v>179.5</v>
      </c>
      <c r="AP73" t="s">
        <v>279</v>
      </c>
      <c r="BI73">
        <f>BD29</f>
        <v>3.01</v>
      </c>
      <c r="BJ73">
        <v>-3.1</v>
      </c>
      <c r="BK73">
        <f t="shared" si="24"/>
        <v>-3.01</v>
      </c>
      <c r="BL73">
        <v>340</v>
      </c>
      <c r="BM73">
        <f>+VALUE(LEFT(RIGHT(AP127,6),6))</f>
        <v>346.49</v>
      </c>
      <c r="CE73" t="s">
        <v>338</v>
      </c>
      <c r="CX73">
        <f>CS29</f>
        <v>2.98</v>
      </c>
      <c r="CY73">
        <v>-3.3</v>
      </c>
      <c r="CZ73">
        <f t="shared" si="25"/>
        <v>-2.98</v>
      </c>
      <c r="DA73">
        <v>300</v>
      </c>
      <c r="DB73">
        <f>+VALUE(LEFT(RIGHT(CE127,6),6))</f>
        <v>290.42</v>
      </c>
    </row>
    <row r="74" spans="1:106" x14ac:dyDescent="0.35">
      <c r="A74" t="s">
        <v>207</v>
      </c>
      <c r="W74">
        <f>+VALUE(RIGHT(LEFT(A128,6),4))</f>
        <v>1.57</v>
      </c>
      <c r="AJ74">
        <v>180</v>
      </c>
      <c r="AK74">
        <f>O30</f>
        <v>183.51</v>
      </c>
      <c r="AP74" t="s">
        <v>280</v>
      </c>
      <c r="BI74">
        <f>BD30</f>
        <v>3.21</v>
      </c>
      <c r="BJ74">
        <v>-3.1</v>
      </c>
      <c r="BK74">
        <f t="shared" si="24"/>
        <v>-3.21</v>
      </c>
      <c r="BL74">
        <v>340</v>
      </c>
      <c r="BM74">
        <f>+VALUE(LEFT(RIGHT(AP128,6),6))</f>
        <v>345.29</v>
      </c>
      <c r="CE74" t="s">
        <v>339</v>
      </c>
      <c r="CX74">
        <f>CS30</f>
        <v>3.12</v>
      </c>
      <c r="CY74">
        <v>-3.3</v>
      </c>
      <c r="CZ74">
        <f t="shared" si="25"/>
        <v>-3.12</v>
      </c>
      <c r="DA74">
        <v>300</v>
      </c>
      <c r="DB74">
        <f>+VALUE(LEFT(RIGHT(CE128,6),6))</f>
        <v>285.58</v>
      </c>
    </row>
    <row r="75" spans="1:106" x14ac:dyDescent="0.35">
      <c r="A75" t="s">
        <v>11</v>
      </c>
      <c r="B75" t="e">
        <f t="shared" si="4"/>
        <v>#VALUE!</v>
      </c>
      <c r="W75">
        <f>+VALUE(RIGHT(LEFT(A129,6),4))</f>
        <v>1.63</v>
      </c>
      <c r="AJ75">
        <v>180</v>
      </c>
      <c r="AK75">
        <f>O31</f>
        <v>183.29</v>
      </c>
      <c r="AP75" t="s">
        <v>11</v>
      </c>
      <c r="BI75">
        <f>BD31</f>
        <v>3.16</v>
      </c>
      <c r="BJ75">
        <v>-3.1</v>
      </c>
      <c r="BK75">
        <f t="shared" si="24"/>
        <v>-3.16</v>
      </c>
      <c r="BL75">
        <v>340</v>
      </c>
      <c r="BM75">
        <f>+VALUE(LEFT(RIGHT(AP129,6),6))</f>
        <v>349.17</v>
      </c>
      <c r="CE75" t="s">
        <v>11</v>
      </c>
      <c r="CX75">
        <f>CS31</f>
        <v>3.23</v>
      </c>
      <c r="CY75">
        <v>-3.3</v>
      </c>
      <c r="CZ75">
        <f t="shared" si="25"/>
        <v>-3.23</v>
      </c>
      <c r="DA75">
        <v>300</v>
      </c>
      <c r="DB75">
        <f>+VALUE(LEFT(RIGHT(CE129,6),6))</f>
        <v>286.02</v>
      </c>
    </row>
    <row r="76" spans="1:106" x14ac:dyDescent="0.35">
      <c r="A76" t="s">
        <v>12</v>
      </c>
      <c r="B76" t="e">
        <f t="shared" si="4"/>
        <v>#VALUE!</v>
      </c>
      <c r="W76">
        <f>+VALUE(RIGHT(LEFT(A136,6),4))</f>
        <v>1.23</v>
      </c>
      <c r="AJ76">
        <v>210</v>
      </c>
      <c r="AK76">
        <f>P27</f>
        <v>207.66</v>
      </c>
      <c r="AP76" t="s">
        <v>12</v>
      </c>
      <c r="BI76">
        <f>BE27</f>
        <v>3.74</v>
      </c>
      <c r="BJ76">
        <v>-3.9</v>
      </c>
      <c r="BK76">
        <f t="shared" si="24"/>
        <v>-3.74</v>
      </c>
      <c r="BL76">
        <v>340</v>
      </c>
      <c r="BM76">
        <f>+VALUE(LEFT(RIGHT(AP136,6),6))</f>
        <v>343.97</v>
      </c>
      <c r="CE76" t="s">
        <v>12</v>
      </c>
      <c r="CX76">
        <f>CT27</f>
        <v>3.67</v>
      </c>
      <c r="CY76">
        <v>-4</v>
      </c>
      <c r="CZ76">
        <f t="shared" si="25"/>
        <v>-3.67</v>
      </c>
      <c r="DA76">
        <v>300</v>
      </c>
      <c r="DB76">
        <f>+VALUE(LEFT(RIGHT(CE136,6),6))</f>
        <v>296.52</v>
      </c>
    </row>
    <row r="77" spans="1:106" x14ac:dyDescent="0.35">
      <c r="A77" t="s">
        <v>13</v>
      </c>
      <c r="B77" t="e">
        <f t="shared" si="4"/>
        <v>#VALUE!</v>
      </c>
      <c r="W77">
        <f>+VALUE(RIGHT(LEFT(A137,6),4))</f>
        <v>1.28</v>
      </c>
      <c r="AJ77">
        <v>210</v>
      </c>
      <c r="AK77">
        <f>P28</f>
        <v>209.82</v>
      </c>
      <c r="AP77" t="s">
        <v>13</v>
      </c>
      <c r="BI77">
        <f>BE28</f>
        <v>3.8</v>
      </c>
      <c r="BJ77">
        <v>-3.9</v>
      </c>
      <c r="BK77">
        <f t="shared" si="24"/>
        <v>-3.8</v>
      </c>
      <c r="BL77">
        <v>340</v>
      </c>
      <c r="BM77">
        <f>+VALUE(LEFT(RIGHT(AP137,6),6))</f>
        <v>344.24</v>
      </c>
      <c r="CE77" t="s">
        <v>13</v>
      </c>
      <c r="CX77">
        <f>CT28</f>
        <v>3.76</v>
      </c>
      <c r="CY77">
        <v>-4</v>
      </c>
      <c r="CZ77">
        <f t="shared" si="25"/>
        <v>-3.76</v>
      </c>
      <c r="DA77">
        <v>300</v>
      </c>
      <c r="DB77">
        <f>+VALUE(LEFT(RIGHT(CE137,6),6))</f>
        <v>291.83</v>
      </c>
    </row>
    <row r="78" spans="1:106" x14ac:dyDescent="0.35">
      <c r="B78" t="e">
        <f t="shared" si="4"/>
        <v>#VALUE!</v>
      </c>
      <c r="W78">
        <f>+VALUE(RIGHT(LEFT(A138,6),4))</f>
        <v>1.28</v>
      </c>
      <c r="AJ78">
        <v>210</v>
      </c>
      <c r="AK78">
        <f>P29</f>
        <v>209.8</v>
      </c>
      <c r="BI78">
        <f>BE29</f>
        <v>3.75</v>
      </c>
      <c r="BJ78">
        <v>-3.9</v>
      </c>
      <c r="BK78">
        <f t="shared" si="24"/>
        <v>-3.75</v>
      </c>
      <c r="BL78">
        <v>340</v>
      </c>
      <c r="BM78">
        <f>+VALUE(LEFT(RIGHT(AP138,6),6))</f>
        <v>343.63</v>
      </c>
      <c r="CX78">
        <f>CT29</f>
        <v>3.91</v>
      </c>
      <c r="CY78">
        <v>-4</v>
      </c>
      <c r="CZ78">
        <f t="shared" si="25"/>
        <v>-3.91</v>
      </c>
      <c r="DA78">
        <v>300</v>
      </c>
      <c r="DB78">
        <f>+VALUE(LEFT(RIGHT(CE138,6),6))</f>
        <v>289.18</v>
      </c>
    </row>
    <row r="79" spans="1:106" x14ac:dyDescent="0.35">
      <c r="A79" t="s">
        <v>14</v>
      </c>
      <c r="B79" t="e">
        <f t="shared" si="4"/>
        <v>#VALUE!</v>
      </c>
      <c r="W79">
        <f>+VALUE(RIGHT(LEFT(A139,6),4))</f>
        <v>1.19</v>
      </c>
      <c r="AJ79">
        <v>210</v>
      </c>
      <c r="AK79">
        <f>P30</f>
        <v>214.72</v>
      </c>
      <c r="AP79" t="s">
        <v>14</v>
      </c>
      <c r="BI79">
        <f>BE30</f>
        <v>4.13</v>
      </c>
      <c r="BJ79">
        <v>-3.9</v>
      </c>
      <c r="BK79">
        <f t="shared" si="24"/>
        <v>-4.13</v>
      </c>
      <c r="BL79">
        <v>340</v>
      </c>
      <c r="BM79">
        <f>+VALUE(LEFT(RIGHT(AP139,6),6))</f>
        <v>347.09</v>
      </c>
      <c r="CE79" t="s">
        <v>14</v>
      </c>
      <c r="CX79">
        <f>CT30</f>
        <v>4.1100000000000003</v>
      </c>
      <c r="CY79">
        <v>-4</v>
      </c>
      <c r="CZ79">
        <f t="shared" si="25"/>
        <v>-4.1100000000000003</v>
      </c>
      <c r="DA79">
        <v>300</v>
      </c>
      <c r="DB79">
        <f>+VALUE(LEFT(RIGHT(CE139,6),6))</f>
        <v>287.81</v>
      </c>
    </row>
    <row r="80" spans="1:106" x14ac:dyDescent="0.35">
      <c r="A80">
        <v>2</v>
      </c>
      <c r="B80">
        <f t="shared" si="4"/>
        <v>2</v>
      </c>
      <c r="W80">
        <f>+VALUE(RIGHT(LEFT(A140,6),4))</f>
        <v>1.25</v>
      </c>
      <c r="AJ80">
        <v>210</v>
      </c>
      <c r="AK80">
        <f>P31</f>
        <v>207.19</v>
      </c>
      <c r="AP80">
        <v>2</v>
      </c>
      <c r="BI80">
        <f>BE31</f>
        <v>3.95</v>
      </c>
      <c r="BJ80">
        <v>-3.9</v>
      </c>
      <c r="BK80">
        <f t="shared" si="24"/>
        <v>-3.95</v>
      </c>
      <c r="BL80">
        <v>340</v>
      </c>
      <c r="BM80">
        <f>+VALUE(LEFT(RIGHT(AP140,6),6))</f>
        <v>343.81</v>
      </c>
      <c r="CE80">
        <v>2</v>
      </c>
      <c r="CX80">
        <f>CT31</f>
        <v>3.95</v>
      </c>
      <c r="CY80">
        <v>-4</v>
      </c>
      <c r="CZ80">
        <f t="shared" si="25"/>
        <v>-3.95</v>
      </c>
      <c r="DA80">
        <v>300</v>
      </c>
      <c r="DB80">
        <f>+VALUE(LEFT(RIGHT(CE140,6),6))</f>
        <v>292.77</v>
      </c>
    </row>
    <row r="81" spans="1:83" x14ac:dyDescent="0.35">
      <c r="A81" t="s">
        <v>208</v>
      </c>
      <c r="W81">
        <f>+VALUE(RIGHT(LEFT(A147,6),4))</f>
        <v>1.3</v>
      </c>
      <c r="AJ81">
        <v>250</v>
      </c>
      <c r="AK81">
        <f>Q27</f>
        <v>258.97000000000003</v>
      </c>
      <c r="AP81" t="s">
        <v>281</v>
      </c>
      <c r="CE81" t="s">
        <v>340</v>
      </c>
    </row>
    <row r="82" spans="1:83" x14ac:dyDescent="0.35">
      <c r="A82" t="s">
        <v>209</v>
      </c>
      <c r="W82">
        <f>+VALUE(RIGHT(LEFT(A148,6),4))</f>
        <v>1.28</v>
      </c>
      <c r="AJ82">
        <v>250</v>
      </c>
      <c r="AK82">
        <f>Q28</f>
        <v>257.83999999999997</v>
      </c>
      <c r="AP82" t="s">
        <v>282</v>
      </c>
      <c r="CE82" t="s">
        <v>341</v>
      </c>
    </row>
    <row r="83" spans="1:83" x14ac:dyDescent="0.35">
      <c r="A83" t="s">
        <v>210</v>
      </c>
      <c r="W83">
        <f>+VALUE(RIGHT(LEFT(A149,6),4))</f>
        <v>1.35</v>
      </c>
      <c r="AJ83">
        <v>250</v>
      </c>
      <c r="AK83">
        <f>Q29</f>
        <v>262.61</v>
      </c>
      <c r="AP83" t="s">
        <v>283</v>
      </c>
      <c r="CE83" t="s">
        <v>342</v>
      </c>
    </row>
    <row r="84" spans="1:83" x14ac:dyDescent="0.35">
      <c r="A84" t="s">
        <v>211</v>
      </c>
      <c r="W84">
        <f>+VALUE(RIGHT(LEFT(A150,6),4))</f>
        <v>1.39</v>
      </c>
      <c r="AJ84">
        <v>250</v>
      </c>
      <c r="AK84">
        <f>Q30</f>
        <v>263.85000000000002</v>
      </c>
      <c r="AP84" t="s">
        <v>284</v>
      </c>
      <c r="CE84" t="s">
        <v>343</v>
      </c>
    </row>
    <row r="85" spans="1:83" x14ac:dyDescent="0.35">
      <c r="A85" t="s">
        <v>212</v>
      </c>
      <c r="W85">
        <f>+VALUE(RIGHT(LEFT(A151,6),4))</f>
        <v>1.42</v>
      </c>
      <c r="AJ85">
        <v>250</v>
      </c>
      <c r="AK85">
        <f>Q31</f>
        <v>262.95</v>
      </c>
      <c r="AP85" t="s">
        <v>285</v>
      </c>
      <c r="CE85" t="s">
        <v>344</v>
      </c>
    </row>
    <row r="86" spans="1:83" x14ac:dyDescent="0.35">
      <c r="A86" t="s">
        <v>11</v>
      </c>
      <c r="B86" t="e">
        <f t="shared" si="4"/>
        <v>#VALUE!</v>
      </c>
      <c r="W86">
        <f>+VALUE(RIGHT(LEFT(A158,6),4))</f>
        <v>1.48</v>
      </c>
      <c r="AJ86">
        <v>270</v>
      </c>
      <c r="AK86">
        <f>R27</f>
        <v>277.48</v>
      </c>
      <c r="AP86" t="s">
        <v>11</v>
      </c>
      <c r="CE86" t="s">
        <v>11</v>
      </c>
    </row>
    <row r="87" spans="1:83" x14ac:dyDescent="0.35">
      <c r="A87" t="s">
        <v>12</v>
      </c>
      <c r="B87" t="e">
        <f t="shared" si="4"/>
        <v>#VALUE!</v>
      </c>
      <c r="W87">
        <f>+VALUE(RIGHT(LEFT(A159,6),4))</f>
        <v>1.52</v>
      </c>
      <c r="AJ87">
        <v>270</v>
      </c>
      <c r="AK87">
        <f>R28</f>
        <v>276.33</v>
      </c>
      <c r="AP87" t="s">
        <v>12</v>
      </c>
      <c r="CE87" t="s">
        <v>12</v>
      </c>
    </row>
    <row r="88" spans="1:83" x14ac:dyDescent="0.35">
      <c r="A88" t="s">
        <v>13</v>
      </c>
      <c r="B88" t="e">
        <f t="shared" si="4"/>
        <v>#VALUE!</v>
      </c>
      <c r="W88">
        <f>+VALUE(RIGHT(LEFT(A160,6),4))</f>
        <v>1.39</v>
      </c>
      <c r="AJ88">
        <v>270</v>
      </c>
      <c r="AK88">
        <f>R29</f>
        <v>275.43</v>
      </c>
      <c r="AP88" t="s">
        <v>13</v>
      </c>
      <c r="CE88" t="s">
        <v>13</v>
      </c>
    </row>
    <row r="89" spans="1:83" x14ac:dyDescent="0.35">
      <c r="B89" t="e">
        <f t="shared" si="4"/>
        <v>#VALUE!</v>
      </c>
      <c r="W89">
        <f>+VALUE(RIGHT(LEFT(A161,6),4))</f>
        <v>1.49</v>
      </c>
      <c r="AJ89">
        <v>270</v>
      </c>
      <c r="AK89">
        <f>R30</f>
        <v>278.88</v>
      </c>
    </row>
    <row r="90" spans="1:83" x14ac:dyDescent="0.35">
      <c r="A90" t="s">
        <v>14</v>
      </c>
      <c r="B90" t="e">
        <f t="shared" si="4"/>
        <v>#VALUE!</v>
      </c>
      <c r="W90">
        <f>+VALUE(RIGHT(LEFT(A162,6),4))</f>
        <v>1.46</v>
      </c>
      <c r="AJ90">
        <v>270</v>
      </c>
      <c r="AK90">
        <f>R31</f>
        <v>275.06</v>
      </c>
      <c r="AP90" t="s">
        <v>14</v>
      </c>
      <c r="CE90" t="s">
        <v>14</v>
      </c>
    </row>
    <row r="91" spans="1:83" x14ac:dyDescent="0.35">
      <c r="A91">
        <v>2</v>
      </c>
      <c r="B91">
        <f t="shared" ref="B91:B154" si="26">+VALUE(RIGHT(LEFT(A91,6),4))</f>
        <v>2</v>
      </c>
      <c r="W91">
        <f>+VALUE(RIGHT(LEFT(A169,6),4))</f>
        <v>1.61</v>
      </c>
      <c r="AJ91">
        <v>300</v>
      </c>
      <c r="AK91">
        <f>S27</f>
        <v>311.47000000000003</v>
      </c>
      <c r="AP91">
        <v>2</v>
      </c>
      <c r="CE91">
        <v>2</v>
      </c>
    </row>
    <row r="92" spans="1:83" x14ac:dyDescent="0.35">
      <c r="A92" t="s">
        <v>213</v>
      </c>
      <c r="W92">
        <f>+VALUE(RIGHT(LEFT(A170,6),4))</f>
        <v>1.64</v>
      </c>
      <c r="AJ92">
        <v>300</v>
      </c>
      <c r="AK92">
        <f>S28</f>
        <v>316.91000000000003</v>
      </c>
      <c r="AP92" t="s">
        <v>286</v>
      </c>
      <c r="CE92" t="s">
        <v>345</v>
      </c>
    </row>
    <row r="93" spans="1:83" x14ac:dyDescent="0.35">
      <c r="A93" t="s">
        <v>214</v>
      </c>
      <c r="W93">
        <f>+VALUE(RIGHT(LEFT(A171,6),4))</f>
        <v>1.58</v>
      </c>
      <c r="AJ93">
        <v>300</v>
      </c>
      <c r="AK93">
        <f>S29</f>
        <v>313.63</v>
      </c>
      <c r="AP93" t="s">
        <v>287</v>
      </c>
      <c r="CE93" t="s">
        <v>346</v>
      </c>
    </row>
    <row r="94" spans="1:83" x14ac:dyDescent="0.35">
      <c r="A94" t="s">
        <v>215</v>
      </c>
      <c r="W94">
        <f>+VALUE(RIGHT(LEFT(A172,6),4))</f>
        <v>1.6</v>
      </c>
      <c r="AJ94">
        <v>300</v>
      </c>
      <c r="AK94">
        <f>S30</f>
        <v>316.42</v>
      </c>
      <c r="AP94" t="s">
        <v>288</v>
      </c>
      <c r="CE94" t="s">
        <v>347</v>
      </c>
    </row>
    <row r="95" spans="1:83" x14ac:dyDescent="0.35">
      <c r="A95" t="s">
        <v>216</v>
      </c>
      <c r="W95">
        <f>+VALUE(RIGHT(LEFT(A173,6),4))</f>
        <v>1.57</v>
      </c>
      <c r="AJ95">
        <v>300</v>
      </c>
      <c r="AK95">
        <f>S31</f>
        <v>308.60000000000002</v>
      </c>
      <c r="AP95" t="s">
        <v>289</v>
      </c>
      <c r="CE95" t="s">
        <v>348</v>
      </c>
    </row>
    <row r="96" spans="1:83" x14ac:dyDescent="0.35">
      <c r="A96" t="s">
        <v>217</v>
      </c>
      <c r="W96">
        <f>+VALUE(RIGHT(LEFT(A180,6),4))</f>
        <v>1.85</v>
      </c>
      <c r="AJ96">
        <v>340</v>
      </c>
      <c r="AK96">
        <f>T27</f>
        <v>356.95</v>
      </c>
      <c r="AP96" t="s">
        <v>290</v>
      </c>
      <c r="CE96" t="s">
        <v>349</v>
      </c>
    </row>
    <row r="97" spans="1:83" x14ac:dyDescent="0.35">
      <c r="A97" t="s">
        <v>11</v>
      </c>
      <c r="B97" t="e">
        <f t="shared" si="26"/>
        <v>#VALUE!</v>
      </c>
      <c r="W97">
        <f>+VALUE(RIGHT(LEFT(A181,6),4))</f>
        <v>1.81</v>
      </c>
      <c r="AJ97">
        <v>340</v>
      </c>
      <c r="AK97">
        <f>T28</f>
        <v>353.7</v>
      </c>
      <c r="AP97" t="s">
        <v>11</v>
      </c>
      <c r="CE97" t="s">
        <v>11</v>
      </c>
    </row>
    <row r="98" spans="1:83" x14ac:dyDescent="0.35">
      <c r="A98" t="s">
        <v>12</v>
      </c>
      <c r="B98" t="e">
        <f t="shared" si="26"/>
        <v>#VALUE!</v>
      </c>
      <c r="W98">
        <f>+VALUE(RIGHT(LEFT(A182,6),4))</f>
        <v>1.85</v>
      </c>
      <c r="AJ98">
        <v>340</v>
      </c>
      <c r="AK98">
        <f>T29</f>
        <v>355.13</v>
      </c>
      <c r="AP98" t="s">
        <v>12</v>
      </c>
      <c r="CE98" t="s">
        <v>12</v>
      </c>
    </row>
    <row r="99" spans="1:83" x14ac:dyDescent="0.35">
      <c r="A99" t="s">
        <v>13</v>
      </c>
      <c r="B99" t="e">
        <f t="shared" si="26"/>
        <v>#VALUE!</v>
      </c>
      <c r="W99">
        <f>+VALUE(RIGHT(LEFT(A183,6),4))</f>
        <v>1.82</v>
      </c>
      <c r="AJ99">
        <v>340</v>
      </c>
      <c r="AK99">
        <f>T30</f>
        <v>353.09</v>
      </c>
      <c r="AP99" t="s">
        <v>13</v>
      </c>
      <c r="CE99" t="s">
        <v>13</v>
      </c>
    </row>
    <row r="100" spans="1:83" x14ac:dyDescent="0.35">
      <c r="B100" t="e">
        <f t="shared" si="26"/>
        <v>#VALUE!</v>
      </c>
      <c r="W100">
        <f>+VALUE(RIGHT(LEFT(A184,6),4))</f>
        <v>1.71</v>
      </c>
      <c r="AJ100">
        <v>340</v>
      </c>
      <c r="AK100">
        <f>T31</f>
        <v>351.85</v>
      </c>
    </row>
    <row r="101" spans="1:83" x14ac:dyDescent="0.35">
      <c r="A101" t="s">
        <v>14</v>
      </c>
      <c r="B101" t="e">
        <f t="shared" si="26"/>
        <v>#VALUE!</v>
      </c>
      <c r="AP101" t="s">
        <v>14</v>
      </c>
      <c r="CE101" t="s">
        <v>14</v>
      </c>
    </row>
    <row r="102" spans="1:83" x14ac:dyDescent="0.35">
      <c r="A102">
        <v>2</v>
      </c>
      <c r="B102">
        <f t="shared" si="26"/>
        <v>2</v>
      </c>
      <c r="AP102">
        <v>2</v>
      </c>
      <c r="CE102">
        <v>2</v>
      </c>
    </row>
    <row r="103" spans="1:83" x14ac:dyDescent="0.35">
      <c r="A103" t="s">
        <v>218</v>
      </c>
      <c r="AP103" t="s">
        <v>291</v>
      </c>
      <c r="CE103" t="s">
        <v>350</v>
      </c>
    </row>
    <row r="104" spans="1:83" x14ac:dyDescent="0.35">
      <c r="A104" t="s">
        <v>219</v>
      </c>
      <c r="AP104" t="s">
        <v>292</v>
      </c>
      <c r="CE104" t="s">
        <v>351</v>
      </c>
    </row>
    <row r="105" spans="1:83" x14ac:dyDescent="0.35">
      <c r="A105" t="s">
        <v>220</v>
      </c>
      <c r="AP105" t="s">
        <v>293</v>
      </c>
      <c r="CE105" t="s">
        <v>352</v>
      </c>
    </row>
    <row r="106" spans="1:83" x14ac:dyDescent="0.35">
      <c r="A106" t="s">
        <v>221</v>
      </c>
      <c r="AP106" t="s">
        <v>294</v>
      </c>
      <c r="CE106" t="s">
        <v>353</v>
      </c>
    </row>
    <row r="107" spans="1:83" x14ac:dyDescent="0.35">
      <c r="A107" t="s">
        <v>222</v>
      </c>
      <c r="AP107" t="s">
        <v>295</v>
      </c>
      <c r="CE107" t="s">
        <v>354</v>
      </c>
    </row>
    <row r="108" spans="1:83" x14ac:dyDescent="0.35">
      <c r="A108" t="s">
        <v>11</v>
      </c>
      <c r="B108" t="e">
        <f t="shared" si="26"/>
        <v>#VALUE!</v>
      </c>
      <c r="AP108" t="s">
        <v>11</v>
      </c>
      <c r="CE108" t="s">
        <v>11</v>
      </c>
    </row>
    <row r="109" spans="1:83" x14ac:dyDescent="0.35">
      <c r="A109" t="s">
        <v>12</v>
      </c>
      <c r="B109" t="e">
        <f t="shared" si="26"/>
        <v>#VALUE!</v>
      </c>
      <c r="AP109" t="s">
        <v>12</v>
      </c>
      <c r="CE109" t="s">
        <v>12</v>
      </c>
    </row>
    <row r="110" spans="1:83" x14ac:dyDescent="0.35">
      <c r="A110" t="s">
        <v>13</v>
      </c>
      <c r="B110" t="e">
        <f t="shared" si="26"/>
        <v>#VALUE!</v>
      </c>
      <c r="AP110" t="s">
        <v>13</v>
      </c>
      <c r="CE110" t="s">
        <v>13</v>
      </c>
    </row>
    <row r="111" spans="1:83" x14ac:dyDescent="0.35">
      <c r="B111" t="e">
        <f t="shared" si="26"/>
        <v>#VALUE!</v>
      </c>
    </row>
    <row r="112" spans="1:83" x14ac:dyDescent="0.35">
      <c r="A112" t="s">
        <v>14</v>
      </c>
      <c r="B112" t="e">
        <f t="shared" si="26"/>
        <v>#VALUE!</v>
      </c>
      <c r="AP112" t="s">
        <v>14</v>
      </c>
      <c r="CE112" t="s">
        <v>14</v>
      </c>
    </row>
    <row r="113" spans="1:83" x14ac:dyDescent="0.35">
      <c r="A113">
        <v>2</v>
      </c>
      <c r="B113">
        <f t="shared" si="26"/>
        <v>2</v>
      </c>
      <c r="AP113">
        <v>2</v>
      </c>
      <c r="CE113">
        <v>2</v>
      </c>
    </row>
    <row r="114" spans="1:83" x14ac:dyDescent="0.35">
      <c r="A114" t="s">
        <v>223</v>
      </c>
      <c r="AP114" t="s">
        <v>296</v>
      </c>
      <c r="CE114" t="s">
        <v>355</v>
      </c>
    </row>
    <row r="115" spans="1:83" x14ac:dyDescent="0.35">
      <c r="A115" t="s">
        <v>224</v>
      </c>
      <c r="AP115" t="s">
        <v>297</v>
      </c>
      <c r="CE115" t="s">
        <v>356</v>
      </c>
    </row>
    <row r="116" spans="1:83" x14ac:dyDescent="0.35">
      <c r="A116" t="s">
        <v>225</v>
      </c>
      <c r="AP116" t="s">
        <v>298</v>
      </c>
      <c r="CE116" t="s">
        <v>357</v>
      </c>
    </row>
    <row r="117" spans="1:83" x14ac:dyDescent="0.35">
      <c r="A117" t="s">
        <v>226</v>
      </c>
      <c r="AP117" t="s">
        <v>299</v>
      </c>
      <c r="CE117" t="s">
        <v>358</v>
      </c>
    </row>
    <row r="118" spans="1:83" x14ac:dyDescent="0.35">
      <c r="A118" t="s">
        <v>227</v>
      </c>
      <c r="AP118" t="s">
        <v>300</v>
      </c>
      <c r="CE118" t="s">
        <v>359</v>
      </c>
    </row>
    <row r="119" spans="1:83" x14ac:dyDescent="0.35">
      <c r="A119" t="s">
        <v>11</v>
      </c>
      <c r="B119" t="e">
        <f t="shared" si="26"/>
        <v>#VALUE!</v>
      </c>
      <c r="AP119" t="s">
        <v>11</v>
      </c>
      <c r="CE119" t="s">
        <v>11</v>
      </c>
    </row>
    <row r="120" spans="1:83" x14ac:dyDescent="0.35">
      <c r="A120" t="s">
        <v>12</v>
      </c>
      <c r="B120" t="e">
        <f t="shared" si="26"/>
        <v>#VALUE!</v>
      </c>
      <c r="AP120" t="s">
        <v>12</v>
      </c>
      <c r="CE120" t="s">
        <v>12</v>
      </c>
    </row>
    <row r="121" spans="1:83" x14ac:dyDescent="0.35">
      <c r="A121" t="s">
        <v>13</v>
      </c>
      <c r="B121" t="e">
        <f t="shared" si="26"/>
        <v>#VALUE!</v>
      </c>
      <c r="AP121" t="s">
        <v>13</v>
      </c>
      <c r="CE121" t="s">
        <v>13</v>
      </c>
    </row>
    <row r="122" spans="1:83" x14ac:dyDescent="0.35">
      <c r="B122" t="e">
        <f t="shared" si="26"/>
        <v>#VALUE!</v>
      </c>
    </row>
    <row r="123" spans="1:83" x14ac:dyDescent="0.35">
      <c r="A123" t="s">
        <v>14</v>
      </c>
      <c r="B123" t="e">
        <f t="shared" si="26"/>
        <v>#VALUE!</v>
      </c>
      <c r="AP123" t="s">
        <v>14</v>
      </c>
      <c r="CE123" t="s">
        <v>14</v>
      </c>
    </row>
    <row r="124" spans="1:83" x14ac:dyDescent="0.35">
      <c r="A124">
        <v>2</v>
      </c>
      <c r="B124">
        <f t="shared" si="26"/>
        <v>2</v>
      </c>
      <c r="AP124">
        <v>2</v>
      </c>
      <c r="CE124">
        <v>2</v>
      </c>
    </row>
    <row r="125" spans="1:83" x14ac:dyDescent="0.35">
      <c r="A125" t="s">
        <v>228</v>
      </c>
      <c r="AP125" t="s">
        <v>301</v>
      </c>
      <c r="CE125" t="s">
        <v>360</v>
      </c>
    </row>
    <row r="126" spans="1:83" x14ac:dyDescent="0.35">
      <c r="A126" t="s">
        <v>229</v>
      </c>
      <c r="AP126" t="s">
        <v>302</v>
      </c>
      <c r="CE126" t="s">
        <v>361</v>
      </c>
    </row>
    <row r="127" spans="1:83" x14ac:dyDescent="0.35">
      <c r="A127" t="s">
        <v>230</v>
      </c>
      <c r="AP127" t="s">
        <v>303</v>
      </c>
      <c r="CE127" t="s">
        <v>362</v>
      </c>
    </row>
    <row r="128" spans="1:83" x14ac:dyDescent="0.35">
      <c r="A128" t="s">
        <v>231</v>
      </c>
      <c r="AP128" t="s">
        <v>304</v>
      </c>
      <c r="CE128" t="s">
        <v>363</v>
      </c>
    </row>
    <row r="129" spans="1:83" x14ac:dyDescent="0.35">
      <c r="A129" t="s">
        <v>232</v>
      </c>
      <c r="AP129" t="s">
        <v>305</v>
      </c>
      <c r="CE129" t="s">
        <v>364</v>
      </c>
    </row>
    <row r="130" spans="1:83" x14ac:dyDescent="0.35">
      <c r="A130" t="s">
        <v>11</v>
      </c>
      <c r="B130" t="e">
        <f t="shared" si="26"/>
        <v>#VALUE!</v>
      </c>
      <c r="AP130" t="s">
        <v>11</v>
      </c>
      <c r="CE130" t="s">
        <v>11</v>
      </c>
    </row>
    <row r="131" spans="1:83" x14ac:dyDescent="0.35">
      <c r="A131" t="s">
        <v>12</v>
      </c>
      <c r="B131" t="e">
        <f t="shared" si="26"/>
        <v>#VALUE!</v>
      </c>
      <c r="AP131" t="s">
        <v>12</v>
      </c>
      <c r="CE131" t="s">
        <v>12</v>
      </c>
    </row>
    <row r="132" spans="1:83" x14ac:dyDescent="0.35">
      <c r="A132" t="s">
        <v>13</v>
      </c>
      <c r="B132" t="e">
        <f t="shared" si="26"/>
        <v>#VALUE!</v>
      </c>
      <c r="AP132" t="s">
        <v>13</v>
      </c>
      <c r="CE132" t="s">
        <v>13</v>
      </c>
    </row>
    <row r="133" spans="1:83" x14ac:dyDescent="0.35">
      <c r="B133" t="e">
        <f t="shared" si="26"/>
        <v>#VALUE!</v>
      </c>
    </row>
    <row r="134" spans="1:83" x14ac:dyDescent="0.35">
      <c r="A134" t="s">
        <v>14</v>
      </c>
      <c r="B134" t="e">
        <f t="shared" si="26"/>
        <v>#VALUE!</v>
      </c>
      <c r="AP134" t="s">
        <v>14</v>
      </c>
      <c r="CE134" t="s">
        <v>14</v>
      </c>
    </row>
    <row r="135" spans="1:83" x14ac:dyDescent="0.35">
      <c r="A135">
        <v>2</v>
      </c>
      <c r="B135">
        <f t="shared" si="26"/>
        <v>2</v>
      </c>
      <c r="AP135">
        <v>2</v>
      </c>
      <c r="CE135">
        <v>2</v>
      </c>
    </row>
    <row r="136" spans="1:83" x14ac:dyDescent="0.35">
      <c r="A136" t="s">
        <v>233</v>
      </c>
      <c r="AP136" t="s">
        <v>306</v>
      </c>
      <c r="CE136" t="s">
        <v>365</v>
      </c>
    </row>
    <row r="137" spans="1:83" x14ac:dyDescent="0.35">
      <c r="A137" t="s">
        <v>234</v>
      </c>
      <c r="AP137" t="s">
        <v>307</v>
      </c>
      <c r="CE137" t="s">
        <v>366</v>
      </c>
    </row>
    <row r="138" spans="1:83" x14ac:dyDescent="0.35">
      <c r="A138" t="s">
        <v>235</v>
      </c>
      <c r="AP138" t="s">
        <v>308</v>
      </c>
      <c r="CE138" t="s">
        <v>367</v>
      </c>
    </row>
    <row r="139" spans="1:83" x14ac:dyDescent="0.35">
      <c r="A139" t="s">
        <v>236</v>
      </c>
      <c r="AP139" t="s">
        <v>309</v>
      </c>
      <c r="CE139" t="s">
        <v>368</v>
      </c>
    </row>
    <row r="140" spans="1:83" x14ac:dyDescent="0.35">
      <c r="A140" t="s">
        <v>237</v>
      </c>
      <c r="AP140" t="s">
        <v>310</v>
      </c>
      <c r="CE140" t="s">
        <v>369</v>
      </c>
    </row>
    <row r="141" spans="1:83" x14ac:dyDescent="0.35">
      <c r="A141" t="s">
        <v>11</v>
      </c>
      <c r="B141" t="e">
        <f t="shared" si="26"/>
        <v>#VALUE!</v>
      </c>
    </row>
    <row r="142" spans="1:83" x14ac:dyDescent="0.35">
      <c r="A142" t="s">
        <v>12</v>
      </c>
      <c r="B142" t="e">
        <f t="shared" si="26"/>
        <v>#VALUE!</v>
      </c>
    </row>
    <row r="143" spans="1:83" x14ac:dyDescent="0.35">
      <c r="A143" t="s">
        <v>13</v>
      </c>
      <c r="B143" t="e">
        <f t="shared" si="26"/>
        <v>#VALUE!</v>
      </c>
    </row>
    <row r="144" spans="1:83" x14ac:dyDescent="0.35">
      <c r="B144" t="e">
        <f t="shared" si="26"/>
        <v>#VALUE!</v>
      </c>
    </row>
    <row r="145" spans="1:2" x14ac:dyDescent="0.35">
      <c r="A145" t="s">
        <v>14</v>
      </c>
      <c r="B145" t="e">
        <f t="shared" si="26"/>
        <v>#VALUE!</v>
      </c>
    </row>
    <row r="146" spans="1:2" x14ac:dyDescent="0.35">
      <c r="A146">
        <v>2</v>
      </c>
      <c r="B146">
        <f t="shared" si="26"/>
        <v>2</v>
      </c>
    </row>
    <row r="147" spans="1:2" x14ac:dyDescent="0.35">
      <c r="A147" t="s">
        <v>238</v>
      </c>
    </row>
    <row r="148" spans="1:2" x14ac:dyDescent="0.35">
      <c r="A148" t="s">
        <v>239</v>
      </c>
    </row>
    <row r="149" spans="1:2" x14ac:dyDescent="0.35">
      <c r="A149" t="s">
        <v>240</v>
      </c>
    </row>
    <row r="150" spans="1:2" x14ac:dyDescent="0.35">
      <c r="A150" t="s">
        <v>241</v>
      </c>
    </row>
    <row r="151" spans="1:2" x14ac:dyDescent="0.35">
      <c r="A151" t="s">
        <v>242</v>
      </c>
    </row>
    <row r="152" spans="1:2" x14ac:dyDescent="0.35">
      <c r="A152" t="s">
        <v>11</v>
      </c>
      <c r="B152" t="e">
        <f t="shared" si="26"/>
        <v>#VALUE!</v>
      </c>
    </row>
    <row r="153" spans="1:2" x14ac:dyDescent="0.35">
      <c r="A153" t="s">
        <v>12</v>
      </c>
      <c r="B153" t="e">
        <f t="shared" si="26"/>
        <v>#VALUE!</v>
      </c>
    </row>
    <row r="154" spans="1:2" x14ac:dyDescent="0.35">
      <c r="A154" t="s">
        <v>13</v>
      </c>
      <c r="B154" t="e">
        <f t="shared" si="26"/>
        <v>#VALUE!</v>
      </c>
    </row>
    <row r="155" spans="1:2" x14ac:dyDescent="0.35">
      <c r="B155" t="e">
        <f t="shared" ref="B155:B179" si="27">+VALUE(RIGHT(LEFT(A155,6),4))</f>
        <v>#VALUE!</v>
      </c>
    </row>
    <row r="156" spans="1:2" x14ac:dyDescent="0.35">
      <c r="A156" t="s">
        <v>14</v>
      </c>
      <c r="B156" t="e">
        <f t="shared" si="27"/>
        <v>#VALUE!</v>
      </c>
    </row>
    <row r="157" spans="1:2" x14ac:dyDescent="0.35">
      <c r="A157">
        <v>2</v>
      </c>
      <c r="B157">
        <f t="shared" si="27"/>
        <v>2</v>
      </c>
    </row>
    <row r="158" spans="1:2" x14ac:dyDescent="0.35">
      <c r="A158" t="s">
        <v>243</v>
      </c>
    </row>
    <row r="159" spans="1:2" x14ac:dyDescent="0.35">
      <c r="A159" t="s">
        <v>244</v>
      </c>
    </row>
    <row r="160" spans="1:2" x14ac:dyDescent="0.35">
      <c r="A160" t="s">
        <v>245</v>
      </c>
    </row>
    <row r="161" spans="1:2" x14ac:dyDescent="0.35">
      <c r="A161" t="s">
        <v>246</v>
      </c>
    </row>
    <row r="162" spans="1:2" x14ac:dyDescent="0.35">
      <c r="A162" t="s">
        <v>247</v>
      </c>
    </row>
    <row r="163" spans="1:2" x14ac:dyDescent="0.35">
      <c r="A163" t="s">
        <v>11</v>
      </c>
      <c r="B163" t="e">
        <f t="shared" si="27"/>
        <v>#VALUE!</v>
      </c>
    </row>
    <row r="164" spans="1:2" x14ac:dyDescent="0.35">
      <c r="A164" t="s">
        <v>12</v>
      </c>
      <c r="B164" t="e">
        <f t="shared" si="27"/>
        <v>#VALUE!</v>
      </c>
    </row>
    <row r="165" spans="1:2" x14ac:dyDescent="0.35">
      <c r="A165" t="s">
        <v>13</v>
      </c>
      <c r="B165" t="e">
        <f t="shared" si="27"/>
        <v>#VALUE!</v>
      </c>
    </row>
    <row r="166" spans="1:2" x14ac:dyDescent="0.35">
      <c r="B166" t="e">
        <f t="shared" si="27"/>
        <v>#VALUE!</v>
      </c>
    </row>
    <row r="167" spans="1:2" x14ac:dyDescent="0.35">
      <c r="A167" t="s">
        <v>14</v>
      </c>
      <c r="B167" t="e">
        <f t="shared" si="27"/>
        <v>#VALUE!</v>
      </c>
    </row>
    <row r="168" spans="1:2" x14ac:dyDescent="0.35">
      <c r="A168">
        <v>2</v>
      </c>
      <c r="B168">
        <f t="shared" si="27"/>
        <v>2</v>
      </c>
    </row>
    <row r="169" spans="1:2" x14ac:dyDescent="0.35">
      <c r="A169" t="s">
        <v>248</v>
      </c>
    </row>
    <row r="170" spans="1:2" x14ac:dyDescent="0.35">
      <c r="A170" t="s">
        <v>249</v>
      </c>
    </row>
    <row r="171" spans="1:2" x14ac:dyDescent="0.35">
      <c r="A171" t="s">
        <v>250</v>
      </c>
    </row>
    <row r="172" spans="1:2" x14ac:dyDescent="0.35">
      <c r="A172" t="s">
        <v>251</v>
      </c>
    </row>
    <row r="173" spans="1:2" x14ac:dyDescent="0.35">
      <c r="A173" t="s">
        <v>252</v>
      </c>
    </row>
    <row r="174" spans="1:2" x14ac:dyDescent="0.35">
      <c r="A174" t="s">
        <v>11</v>
      </c>
      <c r="B174" t="e">
        <f t="shared" si="27"/>
        <v>#VALUE!</v>
      </c>
    </row>
    <row r="175" spans="1:2" x14ac:dyDescent="0.35">
      <c r="A175" t="s">
        <v>12</v>
      </c>
      <c r="B175" t="e">
        <f t="shared" si="27"/>
        <v>#VALUE!</v>
      </c>
    </row>
    <row r="176" spans="1:2" x14ac:dyDescent="0.35">
      <c r="A176" t="s">
        <v>13</v>
      </c>
      <c r="B176" t="e">
        <f t="shared" si="27"/>
        <v>#VALUE!</v>
      </c>
    </row>
    <row r="177" spans="1:37" x14ac:dyDescent="0.35">
      <c r="B177" t="e">
        <f t="shared" si="27"/>
        <v>#VALUE!</v>
      </c>
    </row>
    <row r="178" spans="1:37" x14ac:dyDescent="0.35">
      <c r="A178" t="s">
        <v>14</v>
      </c>
      <c r="B178" t="e">
        <f t="shared" si="27"/>
        <v>#VALUE!</v>
      </c>
    </row>
    <row r="179" spans="1:37" x14ac:dyDescent="0.35">
      <c r="A179">
        <v>2</v>
      </c>
      <c r="B179">
        <f t="shared" si="27"/>
        <v>2</v>
      </c>
    </row>
    <row r="180" spans="1:37" x14ac:dyDescent="0.35">
      <c r="A180" t="s">
        <v>253</v>
      </c>
    </row>
    <row r="181" spans="1:37" x14ac:dyDescent="0.35">
      <c r="A181" t="s">
        <v>254</v>
      </c>
    </row>
    <row r="182" spans="1:37" x14ac:dyDescent="0.35">
      <c r="A182" t="s">
        <v>255</v>
      </c>
    </row>
    <row r="183" spans="1:37" x14ac:dyDescent="0.35">
      <c r="A183" t="s">
        <v>256</v>
      </c>
    </row>
    <row r="184" spans="1:37" x14ac:dyDescent="0.35">
      <c r="A184" t="s">
        <v>257</v>
      </c>
    </row>
    <row r="188" spans="1:37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</sheetData>
  <sortState ref="DF26:DG36">
    <sortCondition descending="1" ref="DF26"/>
  </sortState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C08D-67D3-4273-86DE-8132598887A4}">
  <dimension ref="A1:DV652"/>
  <sheetViews>
    <sheetView zoomScale="53" zoomScaleNormal="53" workbookViewId="0">
      <selection activeCell="AX10" sqref="AX10"/>
    </sheetView>
  </sheetViews>
  <sheetFormatPr defaultRowHeight="14.5" x14ac:dyDescent="0.35"/>
  <cols>
    <col min="2" max="2" width="9" customWidth="1"/>
  </cols>
  <sheetData>
    <row r="1" spans="1:111" x14ac:dyDescent="0.35">
      <c r="A1" t="s">
        <v>370</v>
      </c>
      <c r="B1" t="s">
        <v>371</v>
      </c>
    </row>
    <row r="3" spans="1:111" x14ac:dyDescent="0.35">
      <c r="B3" t="s">
        <v>372</v>
      </c>
      <c r="C3">
        <v>0</v>
      </c>
      <c r="D3">
        <v>15</v>
      </c>
      <c r="E3">
        <v>40</v>
      </c>
      <c r="F3">
        <v>70</v>
      </c>
      <c r="G3">
        <v>90</v>
      </c>
      <c r="H3">
        <v>120</v>
      </c>
      <c r="I3">
        <v>165</v>
      </c>
      <c r="J3">
        <v>180</v>
      </c>
      <c r="K3">
        <v>210</v>
      </c>
      <c r="L3">
        <v>250</v>
      </c>
      <c r="M3">
        <v>270</v>
      </c>
      <c r="N3">
        <v>300</v>
      </c>
      <c r="O3">
        <v>335</v>
      </c>
    </row>
    <row r="4" spans="1:111" x14ac:dyDescent="0.35">
      <c r="B4">
        <v>1.6</v>
      </c>
    </row>
    <row r="5" spans="1:111" x14ac:dyDescent="0.35">
      <c r="B5">
        <v>2.5</v>
      </c>
    </row>
    <row r="6" spans="1:111" x14ac:dyDescent="0.35">
      <c r="B6">
        <v>3.3</v>
      </c>
    </row>
    <row r="7" spans="1:111" x14ac:dyDescent="0.35">
      <c r="B7">
        <v>3.9</v>
      </c>
    </row>
    <row r="8" spans="1:111" s="1" customFormat="1" x14ac:dyDescent="0.35"/>
    <row r="9" spans="1:111" s="1" customFormat="1" x14ac:dyDescent="0.35">
      <c r="CN9" s="1">
        <v>0</v>
      </c>
      <c r="CO9" s="1">
        <v>15</v>
      </c>
      <c r="CP9" s="1">
        <v>40</v>
      </c>
      <c r="CQ9" s="1">
        <v>70</v>
      </c>
      <c r="CR9" s="1">
        <v>90</v>
      </c>
      <c r="CS9" s="1">
        <v>120</v>
      </c>
      <c r="CT9" s="1">
        <v>165</v>
      </c>
      <c r="CU9" s="1">
        <v>180</v>
      </c>
      <c r="CV9" s="1">
        <v>210</v>
      </c>
      <c r="CW9" s="1">
        <v>250</v>
      </c>
      <c r="CX9" s="1">
        <v>270</v>
      </c>
      <c r="CY9" s="1">
        <v>300</v>
      </c>
      <c r="CZ9" s="1">
        <v>335</v>
      </c>
    </row>
    <row r="10" spans="1:111" x14ac:dyDescent="0.35">
      <c r="A10" t="s">
        <v>373</v>
      </c>
      <c r="B10">
        <f>+VALUE(RIGHT(LEFT(A10,6),5))</f>
        <v>1.1399999999999999</v>
      </c>
      <c r="C10">
        <f>+VALUE(RIGHT(A10,6))</f>
        <v>3.59</v>
      </c>
      <c r="E10" t="s">
        <v>82</v>
      </c>
      <c r="F10">
        <v>0</v>
      </c>
      <c r="G10">
        <v>15</v>
      </c>
      <c r="H10">
        <v>40</v>
      </c>
      <c r="I10">
        <v>70</v>
      </c>
      <c r="J10">
        <v>90</v>
      </c>
      <c r="K10">
        <v>120</v>
      </c>
      <c r="L10">
        <v>165</v>
      </c>
      <c r="M10">
        <v>180</v>
      </c>
      <c r="N10">
        <v>210</v>
      </c>
      <c r="O10">
        <v>250</v>
      </c>
      <c r="P10">
        <v>270</v>
      </c>
      <c r="Q10">
        <v>300</v>
      </c>
      <c r="R10">
        <v>335</v>
      </c>
      <c r="T10">
        <v>1.6</v>
      </c>
      <c r="U10">
        <f t="shared" ref="U10:U14" si="0">$F$10</f>
        <v>0</v>
      </c>
      <c r="V10">
        <f>+F11</f>
        <v>1.1399999999999999</v>
      </c>
      <c r="X10" t="s">
        <v>82</v>
      </c>
      <c r="Y10">
        <v>0</v>
      </c>
      <c r="Z10">
        <v>15</v>
      </c>
      <c r="AA10">
        <v>40</v>
      </c>
      <c r="AB10">
        <v>70</v>
      </c>
      <c r="AC10">
        <v>90</v>
      </c>
      <c r="AD10">
        <v>120</v>
      </c>
      <c r="AE10">
        <v>165</v>
      </c>
      <c r="AF10">
        <v>180</v>
      </c>
      <c r="AG10">
        <v>210</v>
      </c>
      <c r="AH10">
        <v>250</v>
      </c>
      <c r="AI10">
        <v>270</v>
      </c>
      <c r="AJ10">
        <v>300</v>
      </c>
      <c r="AK10">
        <v>335</v>
      </c>
      <c r="AL10">
        <v>2.5</v>
      </c>
      <c r="AM10">
        <f t="shared" ref="AM10:AM14" si="1">$F$10</f>
        <v>0</v>
      </c>
      <c r="AN10">
        <f>+Y11</f>
        <v>2.2599999999999998</v>
      </c>
      <c r="AP10" t="s">
        <v>82</v>
      </c>
      <c r="AQ10">
        <v>0</v>
      </c>
      <c r="AR10">
        <v>15</v>
      </c>
      <c r="AS10">
        <v>40</v>
      </c>
      <c r="AT10">
        <v>70</v>
      </c>
      <c r="AU10">
        <v>90</v>
      </c>
      <c r="AV10">
        <v>120</v>
      </c>
      <c r="AW10">
        <v>165</v>
      </c>
      <c r="AX10">
        <v>180</v>
      </c>
      <c r="AY10">
        <v>210</v>
      </c>
      <c r="AZ10">
        <v>250</v>
      </c>
      <c r="BA10">
        <v>270</v>
      </c>
      <c r="BB10">
        <v>300</v>
      </c>
      <c r="BC10">
        <v>335</v>
      </c>
      <c r="BD10">
        <v>3.3</v>
      </c>
      <c r="BE10">
        <f t="shared" ref="BE10:BE73" si="2">$F$10</f>
        <v>0</v>
      </c>
      <c r="BF10">
        <f>+AQ11</f>
        <v>3.08</v>
      </c>
      <c r="BH10" t="s">
        <v>82</v>
      </c>
      <c r="BI10">
        <v>0</v>
      </c>
      <c r="BJ10">
        <v>15</v>
      </c>
      <c r="BK10">
        <v>40</v>
      </c>
      <c r="BL10">
        <v>70</v>
      </c>
      <c r="BM10">
        <v>90</v>
      </c>
      <c r="BN10">
        <v>120</v>
      </c>
      <c r="BO10">
        <v>165</v>
      </c>
      <c r="BP10">
        <v>180</v>
      </c>
      <c r="BQ10">
        <v>210</v>
      </c>
      <c r="BR10">
        <v>250</v>
      </c>
      <c r="BS10">
        <v>270</v>
      </c>
      <c r="BT10">
        <v>300</v>
      </c>
      <c r="BU10">
        <v>335</v>
      </c>
      <c r="BV10">
        <v>3.9</v>
      </c>
      <c r="BW10">
        <f t="shared" ref="BW10:BW14" si="3">$F$10</f>
        <v>0</v>
      </c>
      <c r="BX10">
        <f>+BI11</f>
        <v>4.01</v>
      </c>
      <c r="BY10">
        <v>1.6</v>
      </c>
      <c r="BZ10">
        <f>V10</f>
        <v>1.1399999999999999</v>
      </c>
      <c r="CC10">
        <v>1.6</v>
      </c>
      <c r="CD10">
        <f>+AVERAGE(F16:R16)</f>
        <v>1.4510769230769234</v>
      </c>
      <c r="CM10">
        <v>1.6</v>
      </c>
      <c r="CN10">
        <v>1.1399999999999999</v>
      </c>
      <c r="CO10">
        <v>1.27</v>
      </c>
      <c r="CP10">
        <v>1.17</v>
      </c>
      <c r="CQ10">
        <v>1.1499999999999999</v>
      </c>
      <c r="CR10">
        <v>1.1100000000000001</v>
      </c>
      <c r="CS10">
        <v>1.45</v>
      </c>
      <c r="CT10">
        <v>1.57</v>
      </c>
      <c r="CU10">
        <v>1.65</v>
      </c>
      <c r="CV10">
        <v>1.64</v>
      </c>
      <c r="CW10">
        <v>1.7</v>
      </c>
      <c r="CX10">
        <v>1.73</v>
      </c>
      <c r="CY10">
        <v>1.52</v>
      </c>
      <c r="CZ10">
        <v>1.42</v>
      </c>
    </row>
    <row r="11" spans="1:111" x14ac:dyDescent="0.35">
      <c r="A11" t="s">
        <v>374</v>
      </c>
      <c r="B11">
        <f t="shared" ref="B11:B74" si="4">+VALUE(RIGHT(LEFT(A11,6),5))</f>
        <v>1.22</v>
      </c>
      <c r="C11">
        <f t="shared" ref="C11:C74" si="5">+VALUE(RIGHT(A11,6))</f>
        <v>1.1399999999999999</v>
      </c>
      <c r="E11">
        <v>1.6</v>
      </c>
      <c r="F11">
        <f>B10</f>
        <v>1.1399999999999999</v>
      </c>
      <c r="G11">
        <f>+B21</f>
        <v>1.27</v>
      </c>
      <c r="H11">
        <f>+B32</f>
        <v>1.17</v>
      </c>
      <c r="I11">
        <f>+B43</f>
        <v>1.1499999999999999</v>
      </c>
      <c r="J11">
        <f>+B54</f>
        <v>1.1100000000000001</v>
      </c>
      <c r="K11">
        <f>+B65</f>
        <v>1.45</v>
      </c>
      <c r="L11">
        <f>+B76</f>
        <v>1.57</v>
      </c>
      <c r="M11">
        <f>+B87</f>
        <v>1.65</v>
      </c>
      <c r="N11">
        <f>+B98</f>
        <v>1.64</v>
      </c>
      <c r="O11">
        <f>+B109</f>
        <v>1.7</v>
      </c>
      <c r="P11">
        <f>+B120</f>
        <v>1.73</v>
      </c>
      <c r="Q11">
        <f>+B131</f>
        <v>1.52</v>
      </c>
      <c r="R11">
        <f>+B142</f>
        <v>1.42</v>
      </c>
      <c r="T11">
        <v>1.6</v>
      </c>
      <c r="U11">
        <f t="shared" si="0"/>
        <v>0</v>
      </c>
      <c r="V11">
        <f t="shared" ref="V11:V14" si="6">+F12</f>
        <v>1.22</v>
      </c>
      <c r="X11">
        <v>2.5</v>
      </c>
      <c r="Y11">
        <f>+B153</f>
        <v>2.2599999999999998</v>
      </c>
      <c r="Z11">
        <f>+B164</f>
        <v>2.2599999999999998</v>
      </c>
      <c r="AA11">
        <f>+B175</f>
        <v>1.87</v>
      </c>
      <c r="AB11">
        <f>+B186</f>
        <v>2.11</v>
      </c>
      <c r="AC11">
        <f>+B197</f>
        <v>2.09</v>
      </c>
      <c r="AD11">
        <f>+B208</f>
        <v>1.93</v>
      </c>
      <c r="AE11">
        <f>+B219</f>
        <v>2.39</v>
      </c>
      <c r="AF11">
        <f>+B230</f>
        <v>2.46</v>
      </c>
      <c r="AG11">
        <f>+B241</f>
        <v>2.4</v>
      </c>
      <c r="AH11">
        <f>+B252</f>
        <v>2.0699999999999998</v>
      </c>
      <c r="AI11">
        <f>+B263</f>
        <v>2.4900000000000002</v>
      </c>
      <c r="AJ11">
        <f>+B274</f>
        <v>2.14</v>
      </c>
      <c r="AK11">
        <f>+B285</f>
        <v>2.2000000000000002</v>
      </c>
      <c r="AL11">
        <v>2.5</v>
      </c>
      <c r="AM11">
        <f t="shared" si="1"/>
        <v>0</v>
      </c>
      <c r="AN11">
        <f>+Y12</f>
        <v>2.2599999999999998</v>
      </c>
      <c r="AP11">
        <v>3.3</v>
      </c>
      <c r="AQ11">
        <f>+B296</f>
        <v>3.08</v>
      </c>
      <c r="AR11">
        <f>+B307</f>
        <v>3.1</v>
      </c>
      <c r="AS11">
        <f>+B318</f>
        <v>2.9</v>
      </c>
      <c r="AT11">
        <f>+B329</f>
        <v>2.52</v>
      </c>
      <c r="AU11">
        <f>+B340</f>
        <v>3.03</v>
      </c>
      <c r="AV11">
        <f>+B351</f>
        <v>2.9</v>
      </c>
      <c r="AW11">
        <f>+B362</f>
        <v>3.25</v>
      </c>
      <c r="AX11">
        <f>+B373</f>
        <v>3.27</v>
      </c>
      <c r="AY11">
        <f>+B384</f>
        <v>3.26</v>
      </c>
      <c r="AZ11">
        <f>+B395</f>
        <v>3.02</v>
      </c>
      <c r="BA11">
        <f>+B406</f>
        <v>3.45</v>
      </c>
      <c r="BB11">
        <f>+B417</f>
        <v>3.07</v>
      </c>
      <c r="BC11">
        <f>+B428</f>
        <v>2.78</v>
      </c>
      <c r="BD11">
        <v>3.3</v>
      </c>
      <c r="BE11">
        <f t="shared" si="2"/>
        <v>0</v>
      </c>
      <c r="BF11">
        <f>+AQ12</f>
        <v>3.06</v>
      </c>
      <c r="BH11">
        <v>3.9</v>
      </c>
      <c r="BI11">
        <f>+B439</f>
        <v>4.01</v>
      </c>
      <c r="BJ11">
        <f>+B450</f>
        <v>3.86</v>
      </c>
      <c r="BK11">
        <f>+B461</f>
        <v>2.99</v>
      </c>
      <c r="BL11">
        <f>+B472</f>
        <v>3.78</v>
      </c>
      <c r="BM11">
        <f>+B483</f>
        <v>3.62</v>
      </c>
      <c r="BN11">
        <f>+B494</f>
        <v>3.33</v>
      </c>
      <c r="BO11">
        <f>+B505</f>
        <v>3.41</v>
      </c>
      <c r="BP11">
        <f>+B516</f>
        <v>2.1</v>
      </c>
      <c r="BQ11">
        <f>+B527</f>
        <v>3.79</v>
      </c>
      <c r="BR11">
        <f>+B538</f>
        <v>4.08</v>
      </c>
      <c r="BS11">
        <f>+B549</f>
        <v>4.03</v>
      </c>
      <c r="BT11">
        <f>+B560</f>
        <v>3.53</v>
      </c>
      <c r="BU11">
        <f>+B571</f>
        <v>3.89</v>
      </c>
      <c r="BV11">
        <v>3.9</v>
      </c>
      <c r="BW11">
        <f t="shared" si="3"/>
        <v>0</v>
      </c>
      <c r="BX11">
        <f>+BI12</f>
        <v>3.88</v>
      </c>
      <c r="BY11">
        <v>1.6</v>
      </c>
      <c r="BZ11">
        <f t="shared" ref="BZ11:BZ74" si="7">V11</f>
        <v>1.22</v>
      </c>
      <c r="CC11">
        <v>2.5</v>
      </c>
      <c r="CD11">
        <f>+AVERAGE(Y16:AK16)</f>
        <v>2.1589230769230765</v>
      </c>
      <c r="CM11">
        <v>1.6</v>
      </c>
      <c r="CN11">
        <v>1.22</v>
      </c>
      <c r="CO11">
        <v>1.45</v>
      </c>
      <c r="CP11">
        <v>1.19</v>
      </c>
      <c r="CQ11">
        <v>1.08</v>
      </c>
      <c r="CR11">
        <v>1.1299999999999999</v>
      </c>
      <c r="CS11">
        <v>1.39</v>
      </c>
      <c r="CT11">
        <v>1.65</v>
      </c>
      <c r="CU11">
        <v>1.68</v>
      </c>
      <c r="CV11">
        <v>1.7</v>
      </c>
      <c r="CW11">
        <v>1.75</v>
      </c>
      <c r="CX11">
        <v>1.66</v>
      </c>
      <c r="CY11">
        <v>1.55</v>
      </c>
      <c r="CZ11">
        <v>1.48</v>
      </c>
      <c r="DD11">
        <v>1.6</v>
      </c>
      <c r="DE11">
        <v>2.5</v>
      </c>
      <c r="DF11">
        <v>3.3</v>
      </c>
      <c r="DG11">
        <v>3.9</v>
      </c>
    </row>
    <row r="12" spans="1:111" x14ac:dyDescent="0.35">
      <c r="A12" t="s">
        <v>375</v>
      </c>
      <c r="B12">
        <f t="shared" si="4"/>
        <v>1.34</v>
      </c>
      <c r="C12">
        <f t="shared" si="5"/>
        <v>5.05</v>
      </c>
      <c r="F12">
        <f t="shared" ref="F12:F15" si="8">B11</f>
        <v>1.22</v>
      </c>
      <c r="G12">
        <f t="shared" ref="G12:G15" si="9">+B22</f>
        <v>1.45</v>
      </c>
      <c r="H12">
        <f t="shared" ref="H12:H15" si="10">+B33</f>
        <v>1.19</v>
      </c>
      <c r="I12">
        <f t="shared" ref="I12:I15" si="11">+B44</f>
        <v>1.08</v>
      </c>
      <c r="J12">
        <f t="shared" ref="J12:J15" si="12">+B55</f>
        <v>1.1299999999999999</v>
      </c>
      <c r="K12">
        <f t="shared" ref="K12:K15" si="13">+B66</f>
        <v>1.39</v>
      </c>
      <c r="L12">
        <f t="shared" ref="L12:L15" si="14">+B77</f>
        <v>1.65</v>
      </c>
      <c r="M12">
        <f t="shared" ref="M12:M15" si="15">+B88</f>
        <v>1.68</v>
      </c>
      <c r="N12">
        <f t="shared" ref="N12:N15" si="16">+B99</f>
        <v>1.7</v>
      </c>
      <c r="O12">
        <f t="shared" ref="O12:O15" si="17">+B110</f>
        <v>1.75</v>
      </c>
      <c r="P12">
        <f t="shared" ref="P12:P15" si="18">+B121</f>
        <v>1.66</v>
      </c>
      <c r="Q12">
        <f t="shared" ref="Q12:Q15" si="19">+B132</f>
        <v>1.55</v>
      </c>
      <c r="R12">
        <f t="shared" ref="R12:R15" si="20">+B143</f>
        <v>1.48</v>
      </c>
      <c r="T12">
        <v>1.6</v>
      </c>
      <c r="U12">
        <f t="shared" si="0"/>
        <v>0</v>
      </c>
      <c r="V12">
        <f t="shared" si="6"/>
        <v>1.34</v>
      </c>
      <c r="Y12">
        <f>+B154</f>
        <v>2.2599999999999998</v>
      </c>
      <c r="Z12">
        <f>+B165</f>
        <v>2.2400000000000002</v>
      </c>
      <c r="AA12">
        <f>+B176</f>
        <v>1.7</v>
      </c>
      <c r="AB12">
        <f>+B187</f>
        <v>1.96</v>
      </c>
      <c r="AC12">
        <f>+B198</f>
        <v>2.0699999999999998</v>
      </c>
      <c r="AD12">
        <f>+B209</f>
        <v>1.95</v>
      </c>
      <c r="AE12">
        <f>+B220</f>
        <v>2.34</v>
      </c>
      <c r="AF12">
        <f>+B231</f>
        <v>2.5299999999999998</v>
      </c>
      <c r="AG12">
        <f>+B242</f>
        <v>2.31</v>
      </c>
      <c r="AH12">
        <f>+B253</f>
        <v>1.99</v>
      </c>
      <c r="AI12">
        <f>+B264</f>
        <v>2.4500000000000002</v>
      </c>
      <c r="AJ12">
        <f>+B275</f>
        <v>2.19</v>
      </c>
      <c r="AK12">
        <f>+B286</f>
        <v>2.34</v>
      </c>
      <c r="AL12">
        <v>2.5</v>
      </c>
      <c r="AM12">
        <f t="shared" si="1"/>
        <v>0</v>
      </c>
      <c r="AN12">
        <f>+Y13</f>
        <v>2.37</v>
      </c>
      <c r="AQ12">
        <f t="shared" ref="AQ12:AQ15" si="21">+B297</f>
        <v>3.06</v>
      </c>
      <c r="AR12">
        <f t="shared" ref="AR12:AR15" si="22">+B308</f>
        <v>3.12</v>
      </c>
      <c r="AS12">
        <f t="shared" ref="AS12:AS15" si="23">+B319</f>
        <v>2.67</v>
      </c>
      <c r="AT12">
        <f t="shared" ref="AT12:AT15" si="24">+B330</f>
        <v>2.83</v>
      </c>
      <c r="AU12">
        <f t="shared" ref="AU12:AU15" si="25">+B341</f>
        <v>3.07</v>
      </c>
      <c r="AV12">
        <f t="shared" ref="AV12:AV15" si="26">+B352</f>
        <v>2.91</v>
      </c>
      <c r="AW12">
        <f t="shared" ref="AW12:AW15" si="27">+B363</f>
        <v>3.18</v>
      </c>
      <c r="AX12">
        <f t="shared" ref="AX12:AX15" si="28">+B374</f>
        <v>3.21</v>
      </c>
      <c r="AY12">
        <f t="shared" ref="AY12:AY15" si="29">+B385</f>
        <v>3.06</v>
      </c>
      <c r="AZ12">
        <f t="shared" ref="AZ12:AZ15" si="30">+B396</f>
        <v>3.3</v>
      </c>
      <c r="BA12">
        <f t="shared" ref="BA12:BA15" si="31">+B407</f>
        <v>3.56</v>
      </c>
      <c r="BB12">
        <f t="shared" ref="BB12:BB15" si="32">+B418</f>
        <v>3</v>
      </c>
      <c r="BC12">
        <f t="shared" ref="BC12:BC15" si="33">+B429</f>
        <v>2.85</v>
      </c>
      <c r="BD12">
        <v>3.3</v>
      </c>
      <c r="BE12">
        <f t="shared" si="2"/>
        <v>0</v>
      </c>
      <c r="BF12">
        <f>+AQ13</f>
        <v>2.67</v>
      </c>
      <c r="BI12">
        <f t="shared" ref="BI12:BI15" si="34">+B440</f>
        <v>3.88</v>
      </c>
      <c r="BJ12">
        <f t="shared" ref="BJ12:BJ15" si="35">+B451</f>
        <v>3.71</v>
      </c>
      <c r="BK12">
        <f t="shared" ref="BK12:BK15" si="36">+B462</f>
        <v>3.19</v>
      </c>
      <c r="BL12">
        <f t="shared" ref="BL12:BL15" si="37">+B473</f>
        <v>3.15</v>
      </c>
      <c r="BM12">
        <f t="shared" ref="BM12:BM15" si="38">+B484</f>
        <v>3.6</v>
      </c>
      <c r="BN12">
        <f t="shared" ref="BN12:BN15" si="39">+B495</f>
        <v>3.74</v>
      </c>
      <c r="BO12">
        <f t="shared" ref="BO12:BO15" si="40">+B506</f>
        <v>3.51</v>
      </c>
      <c r="BP12">
        <f t="shared" ref="BP12:BP15" si="41">+B517</f>
        <v>4.0999999999999996</v>
      </c>
      <c r="BQ12">
        <f t="shared" ref="BQ12:BQ15" si="42">+B528</f>
        <v>3.75</v>
      </c>
      <c r="BR12">
        <f t="shared" ref="BR12:BR15" si="43">+B539</f>
        <v>3.49</v>
      </c>
      <c r="BS12">
        <f t="shared" ref="BS12:BS15" si="44">+B550</f>
        <v>3.83</v>
      </c>
      <c r="BT12">
        <f t="shared" ref="BT12:BT15" si="45">+B561</f>
        <v>3.72</v>
      </c>
      <c r="BU12">
        <f t="shared" ref="BU12:BU15" si="46">+B572</f>
        <v>3.65</v>
      </c>
      <c r="BV12">
        <v>3.9</v>
      </c>
      <c r="BW12">
        <f t="shared" si="3"/>
        <v>0</v>
      </c>
      <c r="BX12">
        <f>+BI13</f>
        <v>4.1399999999999997</v>
      </c>
      <c r="BY12">
        <v>1.6</v>
      </c>
      <c r="BZ12">
        <f t="shared" si="7"/>
        <v>1.34</v>
      </c>
      <c r="CC12">
        <v>3.3</v>
      </c>
      <c r="CD12">
        <f>+AVERAGE(AQ16:BC16)</f>
        <v>3.0293846153846156</v>
      </c>
      <c r="CM12">
        <v>1.6</v>
      </c>
      <c r="CN12">
        <v>1.34</v>
      </c>
      <c r="CO12">
        <v>1.41</v>
      </c>
      <c r="CP12">
        <v>1.1399999999999999</v>
      </c>
      <c r="CQ12">
        <v>1.26</v>
      </c>
      <c r="CR12">
        <v>1.24</v>
      </c>
      <c r="CS12">
        <v>1.26</v>
      </c>
      <c r="CT12">
        <v>1.61</v>
      </c>
      <c r="CU12">
        <v>1.68</v>
      </c>
      <c r="CV12">
        <v>1.66</v>
      </c>
      <c r="CW12">
        <v>1.72</v>
      </c>
      <c r="CX12">
        <v>1.74</v>
      </c>
      <c r="CY12">
        <v>1.44</v>
      </c>
      <c r="CZ12">
        <v>1.54</v>
      </c>
    </row>
    <row r="13" spans="1:111" x14ac:dyDescent="0.35">
      <c r="A13" t="s">
        <v>376</v>
      </c>
      <c r="B13">
        <f t="shared" si="4"/>
        <v>1.38</v>
      </c>
      <c r="C13">
        <f t="shared" si="5"/>
        <v>5.74</v>
      </c>
      <c r="F13">
        <f t="shared" si="8"/>
        <v>1.34</v>
      </c>
      <c r="G13">
        <f t="shared" si="9"/>
        <v>1.41</v>
      </c>
      <c r="H13">
        <f t="shared" si="10"/>
        <v>1.1399999999999999</v>
      </c>
      <c r="I13">
        <f t="shared" si="11"/>
        <v>1.26</v>
      </c>
      <c r="J13">
        <f t="shared" si="12"/>
        <v>1.24</v>
      </c>
      <c r="K13">
        <f t="shared" si="13"/>
        <v>1.26</v>
      </c>
      <c r="L13">
        <f t="shared" si="14"/>
        <v>1.61</v>
      </c>
      <c r="M13">
        <f t="shared" si="15"/>
        <v>1.68</v>
      </c>
      <c r="N13">
        <f t="shared" si="16"/>
        <v>1.66</v>
      </c>
      <c r="O13">
        <f t="shared" si="17"/>
        <v>1.72</v>
      </c>
      <c r="P13">
        <f t="shared" si="18"/>
        <v>1.74</v>
      </c>
      <c r="Q13">
        <f t="shared" si="19"/>
        <v>1.44</v>
      </c>
      <c r="R13">
        <f t="shared" si="20"/>
        <v>1.54</v>
      </c>
      <c r="T13">
        <v>1.6</v>
      </c>
      <c r="U13">
        <f t="shared" si="0"/>
        <v>0</v>
      </c>
      <c r="V13">
        <f t="shared" si="6"/>
        <v>1.38</v>
      </c>
      <c r="Y13">
        <f>+B155</f>
        <v>2.37</v>
      </c>
      <c r="Z13">
        <f>+B166</f>
        <v>2.2200000000000002</v>
      </c>
      <c r="AA13">
        <f>+B177</f>
        <v>1.87</v>
      </c>
      <c r="AB13">
        <f>+B188</f>
        <v>1.72</v>
      </c>
      <c r="AC13">
        <f>+B199</f>
        <v>2.13</v>
      </c>
      <c r="AD13">
        <f>+B210</f>
        <v>1.6</v>
      </c>
      <c r="AE13">
        <f>+B221</f>
        <v>2.36</v>
      </c>
      <c r="AF13">
        <f>+B232</f>
        <v>2.41</v>
      </c>
      <c r="AG13">
        <f>+B243</f>
        <v>2.36</v>
      </c>
      <c r="AH13">
        <f>+B254</f>
        <v>2.09</v>
      </c>
      <c r="AI13">
        <f>+B265</f>
        <v>2.5299999999999998</v>
      </c>
      <c r="AJ13">
        <f>+B276</f>
        <v>2.11</v>
      </c>
      <c r="AK13">
        <f>+B287</f>
        <v>1.96</v>
      </c>
      <c r="AL13">
        <v>2.5</v>
      </c>
      <c r="AM13">
        <f t="shared" si="1"/>
        <v>0</v>
      </c>
      <c r="AN13">
        <f>+Y14</f>
        <v>2.37</v>
      </c>
      <c r="AQ13">
        <f t="shared" si="21"/>
        <v>2.67</v>
      </c>
      <c r="AR13">
        <f t="shared" si="22"/>
        <v>3.12</v>
      </c>
      <c r="AS13">
        <f t="shared" si="23"/>
        <v>2.42</v>
      </c>
      <c r="AT13">
        <f t="shared" si="24"/>
        <v>2.81</v>
      </c>
      <c r="AU13">
        <f t="shared" si="25"/>
        <v>2.88</v>
      </c>
      <c r="AV13">
        <f t="shared" si="26"/>
        <v>2.91</v>
      </c>
      <c r="AW13">
        <f t="shared" si="27"/>
        <v>3.15</v>
      </c>
      <c r="AX13">
        <f t="shared" si="28"/>
        <v>3.37</v>
      </c>
      <c r="AY13">
        <f t="shared" si="29"/>
        <v>3.03</v>
      </c>
      <c r="AZ13">
        <f t="shared" si="30"/>
        <v>3.2</v>
      </c>
      <c r="BA13">
        <f t="shared" si="31"/>
        <v>3.62</v>
      </c>
      <c r="BB13">
        <f t="shared" si="32"/>
        <v>2.93</v>
      </c>
      <c r="BC13">
        <f t="shared" si="33"/>
        <v>2.77</v>
      </c>
      <c r="BD13">
        <v>3.3</v>
      </c>
      <c r="BE13">
        <f t="shared" si="2"/>
        <v>0</v>
      </c>
      <c r="BF13">
        <f>+AQ14</f>
        <v>3.15</v>
      </c>
      <c r="BI13">
        <f t="shared" si="34"/>
        <v>4.1399999999999997</v>
      </c>
      <c r="BJ13">
        <f t="shared" si="35"/>
        <v>3.62</v>
      </c>
      <c r="BK13">
        <f t="shared" si="36"/>
        <v>3.18</v>
      </c>
      <c r="BL13">
        <f t="shared" si="37"/>
        <v>3.59</v>
      </c>
      <c r="BM13">
        <f t="shared" si="38"/>
        <v>2.0099999999999998</v>
      </c>
      <c r="BN13">
        <f t="shared" si="39"/>
        <v>3.58</v>
      </c>
      <c r="BO13">
        <f t="shared" si="40"/>
        <v>4</v>
      </c>
      <c r="BP13">
        <f t="shared" si="41"/>
        <v>4.05</v>
      </c>
      <c r="BQ13">
        <f t="shared" si="42"/>
        <v>3.59</v>
      </c>
      <c r="BR13">
        <f t="shared" si="43"/>
        <v>3.92</v>
      </c>
      <c r="BS13">
        <f t="shared" si="44"/>
        <v>3.88</v>
      </c>
      <c r="BT13">
        <f t="shared" si="45"/>
        <v>3.68</v>
      </c>
      <c r="BU13">
        <f t="shared" si="46"/>
        <v>3.7</v>
      </c>
      <c r="BV13">
        <v>3.9</v>
      </c>
      <c r="BW13">
        <f t="shared" si="3"/>
        <v>0</v>
      </c>
      <c r="BX13">
        <f>+BI14</f>
        <v>3.66</v>
      </c>
      <c r="BY13">
        <v>1.6</v>
      </c>
      <c r="BZ13">
        <f t="shared" si="7"/>
        <v>1.38</v>
      </c>
      <c r="CC13">
        <v>3.9</v>
      </c>
      <c r="CD13">
        <f>+AVERAGE(BI16:BU16)</f>
        <v>3.5916923076923077</v>
      </c>
      <c r="CM13">
        <v>1.6</v>
      </c>
      <c r="CN13">
        <v>1.38</v>
      </c>
      <c r="CO13">
        <v>1.54</v>
      </c>
      <c r="CP13">
        <v>1.1299999999999999</v>
      </c>
      <c r="CQ13">
        <v>1.22</v>
      </c>
      <c r="CR13">
        <v>1.1299999999999999</v>
      </c>
      <c r="CS13">
        <v>1.31</v>
      </c>
      <c r="CT13">
        <v>1.54</v>
      </c>
      <c r="CU13">
        <v>1.63</v>
      </c>
      <c r="CV13">
        <v>1.74</v>
      </c>
      <c r="CW13">
        <v>1.67</v>
      </c>
      <c r="CX13">
        <v>1.77</v>
      </c>
      <c r="CY13">
        <v>1.6</v>
      </c>
      <c r="CZ13">
        <v>1.48</v>
      </c>
    </row>
    <row r="14" spans="1:111" x14ac:dyDescent="0.35">
      <c r="A14" t="s">
        <v>377</v>
      </c>
      <c r="B14">
        <f t="shared" si="4"/>
        <v>1.21</v>
      </c>
      <c r="C14">
        <f t="shared" si="5"/>
        <v>7.72</v>
      </c>
      <c r="F14">
        <f t="shared" si="8"/>
        <v>1.38</v>
      </c>
      <c r="G14">
        <f t="shared" si="9"/>
        <v>1.54</v>
      </c>
      <c r="H14">
        <f t="shared" si="10"/>
        <v>1.1299999999999999</v>
      </c>
      <c r="I14">
        <f t="shared" si="11"/>
        <v>1.22</v>
      </c>
      <c r="J14">
        <f t="shared" si="12"/>
        <v>1.1299999999999999</v>
      </c>
      <c r="K14">
        <f t="shared" si="13"/>
        <v>1.31</v>
      </c>
      <c r="L14">
        <f t="shared" si="14"/>
        <v>1.54</v>
      </c>
      <c r="M14">
        <f t="shared" si="15"/>
        <v>1.63</v>
      </c>
      <c r="N14">
        <f t="shared" si="16"/>
        <v>1.74</v>
      </c>
      <c r="O14">
        <f t="shared" si="17"/>
        <v>1.67</v>
      </c>
      <c r="P14">
        <f t="shared" si="18"/>
        <v>1.77</v>
      </c>
      <c r="Q14">
        <f t="shared" si="19"/>
        <v>1.6</v>
      </c>
      <c r="R14">
        <f t="shared" si="20"/>
        <v>1.48</v>
      </c>
      <c r="T14">
        <v>1.6</v>
      </c>
      <c r="U14">
        <f t="shared" si="0"/>
        <v>0</v>
      </c>
      <c r="V14">
        <f t="shared" si="6"/>
        <v>1.21</v>
      </c>
      <c r="Y14">
        <f>+B156</f>
        <v>2.37</v>
      </c>
      <c r="Z14">
        <f>+B167</f>
        <v>2.27</v>
      </c>
      <c r="AA14">
        <f>+B178</f>
        <v>2.0299999999999998</v>
      </c>
      <c r="AB14">
        <f>+B189</f>
        <v>1.68</v>
      </c>
      <c r="AC14">
        <f>+B200</f>
        <v>2.06</v>
      </c>
      <c r="AD14">
        <f>+B211</f>
        <v>2</v>
      </c>
      <c r="AE14">
        <f>+B222</f>
        <v>2.38</v>
      </c>
      <c r="AF14">
        <f>+B233</f>
        <v>2.2999999999999998</v>
      </c>
      <c r="AG14">
        <f>+B244</f>
        <v>2.25</v>
      </c>
      <c r="AH14">
        <f>+B255</f>
        <v>1.96</v>
      </c>
      <c r="AI14">
        <f>+B266</f>
        <v>2.5</v>
      </c>
      <c r="AJ14">
        <f>+B277</f>
        <v>2.06</v>
      </c>
      <c r="AK14">
        <f>+B288</f>
        <v>2.16</v>
      </c>
      <c r="AL14">
        <v>2.5</v>
      </c>
      <c r="AM14">
        <f t="shared" si="1"/>
        <v>0</v>
      </c>
      <c r="AN14">
        <f>+Y15</f>
        <v>2.02</v>
      </c>
      <c r="AQ14">
        <f t="shared" si="21"/>
        <v>3.15</v>
      </c>
      <c r="AR14">
        <f t="shared" si="22"/>
        <v>2.87</v>
      </c>
      <c r="AS14">
        <f t="shared" si="23"/>
        <v>2.56</v>
      </c>
      <c r="AT14">
        <f t="shared" si="24"/>
        <v>2.91</v>
      </c>
      <c r="AU14">
        <f t="shared" si="25"/>
        <v>3.1</v>
      </c>
      <c r="AV14">
        <f t="shared" si="26"/>
        <v>2.64</v>
      </c>
      <c r="AW14">
        <f t="shared" si="27"/>
        <v>3.28</v>
      </c>
      <c r="AX14">
        <f t="shared" si="28"/>
        <v>3.44</v>
      </c>
      <c r="AY14">
        <f t="shared" si="29"/>
        <v>2.9</v>
      </c>
      <c r="AZ14">
        <f t="shared" si="30"/>
        <v>2.95</v>
      </c>
      <c r="BA14">
        <f t="shared" si="31"/>
        <v>3.48</v>
      </c>
      <c r="BB14">
        <f t="shared" si="32"/>
        <v>2.97</v>
      </c>
      <c r="BC14">
        <f t="shared" si="33"/>
        <v>2.85</v>
      </c>
      <c r="BD14">
        <v>3.3</v>
      </c>
      <c r="BE14">
        <f t="shared" si="2"/>
        <v>0</v>
      </c>
      <c r="BF14">
        <f>+AQ15</f>
        <v>3.23</v>
      </c>
      <c r="BI14">
        <f t="shared" si="34"/>
        <v>3.66</v>
      </c>
      <c r="BJ14">
        <f t="shared" si="35"/>
        <v>3.72</v>
      </c>
      <c r="BK14">
        <f t="shared" si="36"/>
        <v>3.35</v>
      </c>
      <c r="BL14">
        <f t="shared" si="37"/>
        <v>3.59</v>
      </c>
      <c r="BM14">
        <f t="shared" si="38"/>
        <v>3.36</v>
      </c>
      <c r="BN14">
        <f t="shared" si="39"/>
        <v>3.25</v>
      </c>
      <c r="BO14">
        <f t="shared" si="40"/>
        <v>4.09</v>
      </c>
      <c r="BP14">
        <f t="shared" si="41"/>
        <v>4.05</v>
      </c>
      <c r="BQ14">
        <f t="shared" si="42"/>
        <v>3.75</v>
      </c>
      <c r="BR14">
        <f t="shared" si="43"/>
        <v>4.04</v>
      </c>
      <c r="BS14">
        <f t="shared" si="44"/>
        <v>3.83</v>
      </c>
      <c r="BT14">
        <f t="shared" si="45"/>
        <v>3.71</v>
      </c>
      <c r="BU14">
        <f t="shared" si="46"/>
        <v>3.49</v>
      </c>
      <c r="BV14">
        <v>3.9</v>
      </c>
      <c r="BW14">
        <f t="shared" si="3"/>
        <v>0</v>
      </c>
      <c r="BX14">
        <f>+BI15</f>
        <v>3.46</v>
      </c>
      <c r="BY14">
        <v>1.6</v>
      </c>
      <c r="BZ14">
        <f t="shared" si="7"/>
        <v>1.21</v>
      </c>
      <c r="CM14">
        <v>1.6</v>
      </c>
      <c r="CN14">
        <v>1.21</v>
      </c>
      <c r="CO14">
        <v>1.43</v>
      </c>
      <c r="CP14">
        <v>1.1299999999999999</v>
      </c>
      <c r="CQ14">
        <v>1.19</v>
      </c>
      <c r="CR14">
        <v>1.17</v>
      </c>
      <c r="CS14">
        <v>1.34</v>
      </c>
      <c r="CT14">
        <v>1.52</v>
      </c>
      <c r="CU14">
        <v>1.43</v>
      </c>
      <c r="CV14">
        <v>1.67</v>
      </c>
      <c r="CW14">
        <v>1.71</v>
      </c>
      <c r="CX14">
        <v>1.79</v>
      </c>
      <c r="CY14">
        <v>1.6</v>
      </c>
      <c r="CZ14">
        <v>1.5</v>
      </c>
    </row>
    <row r="15" spans="1:111" x14ac:dyDescent="0.35">
      <c r="A15" t="s">
        <v>11</v>
      </c>
      <c r="B15" t="e">
        <f t="shared" si="4"/>
        <v>#VALUE!</v>
      </c>
      <c r="C15" t="e">
        <f t="shared" si="5"/>
        <v>#VALUE!</v>
      </c>
      <c r="F15">
        <f t="shared" si="8"/>
        <v>1.21</v>
      </c>
      <c r="G15">
        <f t="shared" si="9"/>
        <v>1.43</v>
      </c>
      <c r="H15">
        <f t="shared" si="10"/>
        <v>1.1299999999999999</v>
      </c>
      <c r="I15">
        <f t="shared" si="11"/>
        <v>1.19</v>
      </c>
      <c r="J15">
        <f t="shared" si="12"/>
        <v>1.17</v>
      </c>
      <c r="K15">
        <f t="shared" si="13"/>
        <v>1.34</v>
      </c>
      <c r="L15">
        <f t="shared" si="14"/>
        <v>1.52</v>
      </c>
      <c r="M15">
        <f t="shared" si="15"/>
        <v>1.43</v>
      </c>
      <c r="N15">
        <f t="shared" si="16"/>
        <v>1.67</v>
      </c>
      <c r="O15">
        <f t="shared" si="17"/>
        <v>1.71</v>
      </c>
      <c r="P15">
        <f t="shared" si="18"/>
        <v>1.79</v>
      </c>
      <c r="Q15">
        <f t="shared" si="19"/>
        <v>1.6</v>
      </c>
      <c r="R15">
        <f t="shared" si="20"/>
        <v>1.5</v>
      </c>
      <c r="T15">
        <v>1.6</v>
      </c>
      <c r="U15">
        <f>$G$10</f>
        <v>15</v>
      </c>
      <c r="V15">
        <f>+G11</f>
        <v>1.27</v>
      </c>
      <c r="Y15">
        <f>+B157</f>
        <v>2.02</v>
      </c>
      <c r="Z15">
        <f>+B168</f>
        <v>2.42</v>
      </c>
      <c r="AA15">
        <f>+B179</f>
        <v>1.81</v>
      </c>
      <c r="AB15">
        <f>+B190</f>
        <v>1.67</v>
      </c>
      <c r="AC15">
        <f>+B201</f>
        <v>2.06</v>
      </c>
      <c r="AD15">
        <f>+B212</f>
        <v>1.82</v>
      </c>
      <c r="AE15">
        <f>+B223</f>
        <v>2.36</v>
      </c>
      <c r="AF15">
        <f>+B234</f>
        <v>2.08</v>
      </c>
      <c r="AG15">
        <f>+B245</f>
        <v>2.33</v>
      </c>
      <c r="AH15">
        <f>+B256</f>
        <v>2.5</v>
      </c>
      <c r="AI15">
        <f>+B267</f>
        <v>2.4300000000000002</v>
      </c>
      <c r="AJ15">
        <f>+B278</f>
        <v>2.04</v>
      </c>
      <c r="AK15">
        <f>+B289</f>
        <v>2.04</v>
      </c>
      <c r="AL15">
        <v>2.5</v>
      </c>
      <c r="AM15">
        <f>$G$10</f>
        <v>15</v>
      </c>
      <c r="AN15">
        <f>+Z11</f>
        <v>2.2599999999999998</v>
      </c>
      <c r="AQ15">
        <f t="shared" si="21"/>
        <v>3.23</v>
      </c>
      <c r="AR15">
        <f t="shared" si="22"/>
        <v>3.01</v>
      </c>
      <c r="AS15">
        <f t="shared" si="23"/>
        <v>2.74</v>
      </c>
      <c r="AT15">
        <f t="shared" si="24"/>
        <v>2.84</v>
      </c>
      <c r="AU15">
        <f t="shared" si="25"/>
        <v>3.07</v>
      </c>
      <c r="AV15">
        <f t="shared" si="26"/>
        <v>2.72</v>
      </c>
      <c r="AW15">
        <f t="shared" si="27"/>
        <v>3.11</v>
      </c>
      <c r="AX15">
        <f t="shared" si="28"/>
        <v>3.3</v>
      </c>
      <c r="AY15">
        <f t="shared" si="29"/>
        <v>2.96</v>
      </c>
      <c r="AZ15">
        <f t="shared" si="30"/>
        <v>3.16</v>
      </c>
      <c r="BA15">
        <f t="shared" si="31"/>
        <v>3.4</v>
      </c>
      <c r="BB15">
        <f t="shared" si="32"/>
        <v>3.04</v>
      </c>
      <c r="BC15">
        <f t="shared" si="33"/>
        <v>2.9</v>
      </c>
      <c r="BD15">
        <v>3.3</v>
      </c>
      <c r="BE15">
        <f t="shared" si="2"/>
        <v>0</v>
      </c>
      <c r="BF15">
        <f>+AR11</f>
        <v>3.1</v>
      </c>
      <c r="BI15">
        <f t="shared" si="34"/>
        <v>3.46</v>
      </c>
      <c r="BJ15">
        <f t="shared" si="35"/>
        <v>3.58</v>
      </c>
      <c r="BK15">
        <f t="shared" si="36"/>
        <v>3.02</v>
      </c>
      <c r="BL15">
        <f t="shared" si="37"/>
        <v>3.65</v>
      </c>
      <c r="BM15">
        <f t="shared" si="38"/>
        <v>2.93</v>
      </c>
      <c r="BN15">
        <f t="shared" si="39"/>
        <v>3.32</v>
      </c>
      <c r="BO15">
        <f t="shared" si="40"/>
        <v>3.86</v>
      </c>
      <c r="BP15">
        <f t="shared" si="41"/>
        <v>2.57</v>
      </c>
      <c r="BQ15">
        <f t="shared" si="42"/>
        <v>3.84</v>
      </c>
      <c r="BR15">
        <f t="shared" si="43"/>
        <v>3.66</v>
      </c>
      <c r="BS15">
        <f t="shared" si="44"/>
        <v>3.9</v>
      </c>
      <c r="BT15">
        <f t="shared" si="45"/>
        <v>3.77</v>
      </c>
      <c r="BU15">
        <f t="shared" si="46"/>
        <v>3.33</v>
      </c>
      <c r="BV15">
        <v>3.9</v>
      </c>
      <c r="BW15">
        <f>$G$10</f>
        <v>15</v>
      </c>
      <c r="BX15">
        <f>+BJ11</f>
        <v>3.86</v>
      </c>
      <c r="BY15">
        <v>1.6</v>
      </c>
      <c r="BZ15">
        <f t="shared" si="7"/>
        <v>1.27</v>
      </c>
      <c r="CM15">
        <v>2.5</v>
      </c>
      <c r="CN15">
        <v>2.2599999999999998</v>
      </c>
      <c r="CO15">
        <v>2.2599999999999998</v>
      </c>
      <c r="CP15">
        <v>1.87</v>
      </c>
      <c r="CQ15">
        <v>2.11</v>
      </c>
      <c r="CR15">
        <v>2.09</v>
      </c>
      <c r="CS15">
        <v>1.93</v>
      </c>
      <c r="CT15">
        <v>2.39</v>
      </c>
      <c r="CU15">
        <v>2.46</v>
      </c>
      <c r="CV15">
        <v>2.4</v>
      </c>
      <c r="CW15">
        <v>2.0699999999999998</v>
      </c>
      <c r="CX15">
        <v>2.4900000000000002</v>
      </c>
      <c r="CY15">
        <v>2.14</v>
      </c>
      <c r="CZ15">
        <v>2.2000000000000002</v>
      </c>
    </row>
    <row r="16" spans="1:111" x14ac:dyDescent="0.35">
      <c r="A16" t="s">
        <v>12</v>
      </c>
      <c r="B16" t="e">
        <f t="shared" si="4"/>
        <v>#VALUE!</v>
      </c>
      <c r="C16" t="e">
        <f t="shared" si="5"/>
        <v>#VALUE!</v>
      </c>
      <c r="E16" t="s">
        <v>172</v>
      </c>
      <c r="F16">
        <f>+AVERAGE(F11:F15)</f>
        <v>1.258</v>
      </c>
      <c r="G16">
        <f t="shared" ref="G16:R16" si="47">+AVERAGE(G11:G15)</f>
        <v>1.42</v>
      </c>
      <c r="H16">
        <f t="shared" si="47"/>
        <v>1.1519999999999999</v>
      </c>
      <c r="I16">
        <f t="shared" si="47"/>
        <v>1.1800000000000002</v>
      </c>
      <c r="J16">
        <f t="shared" si="47"/>
        <v>1.1560000000000001</v>
      </c>
      <c r="K16">
        <f t="shared" si="47"/>
        <v>1.35</v>
      </c>
      <c r="L16">
        <f t="shared" si="47"/>
        <v>1.5780000000000001</v>
      </c>
      <c r="M16">
        <f t="shared" si="47"/>
        <v>1.6140000000000001</v>
      </c>
      <c r="N16">
        <f t="shared" si="47"/>
        <v>1.6819999999999999</v>
      </c>
      <c r="O16">
        <f t="shared" si="47"/>
        <v>1.7100000000000002</v>
      </c>
      <c r="P16">
        <f t="shared" si="47"/>
        <v>1.7380000000000002</v>
      </c>
      <c r="Q16">
        <f t="shared" si="47"/>
        <v>1.5419999999999998</v>
      </c>
      <c r="R16">
        <f t="shared" si="47"/>
        <v>1.484</v>
      </c>
      <c r="T16">
        <v>1.6</v>
      </c>
      <c r="U16">
        <f t="shared" ref="U16:U19" si="48">$G$10</f>
        <v>15</v>
      </c>
      <c r="V16">
        <f>+G12</f>
        <v>1.45</v>
      </c>
      <c r="X16" t="s">
        <v>172</v>
      </c>
      <c r="Y16">
        <f>+AVERAGE(Y11:Y15)</f>
        <v>2.2559999999999998</v>
      </c>
      <c r="Z16">
        <f t="shared" ref="Z16" si="49">+AVERAGE(Z11:Z15)</f>
        <v>2.282</v>
      </c>
      <c r="AA16">
        <f t="shared" ref="AA16" si="50">+AVERAGE(AA11:AA15)</f>
        <v>1.8560000000000003</v>
      </c>
      <c r="AB16">
        <f t="shared" ref="AB16" si="51">+AVERAGE(AB11:AB15)</f>
        <v>1.8280000000000001</v>
      </c>
      <c r="AC16">
        <f t="shared" ref="AC16" si="52">+AVERAGE(AC11:AC15)</f>
        <v>2.0819999999999999</v>
      </c>
      <c r="AD16">
        <f t="shared" ref="AD16" si="53">+AVERAGE(AD11:AD15)</f>
        <v>1.86</v>
      </c>
      <c r="AE16">
        <f t="shared" ref="AE16" si="54">+AVERAGE(AE11:AE15)</f>
        <v>2.3659999999999997</v>
      </c>
      <c r="AF16">
        <f t="shared" ref="AF16" si="55">+AVERAGE(AF11:AF15)</f>
        <v>2.3559999999999999</v>
      </c>
      <c r="AG16">
        <f t="shared" ref="AG16" si="56">+AVERAGE(AG11:AG15)</f>
        <v>2.33</v>
      </c>
      <c r="AH16">
        <f t="shared" ref="AH16" si="57">+AVERAGE(AH11:AH15)</f>
        <v>2.1219999999999999</v>
      </c>
      <c r="AI16">
        <f t="shared" ref="AI16" si="58">+AVERAGE(AI11:AI15)</f>
        <v>2.48</v>
      </c>
      <c r="AJ16">
        <f t="shared" ref="AJ16" si="59">+AVERAGE(AJ11:AJ15)</f>
        <v>2.1079999999999997</v>
      </c>
      <c r="AK16">
        <f t="shared" ref="AK16" si="60">+AVERAGE(AK11:AK15)</f>
        <v>2.1399999999999997</v>
      </c>
      <c r="AL16">
        <v>2.5</v>
      </c>
      <c r="AM16">
        <f t="shared" ref="AM16:AM19" si="61">$G$10</f>
        <v>15</v>
      </c>
      <c r="AN16">
        <f>+Z12</f>
        <v>2.2400000000000002</v>
      </c>
      <c r="AP16" t="s">
        <v>172</v>
      </c>
      <c r="AQ16">
        <f>+AVERAGE(AQ11:AQ15)</f>
        <v>3.0380000000000003</v>
      </c>
      <c r="AR16">
        <f t="shared" ref="AR16" si="62">+AVERAGE(AR11:AR15)</f>
        <v>3.044</v>
      </c>
      <c r="AS16">
        <f t="shared" ref="AS16" si="63">+AVERAGE(AS11:AS15)</f>
        <v>2.6580000000000004</v>
      </c>
      <c r="AT16">
        <f t="shared" ref="AT16" si="64">+AVERAGE(AT11:AT15)</f>
        <v>2.782</v>
      </c>
      <c r="AU16">
        <f t="shared" ref="AU16" si="65">+AVERAGE(AU11:AU15)</f>
        <v>3.0300000000000002</v>
      </c>
      <c r="AV16">
        <f t="shared" ref="AV16" si="66">+AVERAGE(AV11:AV15)</f>
        <v>2.8160000000000003</v>
      </c>
      <c r="AW16">
        <f t="shared" ref="AW16" si="67">+AVERAGE(AW11:AW15)</f>
        <v>3.194</v>
      </c>
      <c r="AX16">
        <f t="shared" ref="AX16" si="68">+AVERAGE(AX11:AX15)</f>
        <v>3.3180000000000001</v>
      </c>
      <c r="AY16">
        <f t="shared" ref="AY16" si="69">+AVERAGE(AY11:AY15)</f>
        <v>3.0420000000000003</v>
      </c>
      <c r="AZ16">
        <f t="shared" ref="AZ16" si="70">+AVERAGE(AZ11:AZ15)</f>
        <v>3.1259999999999999</v>
      </c>
      <c r="BA16">
        <f t="shared" ref="BA16" si="71">+AVERAGE(BA11:BA15)</f>
        <v>3.5019999999999998</v>
      </c>
      <c r="BB16">
        <f t="shared" ref="BB16" si="72">+AVERAGE(BB11:BB15)</f>
        <v>3.0020000000000002</v>
      </c>
      <c r="BC16">
        <f t="shared" ref="BC16" si="73">+AVERAGE(BC11:BC15)</f>
        <v>2.83</v>
      </c>
      <c r="BD16">
        <v>3.3</v>
      </c>
      <c r="BE16">
        <f t="shared" si="2"/>
        <v>0</v>
      </c>
      <c r="BF16">
        <f>+AR12</f>
        <v>3.12</v>
      </c>
      <c r="BH16" t="s">
        <v>172</v>
      </c>
      <c r="BI16">
        <f>+AVERAGE(BI11:BI15)</f>
        <v>3.8299999999999996</v>
      </c>
      <c r="BJ16">
        <f t="shared" ref="BJ16" si="74">+AVERAGE(BJ11:BJ15)</f>
        <v>3.6980000000000004</v>
      </c>
      <c r="BK16">
        <f t="shared" ref="BK16" si="75">+AVERAGE(BK11:BK15)</f>
        <v>3.1459999999999999</v>
      </c>
      <c r="BL16">
        <f t="shared" ref="BL16" si="76">+AVERAGE(BL11:BL15)</f>
        <v>3.5519999999999996</v>
      </c>
      <c r="BM16">
        <f t="shared" ref="BM16" si="77">+AVERAGE(BM11:BM15)</f>
        <v>3.1040000000000001</v>
      </c>
      <c r="BN16">
        <f t="shared" ref="BN16" si="78">+AVERAGE(BN11:BN15)</f>
        <v>3.444</v>
      </c>
      <c r="BO16">
        <f t="shared" ref="BO16" si="79">+AVERAGE(BO11:BO15)</f>
        <v>3.774</v>
      </c>
      <c r="BP16">
        <f t="shared" ref="BP16" si="80">+AVERAGE(BP11:BP15)</f>
        <v>3.3740000000000001</v>
      </c>
      <c r="BQ16">
        <f t="shared" ref="BQ16" si="81">+AVERAGE(BQ11:BQ15)</f>
        <v>3.7439999999999998</v>
      </c>
      <c r="BR16">
        <f t="shared" ref="BR16" si="82">+AVERAGE(BR11:BR15)</f>
        <v>3.8380000000000001</v>
      </c>
      <c r="BS16">
        <f t="shared" ref="BS16" si="83">+AVERAGE(BS11:BS15)</f>
        <v>3.8939999999999997</v>
      </c>
      <c r="BT16">
        <f t="shared" ref="BT16" si="84">+AVERAGE(BT11:BT15)</f>
        <v>3.6819999999999999</v>
      </c>
      <c r="BU16">
        <f t="shared" ref="BU16" si="85">+AVERAGE(BU11:BU15)</f>
        <v>3.6120000000000005</v>
      </c>
      <c r="BV16">
        <v>3.9</v>
      </c>
      <c r="BW16">
        <f t="shared" ref="BW16:BW19" si="86">$G$10</f>
        <v>15</v>
      </c>
      <c r="BX16">
        <f>+BJ12</f>
        <v>3.71</v>
      </c>
      <c r="BY16">
        <v>1.6</v>
      </c>
      <c r="BZ16">
        <f t="shared" si="7"/>
        <v>1.45</v>
      </c>
      <c r="CM16">
        <v>2.5</v>
      </c>
      <c r="CN16">
        <v>2.2599999999999998</v>
      </c>
      <c r="CO16">
        <v>2.2400000000000002</v>
      </c>
      <c r="CP16">
        <v>1.7</v>
      </c>
      <c r="CQ16">
        <v>1.96</v>
      </c>
      <c r="CR16">
        <v>2.0699999999999998</v>
      </c>
      <c r="CS16">
        <v>1.95</v>
      </c>
      <c r="CT16">
        <v>2.34</v>
      </c>
      <c r="CU16">
        <v>2.5299999999999998</v>
      </c>
      <c r="CV16">
        <v>2.31</v>
      </c>
      <c r="CW16">
        <v>1.99</v>
      </c>
      <c r="CX16">
        <v>2.4500000000000002</v>
      </c>
      <c r="CY16">
        <v>2.19</v>
      </c>
      <c r="CZ16">
        <v>2.34</v>
      </c>
    </row>
    <row r="17" spans="1:104" x14ac:dyDescent="0.35">
      <c r="A17" t="s">
        <v>13</v>
      </c>
      <c r="B17" t="e">
        <f t="shared" si="4"/>
        <v>#VALUE!</v>
      </c>
      <c r="C17" t="e">
        <f t="shared" si="5"/>
        <v>#VALUE!</v>
      </c>
      <c r="E17" t="s">
        <v>311</v>
      </c>
      <c r="F17">
        <f>+AVEDEV(F11:F15)</f>
        <v>8.1600000000000034E-2</v>
      </c>
      <c r="G17">
        <f t="shared" ref="G17:R17" si="87">+AVEDEV(G11:G15)</f>
        <v>6.4000000000000015E-2</v>
      </c>
      <c r="H17">
        <f t="shared" si="87"/>
        <v>2.2400000000000021E-2</v>
      </c>
      <c r="I17">
        <f t="shared" si="87"/>
        <v>5.1999999999999956E-2</v>
      </c>
      <c r="J17">
        <f t="shared" si="87"/>
        <v>3.9200000000000033E-2</v>
      </c>
      <c r="K17">
        <f t="shared" si="87"/>
        <v>5.599999999999996E-2</v>
      </c>
      <c r="L17">
        <f t="shared" si="87"/>
        <v>4.1599999999999991E-2</v>
      </c>
      <c r="M17">
        <f t="shared" si="87"/>
        <v>7.3599999999999888E-2</v>
      </c>
      <c r="N17">
        <f t="shared" si="87"/>
        <v>3.0400000000000028E-2</v>
      </c>
      <c r="O17">
        <f t="shared" si="87"/>
        <v>2.0000000000000063E-2</v>
      </c>
      <c r="P17">
        <f t="shared" si="87"/>
        <v>3.4399999999999986E-2</v>
      </c>
      <c r="Q17">
        <f t="shared" si="87"/>
        <v>4.9600000000000088E-2</v>
      </c>
      <c r="R17">
        <f t="shared" si="87"/>
        <v>2.8800000000000027E-2</v>
      </c>
      <c r="T17">
        <v>1.6</v>
      </c>
      <c r="U17">
        <f t="shared" si="48"/>
        <v>15</v>
      </c>
      <c r="V17">
        <f>+G13</f>
        <v>1.41</v>
      </c>
      <c r="X17" t="s">
        <v>311</v>
      </c>
      <c r="Y17">
        <f>+AVEDEV(Y11:Y15)</f>
        <v>9.4400000000000081E-2</v>
      </c>
      <c r="Z17">
        <f t="shared" ref="Z17:AK17" si="88">+AVEDEV(Z11:Z15)</f>
        <v>5.5199999999999957E-2</v>
      </c>
      <c r="AA17">
        <f t="shared" si="88"/>
        <v>8.0799999999999941E-2</v>
      </c>
      <c r="AB17">
        <f t="shared" si="88"/>
        <v>0.16560000000000002</v>
      </c>
      <c r="AC17">
        <f t="shared" si="88"/>
        <v>2.239999999999993E-2</v>
      </c>
      <c r="AD17">
        <f t="shared" si="88"/>
        <v>0.11999999999999993</v>
      </c>
      <c r="AE17">
        <f t="shared" si="88"/>
        <v>1.5200000000000014E-2</v>
      </c>
      <c r="AF17">
        <f t="shared" si="88"/>
        <v>0.13280000000000003</v>
      </c>
      <c r="AG17">
        <f t="shared" si="88"/>
        <v>3.9999999999999945E-2</v>
      </c>
      <c r="AH17">
        <f t="shared" si="88"/>
        <v>0.1512</v>
      </c>
      <c r="AI17">
        <f t="shared" si="88"/>
        <v>3.1999999999999938E-2</v>
      </c>
      <c r="AJ17">
        <f t="shared" si="88"/>
        <v>4.6400000000000038E-2</v>
      </c>
      <c r="AK17">
        <f t="shared" si="88"/>
        <v>0.1120000000000001</v>
      </c>
      <c r="AL17">
        <v>2.5</v>
      </c>
      <c r="AM17">
        <f t="shared" si="61"/>
        <v>15</v>
      </c>
      <c r="AN17">
        <f>+Z13</f>
        <v>2.2200000000000002</v>
      </c>
      <c r="AP17" t="s">
        <v>311</v>
      </c>
      <c r="AQ17">
        <f>+AVEDEV(AQ11:AQ15)</f>
        <v>0.14719999999999986</v>
      </c>
      <c r="AR17">
        <f t="shared" ref="AR17:BC17" si="89">+AVEDEV(AR11:AR15)</f>
        <v>8.3200000000000079E-2</v>
      </c>
      <c r="AS17">
        <f t="shared" si="89"/>
        <v>0.13439999999999994</v>
      </c>
      <c r="AT17">
        <f t="shared" si="89"/>
        <v>0.1048</v>
      </c>
      <c r="AU17">
        <f t="shared" si="89"/>
        <v>5.9999999999999963E-2</v>
      </c>
      <c r="AV17">
        <f t="shared" si="89"/>
        <v>0.10879999999999992</v>
      </c>
      <c r="AW17">
        <f t="shared" si="89"/>
        <v>5.6799999999999962E-2</v>
      </c>
      <c r="AX17">
        <f t="shared" si="89"/>
        <v>6.9600000000000065E-2</v>
      </c>
      <c r="AY17">
        <f t="shared" si="89"/>
        <v>9.4400000000000081E-2</v>
      </c>
      <c r="AZ17">
        <f t="shared" si="89"/>
        <v>0.11280000000000001</v>
      </c>
      <c r="BA17">
        <f t="shared" si="89"/>
        <v>7.0399999999999976E-2</v>
      </c>
      <c r="BB17">
        <f t="shared" si="89"/>
        <v>4.2399999999999952E-2</v>
      </c>
      <c r="BC17">
        <f t="shared" si="89"/>
        <v>4.4000000000000039E-2</v>
      </c>
      <c r="BD17">
        <v>3.3</v>
      </c>
      <c r="BE17">
        <f t="shared" si="2"/>
        <v>0</v>
      </c>
      <c r="BF17">
        <f>+AR13</f>
        <v>3.12</v>
      </c>
      <c r="BH17" t="s">
        <v>311</v>
      </c>
      <c r="BI17">
        <f>+AVEDEV(BI11:BI15)</f>
        <v>0.21599999999999991</v>
      </c>
      <c r="BJ17">
        <f t="shared" ref="BJ17:BU17" si="90">+AVEDEV(BJ11:BJ15)</f>
        <v>7.8399999999999886E-2</v>
      </c>
      <c r="BK17">
        <f t="shared" si="90"/>
        <v>0.11280000000000001</v>
      </c>
      <c r="BL17">
        <f t="shared" si="90"/>
        <v>0.16080000000000014</v>
      </c>
      <c r="BM17">
        <f t="shared" si="90"/>
        <v>0.50719999999999998</v>
      </c>
      <c r="BN17">
        <f t="shared" si="90"/>
        <v>0.17280000000000006</v>
      </c>
      <c r="BO17">
        <f t="shared" si="90"/>
        <v>0.25119999999999998</v>
      </c>
      <c r="BP17">
        <f t="shared" si="90"/>
        <v>0.83119999999999972</v>
      </c>
      <c r="BQ17">
        <f t="shared" si="90"/>
        <v>6.1600000000000141E-2</v>
      </c>
      <c r="BR17">
        <f t="shared" si="90"/>
        <v>0.21039999999999992</v>
      </c>
      <c r="BS17">
        <f t="shared" si="90"/>
        <v>5.6799999999999962E-2</v>
      </c>
      <c r="BT17">
        <f t="shared" si="90"/>
        <v>6.1600000000000057E-2</v>
      </c>
      <c r="BU17">
        <f t="shared" si="90"/>
        <v>0.16159999999999988</v>
      </c>
      <c r="BV17">
        <v>3.9</v>
      </c>
      <c r="BW17">
        <f t="shared" si="86"/>
        <v>15</v>
      </c>
      <c r="BX17">
        <f>+BJ13</f>
        <v>3.62</v>
      </c>
      <c r="BY17">
        <v>1.6</v>
      </c>
      <c r="BZ17">
        <f t="shared" si="7"/>
        <v>1.41</v>
      </c>
      <c r="CM17">
        <v>2.5</v>
      </c>
      <c r="CN17">
        <v>2.37</v>
      </c>
      <c r="CO17">
        <v>2.2200000000000002</v>
      </c>
      <c r="CP17">
        <v>1.87</v>
      </c>
      <c r="CQ17">
        <v>1.72</v>
      </c>
      <c r="CR17">
        <v>2.13</v>
      </c>
      <c r="CS17">
        <v>1.6</v>
      </c>
      <c r="CT17">
        <v>2.36</v>
      </c>
      <c r="CU17">
        <v>2.41</v>
      </c>
      <c r="CV17">
        <v>2.36</v>
      </c>
      <c r="CW17">
        <v>2.09</v>
      </c>
      <c r="CX17">
        <v>2.5299999999999998</v>
      </c>
      <c r="CY17">
        <v>2.11</v>
      </c>
      <c r="CZ17">
        <v>1.96</v>
      </c>
    </row>
    <row r="18" spans="1:104" x14ac:dyDescent="0.35">
      <c r="B18" t="e">
        <f t="shared" si="4"/>
        <v>#VALUE!</v>
      </c>
      <c r="C18" t="e">
        <f t="shared" si="5"/>
        <v>#VALUE!</v>
      </c>
      <c r="T18">
        <v>1.6</v>
      </c>
      <c r="U18">
        <f t="shared" si="48"/>
        <v>15</v>
      </c>
      <c r="V18">
        <f>+G14</f>
        <v>1.54</v>
      </c>
      <c r="AL18">
        <v>2.5</v>
      </c>
      <c r="AM18">
        <f t="shared" si="61"/>
        <v>15</v>
      </c>
      <c r="AN18">
        <f>+Z14</f>
        <v>2.27</v>
      </c>
      <c r="BD18">
        <v>3.3</v>
      </c>
      <c r="BE18">
        <f t="shared" si="2"/>
        <v>0</v>
      </c>
      <c r="BF18">
        <f>+AR14</f>
        <v>2.87</v>
      </c>
      <c r="BV18">
        <v>3.9</v>
      </c>
      <c r="BW18">
        <f t="shared" si="86"/>
        <v>15</v>
      </c>
      <c r="BX18">
        <f>+BJ14</f>
        <v>3.72</v>
      </c>
      <c r="BY18">
        <v>1.6</v>
      </c>
      <c r="BZ18">
        <f t="shared" si="7"/>
        <v>1.54</v>
      </c>
      <c r="CM18">
        <v>2.5</v>
      </c>
      <c r="CN18">
        <v>2.37</v>
      </c>
      <c r="CO18">
        <v>2.27</v>
      </c>
      <c r="CP18">
        <v>2.0299999999999998</v>
      </c>
      <c r="CQ18">
        <v>1.68</v>
      </c>
      <c r="CR18">
        <v>2.06</v>
      </c>
      <c r="CS18">
        <v>2</v>
      </c>
      <c r="CT18">
        <v>2.38</v>
      </c>
      <c r="CU18">
        <v>2.2999999999999998</v>
      </c>
      <c r="CV18">
        <v>2.25</v>
      </c>
      <c r="CW18">
        <v>1.96</v>
      </c>
      <c r="CX18">
        <v>2.5</v>
      </c>
      <c r="CY18">
        <v>2.06</v>
      </c>
      <c r="CZ18">
        <v>2.16</v>
      </c>
    </row>
    <row r="19" spans="1:104" x14ac:dyDescent="0.35">
      <c r="A19" t="s">
        <v>14</v>
      </c>
      <c r="B19" t="e">
        <f t="shared" si="4"/>
        <v>#VALUE!</v>
      </c>
      <c r="C19" t="e">
        <f t="shared" si="5"/>
        <v>#VALUE!</v>
      </c>
      <c r="T19">
        <v>1.6</v>
      </c>
      <c r="U19">
        <f t="shared" si="48"/>
        <v>15</v>
      </c>
      <c r="V19">
        <f>+G15</f>
        <v>1.43</v>
      </c>
      <c r="AL19">
        <v>2.5</v>
      </c>
      <c r="AM19">
        <f t="shared" si="61"/>
        <v>15</v>
      </c>
      <c r="AN19">
        <f>+Z15</f>
        <v>2.42</v>
      </c>
      <c r="BD19">
        <v>3.3</v>
      </c>
      <c r="BE19">
        <f t="shared" si="2"/>
        <v>0</v>
      </c>
      <c r="BF19">
        <f>+AR15</f>
        <v>3.01</v>
      </c>
      <c r="BV19">
        <v>3.9</v>
      </c>
      <c r="BW19">
        <f t="shared" si="86"/>
        <v>15</v>
      </c>
      <c r="BX19">
        <f>+BJ15</f>
        <v>3.58</v>
      </c>
      <c r="BY19">
        <v>1.6</v>
      </c>
      <c r="BZ19">
        <f t="shared" si="7"/>
        <v>1.43</v>
      </c>
      <c r="CM19">
        <v>2.5</v>
      </c>
      <c r="CN19">
        <v>2.02</v>
      </c>
      <c r="CO19">
        <v>2.42</v>
      </c>
      <c r="CP19">
        <v>1.81</v>
      </c>
      <c r="CQ19">
        <v>1.67</v>
      </c>
      <c r="CR19">
        <v>2.06</v>
      </c>
      <c r="CS19">
        <v>1.82</v>
      </c>
      <c r="CT19">
        <v>2.36</v>
      </c>
      <c r="CU19">
        <v>2.08</v>
      </c>
      <c r="CV19">
        <v>2.33</v>
      </c>
      <c r="CW19">
        <v>2.5</v>
      </c>
      <c r="CX19">
        <v>2.4300000000000002</v>
      </c>
      <c r="CY19">
        <v>2.04</v>
      </c>
      <c r="CZ19">
        <v>2.04</v>
      </c>
    </row>
    <row r="20" spans="1:104" x14ac:dyDescent="0.35">
      <c r="A20">
        <v>2</v>
      </c>
      <c r="B20">
        <f t="shared" si="4"/>
        <v>2</v>
      </c>
      <c r="C20">
        <f t="shared" si="5"/>
        <v>2</v>
      </c>
      <c r="T20">
        <v>1.6</v>
      </c>
      <c r="U20">
        <f>$H$10</f>
        <v>40</v>
      </c>
      <c r="V20">
        <f>+H11</f>
        <v>1.17</v>
      </c>
      <c r="AL20">
        <v>2.5</v>
      </c>
      <c r="AM20">
        <f>$H$10</f>
        <v>40</v>
      </c>
      <c r="AN20">
        <f>+AA11</f>
        <v>1.87</v>
      </c>
      <c r="BD20">
        <v>3.3</v>
      </c>
      <c r="BE20">
        <f t="shared" si="2"/>
        <v>0</v>
      </c>
      <c r="BF20">
        <f>+AS11</f>
        <v>2.9</v>
      </c>
      <c r="BV20">
        <v>3.9</v>
      </c>
      <c r="BW20">
        <f>$H$10</f>
        <v>40</v>
      </c>
      <c r="BX20">
        <f>+BK11</f>
        <v>2.99</v>
      </c>
      <c r="BY20">
        <v>1.6</v>
      </c>
      <c r="BZ20">
        <f t="shared" si="7"/>
        <v>1.17</v>
      </c>
      <c r="CM20">
        <v>3.3</v>
      </c>
      <c r="CN20">
        <v>3.08</v>
      </c>
      <c r="CO20">
        <v>3.1</v>
      </c>
      <c r="CP20">
        <v>2.9</v>
      </c>
      <c r="CQ20">
        <v>2.52</v>
      </c>
      <c r="CR20">
        <v>3.03</v>
      </c>
      <c r="CS20">
        <v>2.9</v>
      </c>
      <c r="CT20">
        <v>3.25</v>
      </c>
      <c r="CU20">
        <v>3.27</v>
      </c>
      <c r="CV20">
        <v>3.26</v>
      </c>
      <c r="CW20">
        <v>3.02</v>
      </c>
      <c r="CX20">
        <v>3.45</v>
      </c>
      <c r="CY20">
        <v>3.07</v>
      </c>
      <c r="CZ20">
        <v>2.78</v>
      </c>
    </row>
    <row r="21" spans="1:104" x14ac:dyDescent="0.35">
      <c r="A21" t="s">
        <v>378</v>
      </c>
      <c r="B21">
        <f t="shared" si="4"/>
        <v>1.27</v>
      </c>
      <c r="C21">
        <f t="shared" si="5"/>
        <v>20.85</v>
      </c>
      <c r="T21">
        <v>1.6</v>
      </c>
      <c r="U21">
        <f t="shared" ref="U21:U24" si="91">$H$10</f>
        <v>40</v>
      </c>
      <c r="V21">
        <f>+H12</f>
        <v>1.19</v>
      </c>
      <c r="AL21">
        <v>2.5</v>
      </c>
      <c r="AM21">
        <f t="shared" ref="AM21:AM24" si="92">$H$10</f>
        <v>40</v>
      </c>
      <c r="AN21">
        <f>+AA12</f>
        <v>1.7</v>
      </c>
      <c r="BD21">
        <v>3.3</v>
      </c>
      <c r="BE21">
        <f t="shared" si="2"/>
        <v>0</v>
      </c>
      <c r="BF21">
        <f>+AS12</f>
        <v>2.67</v>
      </c>
      <c r="BV21">
        <v>3.9</v>
      </c>
      <c r="BW21">
        <f t="shared" ref="BW21:BW24" si="93">$H$10</f>
        <v>40</v>
      </c>
      <c r="BX21">
        <f>+BK12</f>
        <v>3.19</v>
      </c>
      <c r="BY21">
        <v>1.6</v>
      </c>
      <c r="BZ21">
        <f t="shared" si="7"/>
        <v>1.19</v>
      </c>
      <c r="CM21">
        <v>3.3</v>
      </c>
      <c r="CN21">
        <v>3.06</v>
      </c>
      <c r="CO21">
        <v>3.12</v>
      </c>
      <c r="CP21">
        <v>2.67</v>
      </c>
      <c r="CQ21">
        <v>2.83</v>
      </c>
      <c r="CR21">
        <v>3.07</v>
      </c>
      <c r="CS21">
        <v>2.91</v>
      </c>
      <c r="CT21">
        <v>3.18</v>
      </c>
      <c r="CU21">
        <v>3.21</v>
      </c>
      <c r="CV21">
        <v>3.06</v>
      </c>
      <c r="CW21">
        <v>3.3</v>
      </c>
      <c r="CX21">
        <v>3.56</v>
      </c>
      <c r="CY21">
        <v>3</v>
      </c>
      <c r="CZ21">
        <v>2.85</v>
      </c>
    </row>
    <row r="22" spans="1:104" x14ac:dyDescent="0.35">
      <c r="A22" t="s">
        <v>379</v>
      </c>
      <c r="B22">
        <f t="shared" si="4"/>
        <v>1.45</v>
      </c>
      <c r="C22">
        <f t="shared" si="5"/>
        <v>23.65</v>
      </c>
      <c r="T22">
        <v>1.6</v>
      </c>
      <c r="U22">
        <f t="shared" si="91"/>
        <v>40</v>
      </c>
      <c r="V22">
        <f>+H13</f>
        <v>1.1399999999999999</v>
      </c>
      <c r="AL22">
        <v>2.5</v>
      </c>
      <c r="AM22">
        <f t="shared" si="92"/>
        <v>40</v>
      </c>
      <c r="AN22">
        <f>+AA13</f>
        <v>1.87</v>
      </c>
      <c r="BD22">
        <v>3.3</v>
      </c>
      <c r="BE22">
        <f t="shared" si="2"/>
        <v>0</v>
      </c>
      <c r="BF22">
        <f>+AS13</f>
        <v>2.42</v>
      </c>
      <c r="BV22">
        <v>3.9</v>
      </c>
      <c r="BW22">
        <f t="shared" si="93"/>
        <v>40</v>
      </c>
      <c r="BX22">
        <f>+BK13</f>
        <v>3.18</v>
      </c>
      <c r="BY22">
        <v>1.6</v>
      </c>
      <c r="BZ22">
        <f t="shared" si="7"/>
        <v>1.1399999999999999</v>
      </c>
      <c r="CM22">
        <v>3.3</v>
      </c>
      <c r="CN22">
        <v>2.67</v>
      </c>
      <c r="CO22">
        <v>3.12</v>
      </c>
      <c r="CP22">
        <v>2.42</v>
      </c>
      <c r="CQ22">
        <v>2.81</v>
      </c>
      <c r="CR22">
        <v>2.88</v>
      </c>
      <c r="CS22">
        <v>2.91</v>
      </c>
      <c r="CT22">
        <v>3.15</v>
      </c>
      <c r="CU22">
        <v>3.37</v>
      </c>
      <c r="CV22">
        <v>3.03</v>
      </c>
      <c r="CW22">
        <v>3.2</v>
      </c>
      <c r="CX22">
        <v>3.62</v>
      </c>
      <c r="CY22">
        <v>2.93</v>
      </c>
      <c r="CZ22">
        <v>2.77</v>
      </c>
    </row>
    <row r="23" spans="1:104" x14ac:dyDescent="0.35">
      <c r="A23" t="s">
        <v>380</v>
      </c>
      <c r="B23">
        <f t="shared" si="4"/>
        <v>1.41</v>
      </c>
      <c r="C23">
        <f t="shared" si="5"/>
        <v>20.5</v>
      </c>
      <c r="T23">
        <v>1.6</v>
      </c>
      <c r="U23">
        <f t="shared" si="91"/>
        <v>40</v>
      </c>
      <c r="V23">
        <f>+H14</f>
        <v>1.1299999999999999</v>
      </c>
      <c r="AL23">
        <v>2.5</v>
      </c>
      <c r="AM23">
        <f t="shared" si="92"/>
        <v>40</v>
      </c>
      <c r="AN23">
        <f>+AA14</f>
        <v>2.0299999999999998</v>
      </c>
      <c r="BD23">
        <v>3.3</v>
      </c>
      <c r="BE23">
        <f t="shared" si="2"/>
        <v>0</v>
      </c>
      <c r="BF23">
        <f>+AS14</f>
        <v>2.56</v>
      </c>
      <c r="BV23">
        <v>3.9</v>
      </c>
      <c r="BW23">
        <f t="shared" si="93"/>
        <v>40</v>
      </c>
      <c r="BX23">
        <f>+BK14</f>
        <v>3.35</v>
      </c>
      <c r="BY23">
        <v>1.6</v>
      </c>
      <c r="BZ23">
        <f t="shared" si="7"/>
        <v>1.1299999999999999</v>
      </c>
      <c r="CM23">
        <v>3.3</v>
      </c>
      <c r="CN23">
        <v>3.15</v>
      </c>
      <c r="CO23">
        <v>2.87</v>
      </c>
      <c r="CP23">
        <v>2.56</v>
      </c>
      <c r="CQ23">
        <v>2.91</v>
      </c>
      <c r="CR23">
        <v>3.1</v>
      </c>
      <c r="CS23">
        <v>2.64</v>
      </c>
      <c r="CT23">
        <v>3.28</v>
      </c>
      <c r="CU23">
        <v>3.44</v>
      </c>
      <c r="CV23">
        <v>2.9</v>
      </c>
      <c r="CW23">
        <v>2.95</v>
      </c>
      <c r="CX23">
        <v>3.48</v>
      </c>
      <c r="CY23">
        <v>2.97</v>
      </c>
      <c r="CZ23">
        <v>2.85</v>
      </c>
    </row>
    <row r="24" spans="1:104" x14ac:dyDescent="0.35">
      <c r="A24" t="s">
        <v>381</v>
      </c>
      <c r="B24">
        <f t="shared" si="4"/>
        <v>1.54</v>
      </c>
      <c r="C24">
        <f t="shared" si="5"/>
        <v>23.76</v>
      </c>
      <c r="T24">
        <v>1.6</v>
      </c>
      <c r="U24">
        <f t="shared" si="91"/>
        <v>40</v>
      </c>
      <c r="V24">
        <f>+H15</f>
        <v>1.1299999999999999</v>
      </c>
      <c r="AL24">
        <v>2.5</v>
      </c>
      <c r="AM24">
        <f t="shared" si="92"/>
        <v>40</v>
      </c>
      <c r="AN24">
        <f>+AA15</f>
        <v>1.81</v>
      </c>
      <c r="BD24">
        <v>3.3</v>
      </c>
      <c r="BE24">
        <f t="shared" si="2"/>
        <v>0</v>
      </c>
      <c r="BF24">
        <f>+AS15</f>
        <v>2.74</v>
      </c>
      <c r="BV24">
        <v>3.9</v>
      </c>
      <c r="BW24">
        <f t="shared" si="93"/>
        <v>40</v>
      </c>
      <c r="BX24">
        <f>+BK15</f>
        <v>3.02</v>
      </c>
      <c r="BY24">
        <v>1.6</v>
      </c>
      <c r="BZ24">
        <f t="shared" si="7"/>
        <v>1.1299999999999999</v>
      </c>
      <c r="CM24">
        <v>3.3</v>
      </c>
      <c r="CN24">
        <v>3.23</v>
      </c>
      <c r="CO24">
        <v>3.01</v>
      </c>
      <c r="CP24">
        <v>2.74</v>
      </c>
      <c r="CQ24">
        <v>2.84</v>
      </c>
      <c r="CR24">
        <v>3.07</v>
      </c>
      <c r="CS24">
        <v>2.72</v>
      </c>
      <c r="CT24">
        <v>3.11</v>
      </c>
      <c r="CU24">
        <v>3.3</v>
      </c>
      <c r="CV24">
        <v>2.96</v>
      </c>
      <c r="CW24">
        <v>3.16</v>
      </c>
      <c r="CX24">
        <v>3.4</v>
      </c>
      <c r="CY24">
        <v>3.04</v>
      </c>
      <c r="CZ24">
        <v>2.9</v>
      </c>
    </row>
    <row r="25" spans="1:104" x14ac:dyDescent="0.35">
      <c r="A25" t="s">
        <v>382</v>
      </c>
      <c r="B25">
        <f t="shared" si="4"/>
        <v>1.43</v>
      </c>
      <c r="C25">
        <f t="shared" si="5"/>
        <v>22.1</v>
      </c>
      <c r="T25">
        <v>1.6</v>
      </c>
      <c r="U25">
        <f>$I$10</f>
        <v>70</v>
      </c>
      <c r="V25">
        <f>+I11</f>
        <v>1.1499999999999999</v>
      </c>
      <c r="AL25">
        <v>2.5</v>
      </c>
      <c r="AM25">
        <f>$I$10</f>
        <v>70</v>
      </c>
      <c r="AN25">
        <f>+AB11</f>
        <v>2.11</v>
      </c>
      <c r="BD25">
        <v>3.3</v>
      </c>
      <c r="BE25">
        <f t="shared" si="2"/>
        <v>0</v>
      </c>
      <c r="BF25">
        <f>+AT11</f>
        <v>2.52</v>
      </c>
      <c r="BV25">
        <v>3.9</v>
      </c>
      <c r="BW25">
        <f>$I$10</f>
        <v>70</v>
      </c>
      <c r="BX25">
        <f>+BL11</f>
        <v>3.78</v>
      </c>
      <c r="BY25">
        <v>1.6</v>
      </c>
      <c r="BZ25">
        <f t="shared" si="7"/>
        <v>1.1499999999999999</v>
      </c>
      <c r="CM25">
        <v>3.9</v>
      </c>
      <c r="CN25">
        <v>4.01</v>
      </c>
      <c r="CO25">
        <v>3.86</v>
      </c>
      <c r="CP25">
        <v>2.99</v>
      </c>
      <c r="CQ25">
        <v>3.78</v>
      </c>
      <c r="CR25">
        <v>3.62</v>
      </c>
      <c r="CS25">
        <v>3.33</v>
      </c>
      <c r="CT25">
        <v>3.41</v>
      </c>
      <c r="CU25">
        <v>2.1</v>
      </c>
      <c r="CV25">
        <v>3.79</v>
      </c>
      <c r="CW25">
        <v>4.08</v>
      </c>
      <c r="CX25">
        <v>4.03</v>
      </c>
      <c r="CY25">
        <v>3.53</v>
      </c>
      <c r="CZ25">
        <v>3.89</v>
      </c>
    </row>
    <row r="26" spans="1:104" x14ac:dyDescent="0.35">
      <c r="A26" t="s">
        <v>11</v>
      </c>
      <c r="B26" t="e">
        <f t="shared" si="4"/>
        <v>#VALUE!</v>
      </c>
      <c r="C26" t="e">
        <f t="shared" si="5"/>
        <v>#VALUE!</v>
      </c>
      <c r="T26">
        <v>1.6</v>
      </c>
      <c r="U26">
        <f t="shared" ref="U26:U29" si="94">$I$10</f>
        <v>70</v>
      </c>
      <c r="V26">
        <f>+I12</f>
        <v>1.08</v>
      </c>
      <c r="AL26">
        <v>2.5</v>
      </c>
      <c r="AM26">
        <f t="shared" ref="AM26:AM29" si="95">$I$10</f>
        <v>70</v>
      </c>
      <c r="AN26">
        <f>+AB12</f>
        <v>1.96</v>
      </c>
      <c r="BD26">
        <v>3.3</v>
      </c>
      <c r="BE26">
        <f t="shared" si="2"/>
        <v>0</v>
      </c>
      <c r="BF26">
        <f>+AT12</f>
        <v>2.83</v>
      </c>
      <c r="BV26">
        <v>3.9</v>
      </c>
      <c r="BW26">
        <f t="shared" ref="BW26:BW29" si="96">$I$10</f>
        <v>70</v>
      </c>
      <c r="BX26">
        <f>+BL12</f>
        <v>3.15</v>
      </c>
      <c r="BY26">
        <v>1.6</v>
      </c>
      <c r="BZ26">
        <f t="shared" si="7"/>
        <v>1.08</v>
      </c>
      <c r="CM26">
        <v>3.9</v>
      </c>
      <c r="CN26">
        <v>3.88</v>
      </c>
      <c r="CO26">
        <v>3.71</v>
      </c>
      <c r="CP26">
        <v>3.19</v>
      </c>
      <c r="CQ26">
        <v>3.15</v>
      </c>
      <c r="CR26">
        <v>3.6</v>
      </c>
      <c r="CS26">
        <v>3.74</v>
      </c>
      <c r="CT26">
        <v>3.51</v>
      </c>
      <c r="CU26">
        <v>4.0999999999999996</v>
      </c>
      <c r="CV26">
        <v>3.75</v>
      </c>
      <c r="CW26">
        <v>3.49</v>
      </c>
      <c r="CX26">
        <v>3.83</v>
      </c>
      <c r="CY26">
        <v>3.72</v>
      </c>
      <c r="CZ26">
        <v>3.65</v>
      </c>
    </row>
    <row r="27" spans="1:104" x14ac:dyDescent="0.35">
      <c r="A27" t="s">
        <v>12</v>
      </c>
      <c r="B27" t="e">
        <f t="shared" si="4"/>
        <v>#VALUE!</v>
      </c>
      <c r="C27" t="e">
        <f t="shared" si="5"/>
        <v>#VALUE!</v>
      </c>
      <c r="T27">
        <v>1.6</v>
      </c>
      <c r="U27">
        <f t="shared" si="94"/>
        <v>70</v>
      </c>
      <c r="V27">
        <f>+I13</f>
        <v>1.26</v>
      </c>
      <c r="AL27">
        <v>2.5</v>
      </c>
      <c r="AM27">
        <f t="shared" si="95"/>
        <v>70</v>
      </c>
      <c r="AN27">
        <f>+AB13</f>
        <v>1.72</v>
      </c>
      <c r="BD27">
        <v>3.3</v>
      </c>
      <c r="BE27">
        <f t="shared" si="2"/>
        <v>0</v>
      </c>
      <c r="BF27">
        <f>+AT13</f>
        <v>2.81</v>
      </c>
      <c r="BV27">
        <v>3.9</v>
      </c>
      <c r="BW27">
        <f t="shared" si="96"/>
        <v>70</v>
      </c>
      <c r="BX27">
        <f>+BL13</f>
        <v>3.59</v>
      </c>
      <c r="BY27">
        <v>1.6</v>
      </c>
      <c r="BZ27">
        <f t="shared" si="7"/>
        <v>1.26</v>
      </c>
      <c r="CM27">
        <v>3.9</v>
      </c>
      <c r="CN27">
        <v>4.1399999999999997</v>
      </c>
      <c r="CO27">
        <v>3.62</v>
      </c>
      <c r="CP27">
        <v>3.18</v>
      </c>
      <c r="CQ27">
        <v>3.59</v>
      </c>
      <c r="CR27">
        <v>2.0099999999999998</v>
      </c>
      <c r="CS27">
        <v>3.58</v>
      </c>
      <c r="CT27">
        <v>4</v>
      </c>
      <c r="CU27">
        <v>4.05</v>
      </c>
      <c r="CV27">
        <v>3.59</v>
      </c>
      <c r="CW27">
        <v>3.92</v>
      </c>
      <c r="CX27">
        <v>3.88</v>
      </c>
      <c r="CY27">
        <v>3.68</v>
      </c>
      <c r="CZ27">
        <v>3.7</v>
      </c>
    </row>
    <row r="28" spans="1:104" x14ac:dyDescent="0.35">
      <c r="A28" t="s">
        <v>13</v>
      </c>
      <c r="B28" t="e">
        <f t="shared" si="4"/>
        <v>#VALUE!</v>
      </c>
      <c r="C28" t="e">
        <f t="shared" si="5"/>
        <v>#VALUE!</v>
      </c>
      <c r="T28">
        <v>1.6</v>
      </c>
      <c r="U28">
        <f t="shared" si="94"/>
        <v>70</v>
      </c>
      <c r="V28">
        <f>+I14</f>
        <v>1.22</v>
      </c>
      <c r="AL28">
        <v>2.5</v>
      </c>
      <c r="AM28">
        <f t="shared" si="95"/>
        <v>70</v>
      </c>
      <c r="AN28">
        <f>+AB14</f>
        <v>1.68</v>
      </c>
      <c r="BD28">
        <v>3.3</v>
      </c>
      <c r="BE28">
        <f t="shared" si="2"/>
        <v>0</v>
      </c>
      <c r="BF28">
        <f>+AT14</f>
        <v>2.91</v>
      </c>
      <c r="BV28">
        <v>3.9</v>
      </c>
      <c r="BW28">
        <f t="shared" si="96"/>
        <v>70</v>
      </c>
      <c r="BX28">
        <f>+BL14</f>
        <v>3.59</v>
      </c>
      <c r="BY28">
        <v>1.6</v>
      </c>
      <c r="BZ28">
        <f t="shared" si="7"/>
        <v>1.22</v>
      </c>
      <c r="CM28">
        <v>3.9</v>
      </c>
      <c r="CN28">
        <v>3.66</v>
      </c>
      <c r="CO28">
        <v>3.72</v>
      </c>
      <c r="CP28">
        <v>3.35</v>
      </c>
      <c r="CQ28">
        <v>3.59</v>
      </c>
      <c r="CR28">
        <v>3.36</v>
      </c>
      <c r="CS28">
        <v>3.25</v>
      </c>
      <c r="CT28">
        <v>4.09</v>
      </c>
      <c r="CU28">
        <v>4.05</v>
      </c>
      <c r="CV28">
        <v>3.75</v>
      </c>
      <c r="CW28">
        <v>4.04</v>
      </c>
      <c r="CX28">
        <v>3.83</v>
      </c>
      <c r="CY28">
        <v>3.71</v>
      </c>
      <c r="CZ28">
        <v>3.49</v>
      </c>
    </row>
    <row r="29" spans="1:104" x14ac:dyDescent="0.35">
      <c r="B29" t="e">
        <f t="shared" si="4"/>
        <v>#VALUE!</v>
      </c>
      <c r="C29" t="e">
        <f t="shared" si="5"/>
        <v>#VALUE!</v>
      </c>
      <c r="T29">
        <v>1.6</v>
      </c>
      <c r="U29">
        <f t="shared" si="94"/>
        <v>70</v>
      </c>
      <c r="V29">
        <f>+I15</f>
        <v>1.19</v>
      </c>
      <c r="AL29">
        <v>2.5</v>
      </c>
      <c r="AM29">
        <f t="shared" si="95"/>
        <v>70</v>
      </c>
      <c r="AN29">
        <f>+AB15</f>
        <v>1.67</v>
      </c>
      <c r="BD29">
        <v>3.3</v>
      </c>
      <c r="BE29">
        <f t="shared" si="2"/>
        <v>0</v>
      </c>
      <c r="BF29">
        <f>+AT15</f>
        <v>2.84</v>
      </c>
      <c r="BV29">
        <v>3.9</v>
      </c>
      <c r="BW29">
        <f t="shared" si="96"/>
        <v>70</v>
      </c>
      <c r="BX29">
        <f>+BL15</f>
        <v>3.65</v>
      </c>
      <c r="BY29">
        <v>1.6</v>
      </c>
      <c r="BZ29">
        <f t="shared" si="7"/>
        <v>1.19</v>
      </c>
      <c r="CM29">
        <v>3.9</v>
      </c>
      <c r="CN29">
        <v>3.46</v>
      </c>
      <c r="CO29">
        <v>3.58</v>
      </c>
      <c r="CP29">
        <v>3.02</v>
      </c>
      <c r="CQ29">
        <v>3.65</v>
      </c>
      <c r="CR29">
        <v>2.93</v>
      </c>
      <c r="CS29">
        <v>3.32</v>
      </c>
      <c r="CT29">
        <v>3.86</v>
      </c>
      <c r="CU29">
        <v>2.57</v>
      </c>
      <c r="CV29">
        <v>3.84</v>
      </c>
      <c r="CW29">
        <v>3.66</v>
      </c>
      <c r="CX29">
        <v>3.9</v>
      </c>
      <c r="CY29">
        <v>3.77</v>
      </c>
      <c r="CZ29">
        <v>3.33</v>
      </c>
    </row>
    <row r="30" spans="1:104" x14ac:dyDescent="0.35">
      <c r="A30" t="s">
        <v>14</v>
      </c>
      <c r="B30" t="e">
        <f t="shared" si="4"/>
        <v>#VALUE!</v>
      </c>
      <c r="C30" t="e">
        <f t="shared" si="5"/>
        <v>#VALUE!</v>
      </c>
      <c r="T30">
        <v>1.6</v>
      </c>
      <c r="U30">
        <f>$J$10</f>
        <v>90</v>
      </c>
      <c r="V30">
        <f>+J11</f>
        <v>1.1100000000000001</v>
      </c>
      <c r="AL30">
        <v>2.5</v>
      </c>
      <c r="AM30">
        <f>$J$10</f>
        <v>90</v>
      </c>
      <c r="AN30">
        <f>+AC11</f>
        <v>2.09</v>
      </c>
      <c r="BD30">
        <v>3.3</v>
      </c>
      <c r="BE30">
        <f t="shared" si="2"/>
        <v>0</v>
      </c>
      <c r="BF30">
        <f>+AU11</f>
        <v>3.03</v>
      </c>
      <c r="BV30">
        <v>3.9</v>
      </c>
      <c r="BW30">
        <f>$J$10</f>
        <v>90</v>
      </c>
      <c r="BX30">
        <f>+BM11</f>
        <v>3.62</v>
      </c>
      <c r="BY30">
        <v>1.6</v>
      </c>
      <c r="BZ30">
        <f t="shared" si="7"/>
        <v>1.1100000000000001</v>
      </c>
    </row>
    <row r="31" spans="1:104" x14ac:dyDescent="0.35">
      <c r="A31">
        <v>2</v>
      </c>
      <c r="B31">
        <f t="shared" si="4"/>
        <v>2</v>
      </c>
      <c r="C31">
        <f t="shared" si="5"/>
        <v>2</v>
      </c>
      <c r="T31">
        <v>1.6</v>
      </c>
      <c r="U31">
        <f t="shared" ref="U31:U34" si="97">$J$10</f>
        <v>90</v>
      </c>
      <c r="V31">
        <f>+J12</f>
        <v>1.1299999999999999</v>
      </c>
      <c r="AL31">
        <v>2.5</v>
      </c>
      <c r="AM31">
        <f t="shared" ref="AM31:AM34" si="98">$J$10</f>
        <v>90</v>
      </c>
      <c r="AN31">
        <f>+AC12</f>
        <v>2.0699999999999998</v>
      </c>
      <c r="BD31">
        <v>3.3</v>
      </c>
      <c r="BE31">
        <f t="shared" si="2"/>
        <v>0</v>
      </c>
      <c r="BF31">
        <f>+AU12</f>
        <v>3.07</v>
      </c>
      <c r="BV31">
        <v>3.9</v>
      </c>
      <c r="BW31">
        <f t="shared" ref="BW31:BW34" si="99">$J$10</f>
        <v>90</v>
      </c>
      <c r="BX31">
        <f>+BM12</f>
        <v>3.6</v>
      </c>
      <c r="BY31">
        <v>1.6</v>
      </c>
      <c r="BZ31">
        <f t="shared" si="7"/>
        <v>1.1299999999999999</v>
      </c>
    </row>
    <row r="32" spans="1:104" x14ac:dyDescent="0.35">
      <c r="A32" t="s">
        <v>383</v>
      </c>
      <c r="B32">
        <f t="shared" si="4"/>
        <v>1.17</v>
      </c>
      <c r="C32">
        <f t="shared" si="5"/>
        <v>53.47</v>
      </c>
      <c r="T32">
        <v>1.6</v>
      </c>
      <c r="U32">
        <f t="shared" si="97"/>
        <v>90</v>
      </c>
      <c r="V32">
        <f>+J13</f>
        <v>1.24</v>
      </c>
      <c r="AL32">
        <v>2.5</v>
      </c>
      <c r="AM32">
        <f t="shared" si="98"/>
        <v>90</v>
      </c>
      <c r="AN32">
        <f>+AC13</f>
        <v>2.13</v>
      </c>
      <c r="BD32">
        <v>3.3</v>
      </c>
      <c r="BE32">
        <f t="shared" si="2"/>
        <v>0</v>
      </c>
      <c r="BF32">
        <f>+AU13</f>
        <v>2.88</v>
      </c>
      <c r="BV32">
        <v>3.9</v>
      </c>
      <c r="BW32">
        <f t="shared" si="99"/>
        <v>90</v>
      </c>
      <c r="BX32">
        <f>+BM13</f>
        <v>2.0099999999999998</v>
      </c>
      <c r="BY32">
        <v>1.6</v>
      </c>
      <c r="BZ32">
        <f t="shared" si="7"/>
        <v>1.24</v>
      </c>
    </row>
    <row r="33" spans="1:126" x14ac:dyDescent="0.35">
      <c r="A33" t="s">
        <v>384</v>
      </c>
      <c r="B33">
        <f t="shared" si="4"/>
        <v>1.19</v>
      </c>
      <c r="C33">
        <f t="shared" si="5"/>
        <v>50.38</v>
      </c>
      <c r="T33">
        <v>1.6</v>
      </c>
      <c r="U33">
        <f t="shared" si="97"/>
        <v>90</v>
      </c>
      <c r="V33">
        <f>+J14</f>
        <v>1.1299999999999999</v>
      </c>
      <c r="AL33">
        <v>2.5</v>
      </c>
      <c r="AM33">
        <f t="shared" si="98"/>
        <v>90</v>
      </c>
      <c r="AN33">
        <f>+AC14</f>
        <v>2.06</v>
      </c>
      <c r="BD33">
        <v>3.3</v>
      </c>
      <c r="BE33">
        <f t="shared" si="2"/>
        <v>0</v>
      </c>
      <c r="BF33">
        <f>+AU14</f>
        <v>3.1</v>
      </c>
      <c r="BV33">
        <v>3.9</v>
      </c>
      <c r="BW33">
        <f t="shared" si="99"/>
        <v>90</v>
      </c>
      <c r="BX33">
        <f>+BM14</f>
        <v>3.36</v>
      </c>
      <c r="BY33">
        <v>1.6</v>
      </c>
      <c r="BZ33">
        <f t="shared" si="7"/>
        <v>1.1299999999999999</v>
      </c>
      <c r="CM33">
        <v>1.6</v>
      </c>
      <c r="CN33">
        <v>1.258</v>
      </c>
      <c r="CO33">
        <v>1.42</v>
      </c>
      <c r="CP33">
        <v>1.1519999999999999</v>
      </c>
      <c r="CQ33">
        <v>1.1800000000000002</v>
      </c>
      <c r="CR33">
        <v>1.1560000000000001</v>
      </c>
      <c r="CS33">
        <v>1.35</v>
      </c>
      <c r="CT33">
        <v>1.5780000000000001</v>
      </c>
      <c r="CU33">
        <v>1.6140000000000001</v>
      </c>
      <c r="CV33">
        <v>1.6819999999999999</v>
      </c>
      <c r="CW33">
        <v>1.7100000000000002</v>
      </c>
      <c r="CX33">
        <v>1.7380000000000002</v>
      </c>
      <c r="CY33">
        <v>1.5419999999999998</v>
      </c>
      <c r="CZ33">
        <v>1.484</v>
      </c>
    </row>
    <row r="34" spans="1:126" x14ac:dyDescent="0.35">
      <c r="A34" t="s">
        <v>385</v>
      </c>
      <c r="B34">
        <f t="shared" si="4"/>
        <v>1.1399999999999999</v>
      </c>
      <c r="C34">
        <f t="shared" si="5"/>
        <v>48.41</v>
      </c>
      <c r="T34">
        <v>1.6</v>
      </c>
      <c r="U34">
        <f t="shared" si="97"/>
        <v>90</v>
      </c>
      <c r="V34">
        <f>+J15</f>
        <v>1.17</v>
      </c>
      <c r="AL34">
        <v>2.5</v>
      </c>
      <c r="AM34">
        <f t="shared" si="98"/>
        <v>90</v>
      </c>
      <c r="AN34">
        <f>+AC15</f>
        <v>2.06</v>
      </c>
      <c r="BD34">
        <v>3.3</v>
      </c>
      <c r="BE34">
        <f t="shared" si="2"/>
        <v>0</v>
      </c>
      <c r="BF34">
        <f>+AU15</f>
        <v>3.07</v>
      </c>
      <c r="BV34">
        <v>3.9</v>
      </c>
      <c r="BW34">
        <f t="shared" si="99"/>
        <v>90</v>
      </c>
      <c r="BX34">
        <f>+BM15</f>
        <v>2.93</v>
      </c>
      <c r="BY34">
        <v>1.6</v>
      </c>
      <c r="BZ34">
        <f t="shared" si="7"/>
        <v>1.17</v>
      </c>
      <c r="CM34">
        <v>2.5</v>
      </c>
      <c r="CN34">
        <v>2.2559999999999998</v>
      </c>
      <c r="CO34">
        <v>2.282</v>
      </c>
      <c r="CP34">
        <v>1.8560000000000003</v>
      </c>
      <c r="CQ34">
        <v>1.8280000000000001</v>
      </c>
      <c r="CR34">
        <v>2.0819999999999999</v>
      </c>
      <c r="CS34">
        <v>1.86</v>
      </c>
      <c r="CT34">
        <v>2.3659999999999997</v>
      </c>
      <c r="CU34">
        <v>2.3559999999999999</v>
      </c>
      <c r="CV34">
        <v>2.33</v>
      </c>
      <c r="CW34">
        <v>2.1219999999999999</v>
      </c>
      <c r="CX34">
        <v>2.48</v>
      </c>
      <c r="CY34">
        <v>2.1079999999999997</v>
      </c>
      <c r="CZ34">
        <v>2.1399999999999997</v>
      </c>
    </row>
    <row r="35" spans="1:126" x14ac:dyDescent="0.35">
      <c r="A35" t="s">
        <v>386</v>
      </c>
      <c r="B35">
        <f t="shared" si="4"/>
        <v>1.1299999999999999</v>
      </c>
      <c r="C35">
        <f t="shared" si="5"/>
        <v>53.12</v>
      </c>
      <c r="T35">
        <v>1.6</v>
      </c>
      <c r="U35">
        <f>$K$10</f>
        <v>120</v>
      </c>
      <c r="V35">
        <f>+K11</f>
        <v>1.45</v>
      </c>
      <c r="AL35">
        <v>2.5</v>
      </c>
      <c r="AM35">
        <f>$K$10</f>
        <v>120</v>
      </c>
      <c r="AN35">
        <f>+AD11</f>
        <v>1.93</v>
      </c>
      <c r="BD35">
        <v>3.3</v>
      </c>
      <c r="BE35">
        <f t="shared" si="2"/>
        <v>0</v>
      </c>
      <c r="BF35">
        <f>+AV11</f>
        <v>2.9</v>
      </c>
      <c r="BV35">
        <v>3.9</v>
      </c>
      <c r="BW35">
        <f>$K$10</f>
        <v>120</v>
      </c>
      <c r="BX35">
        <f>+BN11</f>
        <v>3.33</v>
      </c>
      <c r="BY35">
        <v>1.6</v>
      </c>
      <c r="BZ35">
        <f t="shared" si="7"/>
        <v>1.45</v>
      </c>
      <c r="CM35">
        <v>3.3</v>
      </c>
      <c r="CN35">
        <v>3.0380000000000003</v>
      </c>
      <c r="CO35">
        <v>3.044</v>
      </c>
      <c r="CP35">
        <v>2.6580000000000004</v>
      </c>
      <c r="CQ35">
        <v>2.782</v>
      </c>
      <c r="CR35">
        <v>3.0300000000000002</v>
      </c>
      <c r="CS35">
        <v>2.8160000000000003</v>
      </c>
      <c r="CT35">
        <v>3.194</v>
      </c>
      <c r="CU35">
        <v>3.3180000000000001</v>
      </c>
      <c r="CV35">
        <v>3.0420000000000003</v>
      </c>
      <c r="CW35">
        <v>3.1259999999999999</v>
      </c>
      <c r="CX35">
        <v>3.5019999999999998</v>
      </c>
      <c r="CY35">
        <v>3.0020000000000002</v>
      </c>
      <c r="CZ35">
        <v>2.83</v>
      </c>
      <c r="DT35">
        <v>0</v>
      </c>
      <c r="DU35">
        <v>1.0999000000000001</v>
      </c>
      <c r="DV35">
        <v>-0.51180000000000003</v>
      </c>
    </row>
    <row r="36" spans="1:126" x14ac:dyDescent="0.35">
      <c r="A36" t="s">
        <v>387</v>
      </c>
      <c r="B36">
        <f t="shared" si="4"/>
        <v>1.1299999999999999</v>
      </c>
      <c r="C36">
        <f t="shared" si="5"/>
        <v>50.74</v>
      </c>
      <c r="T36">
        <v>1.6</v>
      </c>
      <c r="U36">
        <f t="shared" ref="U36:U39" si="100">$K$10</f>
        <v>120</v>
      </c>
      <c r="V36">
        <f>+K12</f>
        <v>1.39</v>
      </c>
      <c r="AL36">
        <v>2.5</v>
      </c>
      <c r="AM36">
        <f t="shared" ref="AM36:AM39" si="101">$K$10</f>
        <v>120</v>
      </c>
      <c r="AN36">
        <f>+AD12</f>
        <v>1.95</v>
      </c>
      <c r="BD36">
        <v>3.3</v>
      </c>
      <c r="BE36">
        <f t="shared" si="2"/>
        <v>0</v>
      </c>
      <c r="BF36">
        <f>+AV12</f>
        <v>2.91</v>
      </c>
      <c r="BV36">
        <v>3.9</v>
      </c>
      <c r="BW36">
        <f t="shared" ref="BW36:BW39" si="102">$K$10</f>
        <v>120</v>
      </c>
      <c r="BX36">
        <f>+BN12</f>
        <v>3.74</v>
      </c>
      <c r="BY36">
        <v>1.6</v>
      </c>
      <c r="BZ36">
        <f t="shared" si="7"/>
        <v>1.39</v>
      </c>
      <c r="CM36">
        <v>3.9</v>
      </c>
      <c r="CN36">
        <v>3.8299999999999996</v>
      </c>
      <c r="CO36">
        <v>3.6980000000000004</v>
      </c>
      <c r="CP36">
        <v>3.1459999999999999</v>
      </c>
      <c r="CQ36">
        <v>3.5519999999999996</v>
      </c>
      <c r="CR36">
        <v>3.1040000000000001</v>
      </c>
      <c r="CS36">
        <v>3.444</v>
      </c>
      <c r="CT36">
        <v>3.774</v>
      </c>
      <c r="CU36">
        <v>3.3740000000000001</v>
      </c>
      <c r="CV36">
        <v>3.7439999999999998</v>
      </c>
      <c r="CW36">
        <v>3.8380000000000001</v>
      </c>
      <c r="CX36">
        <v>3.8939999999999997</v>
      </c>
      <c r="CY36">
        <v>3.6819999999999999</v>
      </c>
      <c r="CZ36">
        <v>3.6120000000000005</v>
      </c>
      <c r="DT36">
        <v>40</v>
      </c>
      <c r="DU36">
        <v>0.88039999999999996</v>
      </c>
      <c r="DV36">
        <v>-0.28399999999999997</v>
      </c>
    </row>
    <row r="37" spans="1:126" x14ac:dyDescent="0.35">
      <c r="A37" t="s">
        <v>11</v>
      </c>
      <c r="B37" t="e">
        <f t="shared" si="4"/>
        <v>#VALUE!</v>
      </c>
      <c r="C37" t="e">
        <f t="shared" si="5"/>
        <v>#VALUE!</v>
      </c>
      <c r="T37">
        <v>1.6</v>
      </c>
      <c r="U37">
        <f t="shared" si="100"/>
        <v>120</v>
      </c>
      <c r="V37">
        <f>+K13</f>
        <v>1.26</v>
      </c>
      <c r="AL37">
        <v>2.5</v>
      </c>
      <c r="AM37">
        <f t="shared" si="101"/>
        <v>120</v>
      </c>
      <c r="AN37">
        <f>+AD13</f>
        <v>1.6</v>
      </c>
      <c r="BD37">
        <v>3.3</v>
      </c>
      <c r="BE37">
        <f t="shared" si="2"/>
        <v>0</v>
      </c>
      <c r="BF37">
        <f>+AV13</f>
        <v>2.91</v>
      </c>
      <c r="BV37">
        <v>3.9</v>
      </c>
      <c r="BW37">
        <f t="shared" si="102"/>
        <v>120</v>
      </c>
      <c r="BX37">
        <f>+BN13</f>
        <v>3.58</v>
      </c>
      <c r="BY37">
        <v>1.6</v>
      </c>
      <c r="BZ37">
        <f t="shared" si="7"/>
        <v>1.26</v>
      </c>
      <c r="DT37">
        <v>90</v>
      </c>
      <c r="DU37">
        <v>0.8982</v>
      </c>
      <c r="DV37">
        <v>-0.1943</v>
      </c>
    </row>
    <row r="38" spans="1:126" x14ac:dyDescent="0.35">
      <c r="A38" t="s">
        <v>12</v>
      </c>
      <c r="B38" t="e">
        <f t="shared" si="4"/>
        <v>#VALUE!</v>
      </c>
      <c r="C38" t="e">
        <f t="shared" si="5"/>
        <v>#VALUE!</v>
      </c>
      <c r="T38">
        <v>1.6</v>
      </c>
      <c r="U38">
        <f t="shared" si="100"/>
        <v>120</v>
      </c>
      <c r="V38">
        <f>+K14</f>
        <v>1.31</v>
      </c>
      <c r="AL38">
        <v>2.5</v>
      </c>
      <c r="AM38">
        <f t="shared" si="101"/>
        <v>120</v>
      </c>
      <c r="AN38">
        <f>+AD14</f>
        <v>2</v>
      </c>
      <c r="BD38">
        <v>3.3</v>
      </c>
      <c r="BE38">
        <f t="shared" si="2"/>
        <v>0</v>
      </c>
      <c r="BF38">
        <f>+AV14</f>
        <v>2.64</v>
      </c>
      <c r="BV38">
        <v>3.9</v>
      </c>
      <c r="BW38">
        <f t="shared" si="102"/>
        <v>120</v>
      </c>
      <c r="BX38">
        <f>+BN14</f>
        <v>3.25</v>
      </c>
      <c r="BY38">
        <v>1.6</v>
      </c>
      <c r="BZ38">
        <f t="shared" si="7"/>
        <v>1.31</v>
      </c>
      <c r="DT38">
        <v>120</v>
      </c>
      <c r="DU38">
        <v>0.93110000000000004</v>
      </c>
      <c r="DV38">
        <v>-0.26279999999999998</v>
      </c>
    </row>
    <row r="39" spans="1:126" x14ac:dyDescent="0.35">
      <c r="A39" t="s">
        <v>13</v>
      </c>
      <c r="B39" t="e">
        <f t="shared" si="4"/>
        <v>#VALUE!</v>
      </c>
      <c r="C39" t="e">
        <f t="shared" si="5"/>
        <v>#VALUE!</v>
      </c>
      <c r="T39">
        <v>1.6</v>
      </c>
      <c r="U39">
        <f t="shared" si="100"/>
        <v>120</v>
      </c>
      <c r="V39">
        <f>+K15</f>
        <v>1.34</v>
      </c>
      <c r="AL39">
        <v>2.5</v>
      </c>
      <c r="AM39">
        <f t="shared" si="101"/>
        <v>120</v>
      </c>
      <c r="AN39">
        <f>+AD15</f>
        <v>1.82</v>
      </c>
      <c r="BD39">
        <v>3.3</v>
      </c>
      <c r="BE39">
        <f t="shared" si="2"/>
        <v>0</v>
      </c>
      <c r="BF39">
        <f>+AV15</f>
        <v>2.72</v>
      </c>
      <c r="BV39">
        <v>3.9</v>
      </c>
      <c r="BW39">
        <f t="shared" si="102"/>
        <v>120</v>
      </c>
      <c r="BX39">
        <f>+BN15</f>
        <v>3.32</v>
      </c>
      <c r="BY39">
        <v>1.6</v>
      </c>
      <c r="BZ39">
        <f t="shared" si="7"/>
        <v>1.34</v>
      </c>
      <c r="DT39">
        <v>180</v>
      </c>
      <c r="DU39">
        <v>0.82350000000000001</v>
      </c>
      <c r="DV39">
        <v>0.33910000000000001</v>
      </c>
    </row>
    <row r="40" spans="1:126" x14ac:dyDescent="0.35">
      <c r="B40" t="e">
        <f t="shared" si="4"/>
        <v>#VALUE!</v>
      </c>
      <c r="C40" t="e">
        <f t="shared" si="5"/>
        <v>#VALUE!</v>
      </c>
      <c r="D40" s="16"/>
      <c r="T40">
        <v>1.6</v>
      </c>
      <c r="U40">
        <f>$L$10</f>
        <v>165</v>
      </c>
      <c r="V40">
        <f>+L11</f>
        <v>1.57</v>
      </c>
      <c r="AL40">
        <v>2.5</v>
      </c>
      <c r="AM40">
        <f>$L$10</f>
        <v>165</v>
      </c>
      <c r="AN40">
        <f>+AE11</f>
        <v>2.39</v>
      </c>
      <c r="BD40">
        <v>3.3</v>
      </c>
      <c r="BE40">
        <f t="shared" si="2"/>
        <v>0</v>
      </c>
      <c r="BF40">
        <f>+AW11</f>
        <v>3.25</v>
      </c>
      <c r="BV40">
        <v>3.9</v>
      </c>
      <c r="BW40">
        <f>$L$10</f>
        <v>165</v>
      </c>
      <c r="BX40">
        <f>+BO11</f>
        <v>3.41</v>
      </c>
      <c r="BY40">
        <v>1.6</v>
      </c>
      <c r="BZ40">
        <f t="shared" si="7"/>
        <v>1.57</v>
      </c>
      <c r="DT40">
        <v>250</v>
      </c>
      <c r="DU40">
        <v>0.94599999999999995</v>
      </c>
      <c r="DV40">
        <v>2.64E-2</v>
      </c>
    </row>
    <row r="41" spans="1:126" x14ac:dyDescent="0.35">
      <c r="A41" t="s">
        <v>14</v>
      </c>
      <c r="B41" t="e">
        <f t="shared" si="4"/>
        <v>#VALUE!</v>
      </c>
      <c r="C41" t="e">
        <f t="shared" si="5"/>
        <v>#VALUE!</v>
      </c>
      <c r="T41">
        <v>1.6</v>
      </c>
      <c r="U41">
        <f t="shared" ref="U41:U44" si="103">$L$10</f>
        <v>165</v>
      </c>
      <c r="V41">
        <f>+L12</f>
        <v>1.65</v>
      </c>
      <c r="AL41">
        <v>2.5</v>
      </c>
      <c r="AM41">
        <f t="shared" ref="AM41:AM44" si="104">$L$10</f>
        <v>165</v>
      </c>
      <c r="AN41">
        <f>+AE12</f>
        <v>2.34</v>
      </c>
      <c r="BD41">
        <v>3.3</v>
      </c>
      <c r="BE41">
        <f t="shared" si="2"/>
        <v>0</v>
      </c>
      <c r="BF41">
        <f>+AW12</f>
        <v>3.18</v>
      </c>
      <c r="BV41">
        <v>3.9</v>
      </c>
      <c r="BW41">
        <f t="shared" ref="BW41:BW44" si="105">$L$10</f>
        <v>165</v>
      </c>
      <c r="BX41">
        <f>+BO12</f>
        <v>3.51</v>
      </c>
      <c r="BY41">
        <v>1.6</v>
      </c>
      <c r="BZ41">
        <f t="shared" si="7"/>
        <v>1.65</v>
      </c>
      <c r="DT41">
        <v>270</v>
      </c>
      <c r="DU41">
        <v>0.97550000000000003</v>
      </c>
      <c r="DV41">
        <v>0.14760000000000001</v>
      </c>
    </row>
    <row r="42" spans="1:126" x14ac:dyDescent="0.35">
      <c r="A42">
        <v>2</v>
      </c>
      <c r="B42">
        <f t="shared" si="4"/>
        <v>2</v>
      </c>
      <c r="C42">
        <f t="shared" si="5"/>
        <v>2</v>
      </c>
      <c r="T42">
        <v>1.6</v>
      </c>
      <c r="U42">
        <f t="shared" si="103"/>
        <v>165</v>
      </c>
      <c r="V42">
        <f>+L13</f>
        <v>1.61</v>
      </c>
      <c r="AL42">
        <v>2.5</v>
      </c>
      <c r="AM42">
        <f t="shared" si="104"/>
        <v>165</v>
      </c>
      <c r="AN42">
        <f>+AE13</f>
        <v>2.36</v>
      </c>
      <c r="BD42">
        <v>3.3</v>
      </c>
      <c r="BE42">
        <f t="shared" si="2"/>
        <v>0</v>
      </c>
      <c r="BF42">
        <f>+AW13</f>
        <v>3.15</v>
      </c>
      <c r="BV42">
        <v>3.9</v>
      </c>
      <c r="BW42">
        <f t="shared" si="105"/>
        <v>165</v>
      </c>
      <c r="BX42">
        <f>+BO13</f>
        <v>4</v>
      </c>
      <c r="BY42">
        <v>1.6</v>
      </c>
      <c r="BZ42">
        <f t="shared" si="7"/>
        <v>1.61</v>
      </c>
      <c r="DT42">
        <v>335</v>
      </c>
      <c r="DU42">
        <v>0.90839999999999999</v>
      </c>
      <c r="DV42">
        <v>-4.9599999999999998E-2</v>
      </c>
    </row>
    <row r="43" spans="1:126" x14ac:dyDescent="0.35">
      <c r="A43" t="s">
        <v>388</v>
      </c>
      <c r="B43">
        <f t="shared" si="4"/>
        <v>1.1499999999999999</v>
      </c>
      <c r="C43">
        <f t="shared" si="5"/>
        <v>81.31</v>
      </c>
      <c r="T43">
        <v>1.6</v>
      </c>
      <c r="U43">
        <f t="shared" si="103"/>
        <v>165</v>
      </c>
      <c r="V43">
        <f>+L14</f>
        <v>1.54</v>
      </c>
      <c r="AL43">
        <v>2.5</v>
      </c>
      <c r="AM43">
        <f t="shared" si="104"/>
        <v>165</v>
      </c>
      <c r="AN43">
        <f>+AE14</f>
        <v>2.38</v>
      </c>
      <c r="BD43">
        <v>3.3</v>
      </c>
      <c r="BE43">
        <f t="shared" si="2"/>
        <v>0</v>
      </c>
      <c r="BF43">
        <f>+AW14</f>
        <v>3.28</v>
      </c>
      <c r="BV43">
        <v>3.9</v>
      </c>
      <c r="BW43">
        <f t="shared" si="105"/>
        <v>165</v>
      </c>
      <c r="BX43">
        <f>+BO14</f>
        <v>4.09</v>
      </c>
      <c r="BY43">
        <v>1.6</v>
      </c>
      <c r="BZ43">
        <f t="shared" si="7"/>
        <v>1.54</v>
      </c>
      <c r="DT43" t="s">
        <v>172</v>
      </c>
      <c r="DU43">
        <f>+AVERAGE(DU35:DU42)</f>
        <v>0.93287500000000012</v>
      </c>
      <c r="DV43">
        <f>+AVERAGE(DV35:DV42)</f>
        <v>-9.8675000000000027E-2</v>
      </c>
    </row>
    <row r="44" spans="1:126" x14ac:dyDescent="0.35">
      <c r="A44" t="s">
        <v>389</v>
      </c>
      <c r="B44">
        <f t="shared" si="4"/>
        <v>1.08</v>
      </c>
      <c r="C44">
        <f t="shared" si="5"/>
        <v>83.37</v>
      </c>
      <c r="T44">
        <v>1.6</v>
      </c>
      <c r="U44">
        <f t="shared" si="103"/>
        <v>165</v>
      </c>
      <c r="V44">
        <f>+L15</f>
        <v>1.52</v>
      </c>
      <c r="AL44">
        <v>2.5</v>
      </c>
      <c r="AM44">
        <f t="shared" si="104"/>
        <v>165</v>
      </c>
      <c r="AN44">
        <f>+AE15</f>
        <v>2.36</v>
      </c>
      <c r="BD44">
        <v>3.3</v>
      </c>
      <c r="BE44">
        <f t="shared" si="2"/>
        <v>0</v>
      </c>
      <c r="BF44">
        <f>+AW15</f>
        <v>3.11</v>
      </c>
      <c r="BV44">
        <v>3.9</v>
      </c>
      <c r="BW44">
        <f t="shared" si="105"/>
        <v>165</v>
      </c>
      <c r="BX44">
        <f>+BO15</f>
        <v>3.86</v>
      </c>
      <c r="BY44">
        <v>1.6</v>
      </c>
      <c r="BZ44">
        <f t="shared" si="7"/>
        <v>1.52</v>
      </c>
      <c r="DT44" t="s">
        <v>311</v>
      </c>
      <c r="DU44">
        <f>+AVEDEV(DU35:DU42)</f>
        <v>5.5693750000000042E-2</v>
      </c>
      <c r="DV44">
        <f>+AVEDEV(DV35:DV42)</f>
        <v>0.21454999999999999</v>
      </c>
    </row>
    <row r="45" spans="1:126" x14ac:dyDescent="0.35">
      <c r="A45" t="s">
        <v>390</v>
      </c>
      <c r="B45">
        <f t="shared" si="4"/>
        <v>1.26</v>
      </c>
      <c r="C45">
        <f t="shared" si="5"/>
        <v>86.82</v>
      </c>
      <c r="T45">
        <v>1.6</v>
      </c>
      <c r="U45">
        <f>$M$10</f>
        <v>180</v>
      </c>
      <c r="V45">
        <f>+M11</f>
        <v>1.65</v>
      </c>
      <c r="AL45">
        <v>2.5</v>
      </c>
      <c r="AM45">
        <f>$M$10</f>
        <v>180</v>
      </c>
      <c r="AN45">
        <f>+AF11</f>
        <v>2.46</v>
      </c>
      <c r="BD45">
        <v>3.3</v>
      </c>
      <c r="BE45">
        <f t="shared" si="2"/>
        <v>0</v>
      </c>
      <c r="BF45">
        <f>+AX11</f>
        <v>3.27</v>
      </c>
      <c r="BV45">
        <v>3.9</v>
      </c>
      <c r="BW45">
        <f>$M$10</f>
        <v>180</v>
      </c>
      <c r="BX45">
        <f>+BP11</f>
        <v>2.1</v>
      </c>
      <c r="BY45">
        <v>1.6</v>
      </c>
      <c r="BZ45">
        <f t="shared" si="7"/>
        <v>1.65</v>
      </c>
    </row>
    <row r="46" spans="1:126" x14ac:dyDescent="0.35">
      <c r="A46" t="s">
        <v>391</v>
      </c>
      <c r="B46">
        <f t="shared" si="4"/>
        <v>1.22</v>
      </c>
      <c r="C46">
        <f t="shared" si="5"/>
        <v>84.29</v>
      </c>
      <c r="T46">
        <v>1.6</v>
      </c>
      <c r="U46">
        <f t="shared" ref="U46:U49" si="106">$M$10</f>
        <v>180</v>
      </c>
      <c r="V46">
        <f>+M12</f>
        <v>1.68</v>
      </c>
      <c r="AL46">
        <v>2.5</v>
      </c>
      <c r="AM46">
        <f t="shared" ref="AM46:AM49" si="107">$M$10</f>
        <v>180</v>
      </c>
      <c r="AN46">
        <f>+AF12</f>
        <v>2.5299999999999998</v>
      </c>
      <c r="BD46">
        <v>3.3</v>
      </c>
      <c r="BE46">
        <f t="shared" si="2"/>
        <v>0</v>
      </c>
      <c r="BF46">
        <f>+AX12</f>
        <v>3.21</v>
      </c>
      <c r="BV46">
        <v>3.9</v>
      </c>
      <c r="BW46">
        <f t="shared" ref="BW46:BW49" si="108">$M$10</f>
        <v>180</v>
      </c>
      <c r="BX46">
        <f>+BP12</f>
        <v>4.0999999999999996</v>
      </c>
      <c r="BY46">
        <v>1.6</v>
      </c>
      <c r="BZ46">
        <f t="shared" si="7"/>
        <v>1.68</v>
      </c>
    </row>
    <row r="47" spans="1:126" x14ac:dyDescent="0.35">
      <c r="A47" t="s">
        <v>392</v>
      </c>
      <c r="B47">
        <f t="shared" si="4"/>
        <v>1.19</v>
      </c>
      <c r="C47">
        <f t="shared" si="5"/>
        <v>85.1</v>
      </c>
      <c r="T47">
        <v>1.6</v>
      </c>
      <c r="U47">
        <f t="shared" si="106"/>
        <v>180</v>
      </c>
      <c r="V47">
        <f>+M13</f>
        <v>1.68</v>
      </c>
      <c r="AL47">
        <v>2.5</v>
      </c>
      <c r="AM47">
        <f t="shared" si="107"/>
        <v>180</v>
      </c>
      <c r="AN47">
        <f>+AF13</f>
        <v>2.41</v>
      </c>
      <c r="BD47">
        <v>3.3</v>
      </c>
      <c r="BE47">
        <f t="shared" si="2"/>
        <v>0</v>
      </c>
      <c r="BF47">
        <f>+AX13</f>
        <v>3.37</v>
      </c>
      <c r="BV47">
        <v>3.9</v>
      </c>
      <c r="BW47">
        <f t="shared" si="108"/>
        <v>180</v>
      </c>
      <c r="BX47">
        <f>+BP13</f>
        <v>4.05</v>
      </c>
      <c r="BY47">
        <v>1.6</v>
      </c>
      <c r="BZ47">
        <f t="shared" si="7"/>
        <v>1.68</v>
      </c>
    </row>
    <row r="48" spans="1:126" x14ac:dyDescent="0.35">
      <c r="A48" t="s">
        <v>11</v>
      </c>
      <c r="B48" t="e">
        <f t="shared" si="4"/>
        <v>#VALUE!</v>
      </c>
      <c r="C48" t="e">
        <f t="shared" si="5"/>
        <v>#VALUE!</v>
      </c>
      <c r="T48">
        <v>1.6</v>
      </c>
      <c r="U48">
        <f t="shared" si="106"/>
        <v>180</v>
      </c>
      <c r="V48">
        <f>+M14</f>
        <v>1.63</v>
      </c>
      <c r="AL48">
        <v>2.5</v>
      </c>
      <c r="AM48">
        <f t="shared" si="107"/>
        <v>180</v>
      </c>
      <c r="AN48">
        <f>+AF14</f>
        <v>2.2999999999999998</v>
      </c>
      <c r="BD48">
        <v>3.3</v>
      </c>
      <c r="BE48">
        <f t="shared" si="2"/>
        <v>0</v>
      </c>
      <c r="BF48">
        <f>+AX14</f>
        <v>3.44</v>
      </c>
      <c r="BV48">
        <v>3.9</v>
      </c>
      <c r="BW48">
        <f t="shared" si="108"/>
        <v>180</v>
      </c>
      <c r="BX48">
        <f>+BP14</f>
        <v>4.05</v>
      </c>
      <c r="BY48">
        <v>1.6</v>
      </c>
      <c r="BZ48">
        <f t="shared" si="7"/>
        <v>1.63</v>
      </c>
    </row>
    <row r="49" spans="1:78" x14ac:dyDescent="0.35">
      <c r="A49" t="s">
        <v>12</v>
      </c>
      <c r="B49" t="e">
        <f t="shared" si="4"/>
        <v>#VALUE!</v>
      </c>
      <c r="C49" t="e">
        <f t="shared" si="5"/>
        <v>#VALUE!</v>
      </c>
      <c r="T49">
        <v>1.6</v>
      </c>
      <c r="U49">
        <f t="shared" si="106"/>
        <v>180</v>
      </c>
      <c r="V49">
        <f>+M15</f>
        <v>1.43</v>
      </c>
      <c r="AL49">
        <v>2.5</v>
      </c>
      <c r="AM49">
        <f t="shared" si="107"/>
        <v>180</v>
      </c>
      <c r="AN49">
        <f>+AF15</f>
        <v>2.08</v>
      </c>
      <c r="BD49">
        <v>3.3</v>
      </c>
      <c r="BE49">
        <f t="shared" si="2"/>
        <v>0</v>
      </c>
      <c r="BF49">
        <f>+AX15</f>
        <v>3.3</v>
      </c>
      <c r="BV49">
        <v>3.9</v>
      </c>
      <c r="BW49">
        <f t="shared" si="108"/>
        <v>180</v>
      </c>
      <c r="BX49">
        <f>+BP15</f>
        <v>2.57</v>
      </c>
      <c r="BY49">
        <v>1.6</v>
      </c>
      <c r="BZ49">
        <f t="shared" si="7"/>
        <v>1.43</v>
      </c>
    </row>
    <row r="50" spans="1:78" x14ac:dyDescent="0.35">
      <c r="A50" t="s">
        <v>13</v>
      </c>
      <c r="B50" t="e">
        <f t="shared" si="4"/>
        <v>#VALUE!</v>
      </c>
      <c r="C50" t="e">
        <f t="shared" si="5"/>
        <v>#VALUE!</v>
      </c>
      <c r="T50">
        <v>1.6</v>
      </c>
      <c r="U50">
        <f>$N$10</f>
        <v>210</v>
      </c>
      <c r="V50">
        <f>+N11</f>
        <v>1.64</v>
      </c>
      <c r="AL50">
        <v>2.5</v>
      </c>
      <c r="AM50">
        <f>$N$10</f>
        <v>210</v>
      </c>
      <c r="AN50">
        <f>+AG11</f>
        <v>2.4</v>
      </c>
      <c r="BD50">
        <v>3.3</v>
      </c>
      <c r="BE50">
        <f t="shared" si="2"/>
        <v>0</v>
      </c>
      <c r="BF50">
        <f>+AY11</f>
        <v>3.26</v>
      </c>
      <c r="BV50">
        <v>3.9</v>
      </c>
      <c r="BW50">
        <f>$N$10</f>
        <v>210</v>
      </c>
      <c r="BX50">
        <f>+BQ11</f>
        <v>3.79</v>
      </c>
      <c r="BY50">
        <v>1.6</v>
      </c>
      <c r="BZ50">
        <f t="shared" si="7"/>
        <v>1.64</v>
      </c>
    </row>
    <row r="51" spans="1:78" x14ac:dyDescent="0.35">
      <c r="B51" t="e">
        <f t="shared" si="4"/>
        <v>#VALUE!</v>
      </c>
      <c r="C51" t="e">
        <f t="shared" si="5"/>
        <v>#VALUE!</v>
      </c>
      <c r="T51">
        <v>1.6</v>
      </c>
      <c r="U51">
        <f t="shared" ref="U51:U53" si="109">$N$10</f>
        <v>210</v>
      </c>
      <c r="V51">
        <f>+N12</f>
        <v>1.7</v>
      </c>
      <c r="AL51">
        <v>2.5</v>
      </c>
      <c r="AM51">
        <f t="shared" ref="AM51:AM53" si="110">$N$10</f>
        <v>210</v>
      </c>
      <c r="AN51">
        <f>+AG12</f>
        <v>2.31</v>
      </c>
      <c r="BD51">
        <v>3.3</v>
      </c>
      <c r="BE51">
        <f t="shared" si="2"/>
        <v>0</v>
      </c>
      <c r="BF51">
        <f>+AY12</f>
        <v>3.06</v>
      </c>
      <c r="BV51">
        <v>3.9</v>
      </c>
      <c r="BW51">
        <f t="shared" ref="BW51:BW53" si="111">$N$10</f>
        <v>210</v>
      </c>
      <c r="BX51">
        <f>+BQ12</f>
        <v>3.75</v>
      </c>
      <c r="BY51">
        <v>1.6</v>
      </c>
      <c r="BZ51">
        <f t="shared" si="7"/>
        <v>1.7</v>
      </c>
    </row>
    <row r="52" spans="1:78" x14ac:dyDescent="0.35">
      <c r="A52" t="s">
        <v>14</v>
      </c>
      <c r="B52" t="e">
        <f t="shared" si="4"/>
        <v>#VALUE!</v>
      </c>
      <c r="C52" t="e">
        <f t="shared" si="5"/>
        <v>#VALUE!</v>
      </c>
      <c r="T52">
        <v>1.6</v>
      </c>
      <c r="U52">
        <f t="shared" si="109"/>
        <v>210</v>
      </c>
      <c r="V52">
        <f>+N13</f>
        <v>1.66</v>
      </c>
      <c r="AL52">
        <v>2.5</v>
      </c>
      <c r="AM52">
        <f t="shared" si="110"/>
        <v>210</v>
      </c>
      <c r="AN52">
        <f>+AG13</f>
        <v>2.36</v>
      </c>
      <c r="BD52">
        <v>3.3</v>
      </c>
      <c r="BE52">
        <f t="shared" si="2"/>
        <v>0</v>
      </c>
      <c r="BF52">
        <f>+AY13</f>
        <v>3.03</v>
      </c>
      <c r="BV52">
        <v>3.9</v>
      </c>
      <c r="BW52">
        <f t="shared" si="111"/>
        <v>210</v>
      </c>
      <c r="BX52">
        <f>+BQ13</f>
        <v>3.59</v>
      </c>
      <c r="BY52">
        <v>1.6</v>
      </c>
      <c r="BZ52">
        <f t="shared" si="7"/>
        <v>1.66</v>
      </c>
    </row>
    <row r="53" spans="1:78" x14ac:dyDescent="0.35">
      <c r="A53">
        <v>2</v>
      </c>
      <c r="B53">
        <f t="shared" si="4"/>
        <v>2</v>
      </c>
      <c r="C53">
        <f t="shared" si="5"/>
        <v>2</v>
      </c>
      <c r="T53">
        <v>1.6</v>
      </c>
      <c r="U53">
        <f t="shared" si="109"/>
        <v>210</v>
      </c>
      <c r="V53">
        <f>+N14</f>
        <v>1.74</v>
      </c>
      <c r="AL53">
        <v>2.5</v>
      </c>
      <c r="AM53">
        <f t="shared" si="110"/>
        <v>210</v>
      </c>
      <c r="AN53">
        <f>+AG14</f>
        <v>2.25</v>
      </c>
      <c r="BD53">
        <v>3.3</v>
      </c>
      <c r="BE53">
        <f t="shared" si="2"/>
        <v>0</v>
      </c>
      <c r="BF53">
        <f>+AY14</f>
        <v>2.9</v>
      </c>
      <c r="BV53">
        <v>3.9</v>
      </c>
      <c r="BW53">
        <f t="shared" si="111"/>
        <v>210</v>
      </c>
      <c r="BX53">
        <f>+BQ14</f>
        <v>3.75</v>
      </c>
      <c r="BY53">
        <v>1.6</v>
      </c>
      <c r="BZ53">
        <f t="shared" si="7"/>
        <v>1.74</v>
      </c>
    </row>
    <row r="54" spans="1:78" x14ac:dyDescent="0.35">
      <c r="A54" t="s">
        <v>393</v>
      </c>
      <c r="B54">
        <f t="shared" si="4"/>
        <v>1.1100000000000001</v>
      </c>
      <c r="C54">
        <f t="shared" si="5"/>
        <v>107.4</v>
      </c>
      <c r="T54">
        <v>1.6</v>
      </c>
      <c r="U54">
        <f>$N$10</f>
        <v>210</v>
      </c>
      <c r="V54">
        <f>+N15</f>
        <v>1.67</v>
      </c>
      <c r="AL54">
        <v>2.5</v>
      </c>
      <c r="AM54">
        <f>$N$10</f>
        <v>210</v>
      </c>
      <c r="AN54">
        <f>+AG15</f>
        <v>2.33</v>
      </c>
      <c r="BD54">
        <v>3.3</v>
      </c>
      <c r="BE54">
        <f t="shared" si="2"/>
        <v>0</v>
      </c>
      <c r="BF54">
        <f>+AY15</f>
        <v>2.96</v>
      </c>
      <c r="BV54">
        <v>3.9</v>
      </c>
      <c r="BW54">
        <f>$N$10</f>
        <v>210</v>
      </c>
      <c r="BX54">
        <f>+BQ15</f>
        <v>3.84</v>
      </c>
      <c r="BY54">
        <v>1.6</v>
      </c>
      <c r="BZ54">
        <f t="shared" si="7"/>
        <v>1.67</v>
      </c>
    </row>
    <row r="55" spans="1:78" x14ac:dyDescent="0.35">
      <c r="A55" t="s">
        <v>394</v>
      </c>
      <c r="B55">
        <f t="shared" si="4"/>
        <v>1.1299999999999999</v>
      </c>
      <c r="C55">
        <f t="shared" si="5"/>
        <v>106</v>
      </c>
      <c r="T55">
        <v>1.6</v>
      </c>
      <c r="U55">
        <f>$O$10</f>
        <v>250</v>
      </c>
      <c r="V55">
        <f>+O11</f>
        <v>1.7</v>
      </c>
      <c r="AL55">
        <v>2.5</v>
      </c>
      <c r="AM55">
        <f>$O$10</f>
        <v>250</v>
      </c>
      <c r="AN55">
        <f>+AH11</f>
        <v>2.0699999999999998</v>
      </c>
      <c r="BD55">
        <v>3.3</v>
      </c>
      <c r="BE55">
        <f t="shared" si="2"/>
        <v>0</v>
      </c>
      <c r="BF55">
        <f>+AZ11</f>
        <v>3.02</v>
      </c>
      <c r="BV55">
        <v>3.9</v>
      </c>
      <c r="BW55">
        <f>$O$10</f>
        <v>250</v>
      </c>
      <c r="BX55">
        <f>+BR11</f>
        <v>4.08</v>
      </c>
      <c r="BY55">
        <v>1.6</v>
      </c>
      <c r="BZ55">
        <f t="shared" si="7"/>
        <v>1.7</v>
      </c>
    </row>
    <row r="56" spans="1:78" x14ac:dyDescent="0.35">
      <c r="A56" t="s">
        <v>395</v>
      </c>
      <c r="B56">
        <f t="shared" si="4"/>
        <v>1.24</v>
      </c>
      <c r="C56">
        <f t="shared" si="5"/>
        <v>105.24</v>
      </c>
      <c r="T56">
        <v>1.6</v>
      </c>
      <c r="U56">
        <f t="shared" ref="U56:U58" si="112">$O$10</f>
        <v>250</v>
      </c>
      <c r="V56">
        <f>+O12</f>
        <v>1.75</v>
      </c>
      <c r="AL56">
        <v>2.5</v>
      </c>
      <c r="AM56">
        <f t="shared" ref="AM56:AM58" si="113">$O$10</f>
        <v>250</v>
      </c>
      <c r="AN56">
        <f>+AH12</f>
        <v>1.99</v>
      </c>
      <c r="BD56">
        <v>3.3</v>
      </c>
      <c r="BE56">
        <f t="shared" si="2"/>
        <v>0</v>
      </c>
      <c r="BF56">
        <f>+AZ12</f>
        <v>3.3</v>
      </c>
      <c r="BV56">
        <v>3.9</v>
      </c>
      <c r="BW56">
        <f t="shared" ref="BW56:BW58" si="114">$O$10</f>
        <v>250</v>
      </c>
      <c r="BX56">
        <f>+BR12</f>
        <v>3.49</v>
      </c>
      <c r="BY56">
        <v>1.6</v>
      </c>
      <c r="BZ56">
        <f t="shared" si="7"/>
        <v>1.75</v>
      </c>
    </row>
    <row r="57" spans="1:78" x14ac:dyDescent="0.35">
      <c r="A57" t="s">
        <v>396</v>
      </c>
      <c r="B57">
        <f t="shared" si="4"/>
        <v>1.1299999999999999</v>
      </c>
      <c r="C57">
        <f t="shared" si="5"/>
        <v>103.62</v>
      </c>
      <c r="T57">
        <v>1.6</v>
      </c>
      <c r="U57">
        <f t="shared" si="112"/>
        <v>250</v>
      </c>
      <c r="V57">
        <f>+O13</f>
        <v>1.72</v>
      </c>
      <c r="AL57">
        <v>2.5</v>
      </c>
      <c r="AM57">
        <f t="shared" si="113"/>
        <v>250</v>
      </c>
      <c r="AN57">
        <f>+AH13</f>
        <v>2.09</v>
      </c>
      <c r="BD57">
        <v>3.3</v>
      </c>
      <c r="BE57">
        <f t="shared" si="2"/>
        <v>0</v>
      </c>
      <c r="BF57">
        <f>+AZ13</f>
        <v>3.2</v>
      </c>
      <c r="BV57">
        <v>3.9</v>
      </c>
      <c r="BW57">
        <f t="shared" si="114"/>
        <v>250</v>
      </c>
      <c r="BX57">
        <f>+BR13</f>
        <v>3.92</v>
      </c>
      <c r="BY57">
        <v>1.6</v>
      </c>
      <c r="BZ57">
        <f t="shared" si="7"/>
        <v>1.72</v>
      </c>
    </row>
    <row r="58" spans="1:78" x14ac:dyDescent="0.35">
      <c r="A58" t="s">
        <v>397</v>
      </c>
      <c r="B58">
        <f t="shared" si="4"/>
        <v>1.17</v>
      </c>
      <c r="C58">
        <f t="shared" si="5"/>
        <v>106.27</v>
      </c>
      <c r="T58">
        <v>1.6</v>
      </c>
      <c r="U58">
        <f t="shared" si="112"/>
        <v>250</v>
      </c>
      <c r="V58">
        <f>+O14</f>
        <v>1.67</v>
      </c>
      <c r="AL58">
        <v>2.5</v>
      </c>
      <c r="AM58">
        <f t="shared" si="113"/>
        <v>250</v>
      </c>
      <c r="AN58">
        <f>+AH14</f>
        <v>1.96</v>
      </c>
      <c r="BD58">
        <v>3.3</v>
      </c>
      <c r="BE58">
        <f t="shared" si="2"/>
        <v>0</v>
      </c>
      <c r="BF58">
        <f>+AZ14</f>
        <v>2.95</v>
      </c>
      <c r="BV58">
        <v>3.9</v>
      </c>
      <c r="BW58">
        <f t="shared" si="114"/>
        <v>250</v>
      </c>
      <c r="BX58">
        <f>+BR14</f>
        <v>4.04</v>
      </c>
      <c r="BY58">
        <v>1.6</v>
      </c>
      <c r="BZ58">
        <f t="shared" si="7"/>
        <v>1.67</v>
      </c>
    </row>
    <row r="59" spans="1:78" x14ac:dyDescent="0.35">
      <c r="A59" t="s">
        <v>11</v>
      </c>
      <c r="B59" t="e">
        <f t="shared" si="4"/>
        <v>#VALUE!</v>
      </c>
      <c r="C59" t="e">
        <f t="shared" si="5"/>
        <v>#VALUE!</v>
      </c>
      <c r="T59">
        <v>1.6</v>
      </c>
      <c r="U59">
        <f>$O$10</f>
        <v>250</v>
      </c>
      <c r="V59">
        <f>+O15</f>
        <v>1.71</v>
      </c>
      <c r="AL59">
        <v>2.5</v>
      </c>
      <c r="AM59">
        <f>$O$10</f>
        <v>250</v>
      </c>
      <c r="AN59">
        <f>+AH15</f>
        <v>2.5</v>
      </c>
      <c r="BD59">
        <v>3.3</v>
      </c>
      <c r="BE59">
        <f t="shared" si="2"/>
        <v>0</v>
      </c>
      <c r="BF59">
        <f>+AZ15</f>
        <v>3.16</v>
      </c>
      <c r="BV59">
        <v>3.9</v>
      </c>
      <c r="BW59">
        <f>$O$10</f>
        <v>250</v>
      </c>
      <c r="BX59">
        <f>+BR15</f>
        <v>3.66</v>
      </c>
      <c r="BY59">
        <v>1.6</v>
      </c>
      <c r="BZ59">
        <f t="shared" si="7"/>
        <v>1.71</v>
      </c>
    </row>
    <row r="60" spans="1:78" x14ac:dyDescent="0.35">
      <c r="A60" t="s">
        <v>12</v>
      </c>
      <c r="B60" t="e">
        <f t="shared" si="4"/>
        <v>#VALUE!</v>
      </c>
      <c r="C60" t="e">
        <f t="shared" si="5"/>
        <v>#VALUE!</v>
      </c>
      <c r="T60">
        <v>1.6</v>
      </c>
      <c r="U60">
        <f>$P$10</f>
        <v>270</v>
      </c>
      <c r="V60">
        <f>+P11</f>
        <v>1.73</v>
      </c>
      <c r="AL60">
        <v>2.5</v>
      </c>
      <c r="AM60">
        <f>$P$10</f>
        <v>270</v>
      </c>
      <c r="AN60">
        <f>+AI11</f>
        <v>2.4900000000000002</v>
      </c>
      <c r="BD60">
        <v>3.3</v>
      </c>
      <c r="BE60">
        <f t="shared" si="2"/>
        <v>0</v>
      </c>
      <c r="BF60">
        <f>+BA11</f>
        <v>3.45</v>
      </c>
      <c r="BV60">
        <v>3.9</v>
      </c>
      <c r="BW60">
        <f>$P$10</f>
        <v>270</v>
      </c>
      <c r="BX60">
        <f>+BS11</f>
        <v>4.03</v>
      </c>
      <c r="BY60">
        <v>1.6</v>
      </c>
      <c r="BZ60">
        <f t="shared" si="7"/>
        <v>1.73</v>
      </c>
    </row>
    <row r="61" spans="1:78" x14ac:dyDescent="0.35">
      <c r="A61" t="s">
        <v>13</v>
      </c>
      <c r="B61" t="e">
        <f t="shared" si="4"/>
        <v>#VALUE!</v>
      </c>
      <c r="C61" t="e">
        <f t="shared" si="5"/>
        <v>#VALUE!</v>
      </c>
      <c r="T61">
        <v>1.6</v>
      </c>
      <c r="U61">
        <f t="shared" ref="U61:U63" si="115">$P$10</f>
        <v>270</v>
      </c>
      <c r="V61">
        <f>+P12</f>
        <v>1.66</v>
      </c>
      <c r="AL61">
        <v>2.5</v>
      </c>
      <c r="AM61">
        <f t="shared" ref="AM61:AM63" si="116">$P$10</f>
        <v>270</v>
      </c>
      <c r="AN61">
        <f>+AI12</f>
        <v>2.4500000000000002</v>
      </c>
      <c r="BD61">
        <v>3.3</v>
      </c>
      <c r="BE61">
        <f t="shared" si="2"/>
        <v>0</v>
      </c>
      <c r="BF61">
        <f>+BA12</f>
        <v>3.56</v>
      </c>
      <c r="BV61">
        <v>3.9</v>
      </c>
      <c r="BW61">
        <f t="shared" ref="BW61:BW63" si="117">$P$10</f>
        <v>270</v>
      </c>
      <c r="BX61">
        <f>+BS12</f>
        <v>3.83</v>
      </c>
      <c r="BY61">
        <v>1.6</v>
      </c>
      <c r="BZ61">
        <f t="shared" si="7"/>
        <v>1.66</v>
      </c>
    </row>
    <row r="62" spans="1:78" x14ac:dyDescent="0.35">
      <c r="B62" t="e">
        <f t="shared" si="4"/>
        <v>#VALUE!</v>
      </c>
      <c r="C62" t="e">
        <f t="shared" si="5"/>
        <v>#VALUE!</v>
      </c>
      <c r="T62">
        <v>1.6</v>
      </c>
      <c r="U62">
        <f t="shared" si="115"/>
        <v>270</v>
      </c>
      <c r="V62">
        <f>+P13</f>
        <v>1.74</v>
      </c>
      <c r="AL62">
        <v>2.5</v>
      </c>
      <c r="AM62">
        <f t="shared" si="116"/>
        <v>270</v>
      </c>
      <c r="AN62">
        <f>+AI13</f>
        <v>2.5299999999999998</v>
      </c>
      <c r="BD62">
        <v>3.3</v>
      </c>
      <c r="BE62">
        <f t="shared" si="2"/>
        <v>0</v>
      </c>
      <c r="BF62">
        <f>+BA13</f>
        <v>3.62</v>
      </c>
      <c r="BV62">
        <v>3.9</v>
      </c>
      <c r="BW62">
        <f t="shared" si="117"/>
        <v>270</v>
      </c>
      <c r="BX62">
        <f>+BS13</f>
        <v>3.88</v>
      </c>
      <c r="BY62">
        <v>1.6</v>
      </c>
      <c r="BZ62">
        <f t="shared" si="7"/>
        <v>1.74</v>
      </c>
    </row>
    <row r="63" spans="1:78" x14ac:dyDescent="0.35">
      <c r="A63" t="s">
        <v>14</v>
      </c>
      <c r="B63" t="e">
        <f t="shared" si="4"/>
        <v>#VALUE!</v>
      </c>
      <c r="C63" t="e">
        <f t="shared" si="5"/>
        <v>#VALUE!</v>
      </c>
      <c r="T63">
        <v>1.6</v>
      </c>
      <c r="U63">
        <f t="shared" si="115"/>
        <v>270</v>
      </c>
      <c r="V63">
        <f>+P14</f>
        <v>1.77</v>
      </c>
      <c r="AL63">
        <v>2.5</v>
      </c>
      <c r="AM63">
        <f t="shared" si="116"/>
        <v>270</v>
      </c>
      <c r="AN63">
        <f>+AI14</f>
        <v>2.5</v>
      </c>
      <c r="BD63">
        <v>3.3</v>
      </c>
      <c r="BE63">
        <f t="shared" si="2"/>
        <v>0</v>
      </c>
      <c r="BF63">
        <f>+BA14</f>
        <v>3.48</v>
      </c>
      <c r="BV63">
        <v>3.9</v>
      </c>
      <c r="BW63">
        <f t="shared" si="117"/>
        <v>270</v>
      </c>
      <c r="BX63">
        <f>+BS14</f>
        <v>3.83</v>
      </c>
      <c r="BY63">
        <v>1.6</v>
      </c>
      <c r="BZ63">
        <f t="shared" si="7"/>
        <v>1.77</v>
      </c>
    </row>
    <row r="64" spans="1:78" x14ac:dyDescent="0.35">
      <c r="A64">
        <v>2</v>
      </c>
      <c r="B64">
        <f t="shared" si="4"/>
        <v>2</v>
      </c>
      <c r="C64">
        <f t="shared" si="5"/>
        <v>2</v>
      </c>
      <c r="T64">
        <v>1.6</v>
      </c>
      <c r="U64">
        <f>$P$10</f>
        <v>270</v>
      </c>
      <c r="V64">
        <f>+P15</f>
        <v>1.79</v>
      </c>
      <c r="AL64">
        <v>2.5</v>
      </c>
      <c r="AM64">
        <f>$P$10</f>
        <v>270</v>
      </c>
      <c r="AN64">
        <f>+AI15</f>
        <v>2.4300000000000002</v>
      </c>
      <c r="BD64">
        <v>3.3</v>
      </c>
      <c r="BE64">
        <f t="shared" si="2"/>
        <v>0</v>
      </c>
      <c r="BF64">
        <f>+BA15</f>
        <v>3.4</v>
      </c>
      <c r="BV64">
        <v>3.9</v>
      </c>
      <c r="BW64">
        <f>$P$10</f>
        <v>270</v>
      </c>
      <c r="BX64">
        <f>+BS15</f>
        <v>3.9</v>
      </c>
      <c r="BY64">
        <v>1.6</v>
      </c>
      <c r="BZ64">
        <f t="shared" si="7"/>
        <v>1.79</v>
      </c>
    </row>
    <row r="65" spans="1:78" x14ac:dyDescent="0.35">
      <c r="A65" t="s">
        <v>398</v>
      </c>
      <c r="B65">
        <f t="shared" si="4"/>
        <v>1.45</v>
      </c>
      <c r="C65">
        <f t="shared" si="5"/>
        <v>140.07</v>
      </c>
      <c r="T65">
        <v>1.6</v>
      </c>
      <c r="U65">
        <f>$Q$10</f>
        <v>300</v>
      </c>
      <c r="V65">
        <f>+Q11</f>
        <v>1.52</v>
      </c>
      <c r="AL65">
        <v>2.5</v>
      </c>
      <c r="AM65">
        <f>$Q$10</f>
        <v>300</v>
      </c>
      <c r="AN65">
        <f>+AJ11</f>
        <v>2.14</v>
      </c>
      <c r="BD65">
        <v>3.3</v>
      </c>
      <c r="BE65">
        <f t="shared" si="2"/>
        <v>0</v>
      </c>
      <c r="BF65">
        <f>+BB11</f>
        <v>3.07</v>
      </c>
      <c r="BV65">
        <v>3.9</v>
      </c>
      <c r="BW65">
        <f>$Q$10</f>
        <v>300</v>
      </c>
      <c r="BX65">
        <f>+BT11</f>
        <v>3.53</v>
      </c>
      <c r="BY65">
        <v>1.6</v>
      </c>
      <c r="BZ65">
        <f t="shared" si="7"/>
        <v>1.52</v>
      </c>
    </row>
    <row r="66" spans="1:78" x14ac:dyDescent="0.35">
      <c r="A66" t="s">
        <v>399</v>
      </c>
      <c r="B66">
        <f t="shared" si="4"/>
        <v>1.39</v>
      </c>
      <c r="C66">
        <f t="shared" si="5"/>
        <v>136.09</v>
      </c>
      <c r="T66">
        <v>1.6</v>
      </c>
      <c r="U66">
        <f t="shared" ref="U66:U68" si="118">$Q$10</f>
        <v>300</v>
      </c>
      <c r="V66">
        <f>+Q12</f>
        <v>1.55</v>
      </c>
      <c r="AL66">
        <v>2.5</v>
      </c>
      <c r="AM66">
        <f t="shared" ref="AM66:AM68" si="119">$Q$10</f>
        <v>300</v>
      </c>
      <c r="AN66">
        <f>+AJ12</f>
        <v>2.19</v>
      </c>
      <c r="BD66">
        <v>3.3</v>
      </c>
      <c r="BE66">
        <f t="shared" si="2"/>
        <v>0</v>
      </c>
      <c r="BF66">
        <f>+BB12</f>
        <v>3</v>
      </c>
      <c r="BV66">
        <v>3.9</v>
      </c>
      <c r="BW66">
        <f t="shared" ref="BW66:BW68" si="120">$Q$10</f>
        <v>300</v>
      </c>
      <c r="BX66">
        <f>+BT12</f>
        <v>3.72</v>
      </c>
      <c r="BY66">
        <v>1.6</v>
      </c>
      <c r="BZ66">
        <f t="shared" si="7"/>
        <v>1.55</v>
      </c>
    </row>
    <row r="67" spans="1:78" x14ac:dyDescent="0.35">
      <c r="A67" t="s">
        <v>400</v>
      </c>
      <c r="B67">
        <f t="shared" si="4"/>
        <v>1.26</v>
      </c>
      <c r="C67">
        <f t="shared" si="5"/>
        <v>149.55000000000001</v>
      </c>
      <c r="T67">
        <v>1.6</v>
      </c>
      <c r="U67">
        <f t="shared" si="118"/>
        <v>300</v>
      </c>
      <c r="V67">
        <f>+Q13</f>
        <v>1.44</v>
      </c>
      <c r="AL67">
        <v>2.5</v>
      </c>
      <c r="AM67">
        <f t="shared" si="119"/>
        <v>300</v>
      </c>
      <c r="AN67">
        <f>+AJ13</f>
        <v>2.11</v>
      </c>
      <c r="BD67">
        <v>3.3</v>
      </c>
      <c r="BE67">
        <f t="shared" si="2"/>
        <v>0</v>
      </c>
      <c r="BF67">
        <f>+BB13</f>
        <v>2.93</v>
      </c>
      <c r="BV67">
        <v>3.9</v>
      </c>
      <c r="BW67">
        <f t="shared" si="120"/>
        <v>300</v>
      </c>
      <c r="BX67">
        <f>+BT13</f>
        <v>3.68</v>
      </c>
      <c r="BY67">
        <v>1.6</v>
      </c>
      <c r="BZ67">
        <f t="shared" si="7"/>
        <v>1.44</v>
      </c>
    </row>
    <row r="68" spans="1:78" x14ac:dyDescent="0.35">
      <c r="A68" t="s">
        <v>401</v>
      </c>
      <c r="B68">
        <f t="shared" si="4"/>
        <v>1.31</v>
      </c>
      <c r="C68">
        <f t="shared" si="5"/>
        <v>140.46</v>
      </c>
      <c r="T68">
        <v>1.6</v>
      </c>
      <c r="U68">
        <f t="shared" si="118"/>
        <v>300</v>
      </c>
      <c r="V68">
        <f>+Q14</f>
        <v>1.6</v>
      </c>
      <c r="AL68">
        <v>2.5</v>
      </c>
      <c r="AM68">
        <f t="shared" si="119"/>
        <v>300</v>
      </c>
      <c r="AN68">
        <f>+AJ14</f>
        <v>2.06</v>
      </c>
      <c r="BD68">
        <v>3.3</v>
      </c>
      <c r="BE68">
        <f t="shared" si="2"/>
        <v>0</v>
      </c>
      <c r="BF68">
        <f>+BB14</f>
        <v>2.97</v>
      </c>
      <c r="BV68">
        <v>3.9</v>
      </c>
      <c r="BW68">
        <f t="shared" si="120"/>
        <v>300</v>
      </c>
      <c r="BX68">
        <f>+BT14</f>
        <v>3.71</v>
      </c>
      <c r="BY68">
        <v>1.6</v>
      </c>
      <c r="BZ68">
        <f t="shared" si="7"/>
        <v>1.6</v>
      </c>
    </row>
    <row r="69" spans="1:78" x14ac:dyDescent="0.35">
      <c r="A69" t="s">
        <v>402</v>
      </c>
      <c r="B69">
        <f t="shared" si="4"/>
        <v>1.34</v>
      </c>
      <c r="C69">
        <f t="shared" si="5"/>
        <v>134.38</v>
      </c>
      <c r="T69">
        <v>1.6</v>
      </c>
      <c r="U69">
        <f>$Q$10</f>
        <v>300</v>
      </c>
      <c r="V69">
        <f>+Q15</f>
        <v>1.6</v>
      </c>
      <c r="AL69">
        <v>2.5</v>
      </c>
      <c r="AM69">
        <f>$Q$10</f>
        <v>300</v>
      </c>
      <c r="AN69">
        <f>+AJ15</f>
        <v>2.04</v>
      </c>
      <c r="BD69">
        <v>3.3</v>
      </c>
      <c r="BE69">
        <f t="shared" si="2"/>
        <v>0</v>
      </c>
      <c r="BF69">
        <f>+BB15</f>
        <v>3.04</v>
      </c>
      <c r="BV69">
        <v>3.9</v>
      </c>
      <c r="BW69">
        <f>$Q$10</f>
        <v>300</v>
      </c>
      <c r="BX69">
        <f>+BT15</f>
        <v>3.77</v>
      </c>
      <c r="BY69">
        <v>1.6</v>
      </c>
      <c r="BZ69">
        <f t="shared" si="7"/>
        <v>1.6</v>
      </c>
    </row>
    <row r="70" spans="1:78" x14ac:dyDescent="0.35">
      <c r="A70" t="s">
        <v>11</v>
      </c>
      <c r="B70" t="e">
        <f t="shared" si="4"/>
        <v>#VALUE!</v>
      </c>
      <c r="C70" t="e">
        <f t="shared" si="5"/>
        <v>#VALUE!</v>
      </c>
      <c r="T70">
        <v>1.6</v>
      </c>
      <c r="U70">
        <f>$R$10</f>
        <v>335</v>
      </c>
      <c r="V70">
        <f>+R11</f>
        <v>1.42</v>
      </c>
      <c r="AL70">
        <v>2.5</v>
      </c>
      <c r="AM70">
        <f>$R$10</f>
        <v>335</v>
      </c>
      <c r="AN70">
        <f>+AK11</f>
        <v>2.2000000000000002</v>
      </c>
      <c r="BD70">
        <v>3.3</v>
      </c>
      <c r="BE70">
        <f t="shared" si="2"/>
        <v>0</v>
      </c>
      <c r="BF70">
        <f>+BC11</f>
        <v>2.78</v>
      </c>
      <c r="BV70">
        <v>3.9</v>
      </c>
      <c r="BW70">
        <f>$R$10</f>
        <v>335</v>
      </c>
      <c r="BX70">
        <f>+BU11</f>
        <v>3.89</v>
      </c>
      <c r="BY70">
        <v>1.6</v>
      </c>
      <c r="BZ70">
        <f t="shared" si="7"/>
        <v>1.42</v>
      </c>
    </row>
    <row r="71" spans="1:78" x14ac:dyDescent="0.35">
      <c r="A71" t="s">
        <v>12</v>
      </c>
      <c r="B71" t="e">
        <f t="shared" si="4"/>
        <v>#VALUE!</v>
      </c>
      <c r="C71" t="e">
        <f t="shared" si="5"/>
        <v>#VALUE!</v>
      </c>
      <c r="T71">
        <v>1.6</v>
      </c>
      <c r="U71">
        <f t="shared" ref="U71:U73" si="121">$R$10</f>
        <v>335</v>
      </c>
      <c r="V71">
        <f>+R12</f>
        <v>1.48</v>
      </c>
      <c r="AL71">
        <v>2.5</v>
      </c>
      <c r="AM71">
        <f t="shared" ref="AM71:AM73" si="122">$R$10</f>
        <v>335</v>
      </c>
      <c r="AN71">
        <f>+AK12</f>
        <v>2.34</v>
      </c>
      <c r="BD71">
        <v>3.3</v>
      </c>
      <c r="BE71">
        <f t="shared" si="2"/>
        <v>0</v>
      </c>
      <c r="BF71">
        <f>+BC12</f>
        <v>2.85</v>
      </c>
      <c r="BV71">
        <v>3.9</v>
      </c>
      <c r="BW71">
        <f t="shared" ref="BW71:BW73" si="123">$R$10</f>
        <v>335</v>
      </c>
      <c r="BX71">
        <f>+BU12</f>
        <v>3.65</v>
      </c>
      <c r="BY71">
        <v>1.6</v>
      </c>
      <c r="BZ71">
        <f t="shared" si="7"/>
        <v>1.48</v>
      </c>
    </row>
    <row r="72" spans="1:78" x14ac:dyDescent="0.35">
      <c r="A72" t="s">
        <v>13</v>
      </c>
      <c r="B72" t="e">
        <f t="shared" si="4"/>
        <v>#VALUE!</v>
      </c>
      <c r="C72" t="e">
        <f t="shared" si="5"/>
        <v>#VALUE!</v>
      </c>
      <c r="T72">
        <v>1.6</v>
      </c>
      <c r="U72">
        <f t="shared" si="121"/>
        <v>335</v>
      </c>
      <c r="V72">
        <f>+R13</f>
        <v>1.54</v>
      </c>
      <c r="AL72">
        <v>2.5</v>
      </c>
      <c r="AM72">
        <f t="shared" si="122"/>
        <v>335</v>
      </c>
      <c r="AN72">
        <f>+AK13</f>
        <v>1.96</v>
      </c>
      <c r="BD72">
        <v>3.3</v>
      </c>
      <c r="BE72">
        <f t="shared" si="2"/>
        <v>0</v>
      </c>
      <c r="BF72">
        <f>+BC13</f>
        <v>2.77</v>
      </c>
      <c r="BV72">
        <v>3.9</v>
      </c>
      <c r="BW72">
        <f t="shared" si="123"/>
        <v>335</v>
      </c>
      <c r="BX72">
        <f>+BU13</f>
        <v>3.7</v>
      </c>
      <c r="BY72">
        <v>1.6</v>
      </c>
      <c r="BZ72">
        <f t="shared" si="7"/>
        <v>1.54</v>
      </c>
    </row>
    <row r="73" spans="1:78" x14ac:dyDescent="0.35">
      <c r="B73" t="e">
        <f t="shared" si="4"/>
        <v>#VALUE!</v>
      </c>
      <c r="C73" t="e">
        <f t="shared" si="5"/>
        <v>#VALUE!</v>
      </c>
      <c r="T73">
        <v>1.6</v>
      </c>
      <c r="U73">
        <f t="shared" si="121"/>
        <v>335</v>
      </c>
      <c r="V73">
        <f>+R14</f>
        <v>1.48</v>
      </c>
      <c r="AL73">
        <v>2.5</v>
      </c>
      <c r="AM73">
        <f t="shared" si="122"/>
        <v>335</v>
      </c>
      <c r="AN73">
        <f>+AK14</f>
        <v>2.16</v>
      </c>
      <c r="BD73">
        <v>3.3</v>
      </c>
      <c r="BE73">
        <f t="shared" si="2"/>
        <v>0</v>
      </c>
      <c r="BF73">
        <f>+BC14</f>
        <v>2.85</v>
      </c>
      <c r="BV73">
        <v>3.9</v>
      </c>
      <c r="BW73">
        <f t="shared" si="123"/>
        <v>335</v>
      </c>
      <c r="BX73">
        <f>+BU14</f>
        <v>3.49</v>
      </c>
      <c r="BY73">
        <v>1.6</v>
      </c>
      <c r="BZ73">
        <f t="shared" si="7"/>
        <v>1.48</v>
      </c>
    </row>
    <row r="74" spans="1:78" x14ac:dyDescent="0.35">
      <c r="A74" t="s">
        <v>14</v>
      </c>
      <c r="B74" t="e">
        <f t="shared" si="4"/>
        <v>#VALUE!</v>
      </c>
      <c r="C74" t="e">
        <f t="shared" si="5"/>
        <v>#VALUE!</v>
      </c>
      <c r="T74">
        <v>1.6</v>
      </c>
      <c r="U74">
        <f>$R$10</f>
        <v>335</v>
      </c>
      <c r="V74">
        <f>+R15</f>
        <v>1.5</v>
      </c>
      <c r="AL74">
        <v>2.5</v>
      </c>
      <c r="AM74">
        <f>$R$10</f>
        <v>335</v>
      </c>
      <c r="AN74">
        <f>+AK15</f>
        <v>2.04</v>
      </c>
      <c r="BD74">
        <v>3.3</v>
      </c>
      <c r="BE74">
        <f t="shared" ref="BE74" si="124">$F$10</f>
        <v>0</v>
      </c>
      <c r="BF74">
        <f>+BC15</f>
        <v>2.9</v>
      </c>
      <c r="BV74">
        <v>3.9</v>
      </c>
      <c r="BW74">
        <f>$R$10</f>
        <v>335</v>
      </c>
      <c r="BX74">
        <f>+BU15</f>
        <v>3.33</v>
      </c>
      <c r="BY74">
        <v>1.6</v>
      </c>
      <c r="BZ74">
        <f t="shared" si="7"/>
        <v>1.5</v>
      </c>
    </row>
    <row r="75" spans="1:78" x14ac:dyDescent="0.35">
      <c r="A75">
        <v>2</v>
      </c>
      <c r="B75">
        <f t="shared" ref="B75:B138" si="125">+VALUE(RIGHT(LEFT(A75,6),5))</f>
        <v>2</v>
      </c>
      <c r="C75">
        <f t="shared" ref="C75:C138" si="126">+VALUE(RIGHT(A75,6))</f>
        <v>2</v>
      </c>
      <c r="BY75">
        <v>2.5</v>
      </c>
      <c r="BZ75">
        <f>AN10</f>
        <v>2.2599999999999998</v>
      </c>
    </row>
    <row r="76" spans="1:78" x14ac:dyDescent="0.35">
      <c r="A76" t="s">
        <v>403</v>
      </c>
      <c r="B76">
        <f t="shared" si="125"/>
        <v>1.57</v>
      </c>
      <c r="C76">
        <f t="shared" si="126"/>
        <v>177.65</v>
      </c>
      <c r="BY76">
        <v>2.5</v>
      </c>
      <c r="BZ76">
        <f t="shared" ref="BZ76:BZ139" si="127">AN11</f>
        <v>2.2599999999999998</v>
      </c>
    </row>
    <row r="77" spans="1:78" x14ac:dyDescent="0.35">
      <c r="A77" t="s">
        <v>404</v>
      </c>
      <c r="B77">
        <f t="shared" si="125"/>
        <v>1.65</v>
      </c>
      <c r="C77">
        <f t="shared" si="126"/>
        <v>174.75</v>
      </c>
      <c r="BY77">
        <v>2.5</v>
      </c>
      <c r="BZ77">
        <f t="shared" si="127"/>
        <v>2.37</v>
      </c>
    </row>
    <row r="78" spans="1:78" x14ac:dyDescent="0.35">
      <c r="A78" t="s">
        <v>405</v>
      </c>
      <c r="B78">
        <f t="shared" si="125"/>
        <v>1.61</v>
      </c>
      <c r="C78">
        <f t="shared" si="126"/>
        <v>174.75</v>
      </c>
      <c r="BY78">
        <v>2.5</v>
      </c>
      <c r="BZ78">
        <f t="shared" si="127"/>
        <v>2.37</v>
      </c>
    </row>
    <row r="79" spans="1:78" x14ac:dyDescent="0.35">
      <c r="A79" t="s">
        <v>406</v>
      </c>
      <c r="B79">
        <f t="shared" si="125"/>
        <v>1.54</v>
      </c>
      <c r="C79">
        <f t="shared" si="126"/>
        <v>176.98</v>
      </c>
      <c r="BY79">
        <v>2.5</v>
      </c>
      <c r="BZ79">
        <f t="shared" si="127"/>
        <v>2.02</v>
      </c>
    </row>
    <row r="80" spans="1:78" x14ac:dyDescent="0.35">
      <c r="A80" t="s">
        <v>407</v>
      </c>
      <c r="B80">
        <f t="shared" si="125"/>
        <v>1.52</v>
      </c>
      <c r="C80">
        <f t="shared" si="126"/>
        <v>176.92</v>
      </c>
      <c r="BY80">
        <v>2.5</v>
      </c>
      <c r="BZ80">
        <f t="shared" si="127"/>
        <v>2.2599999999999998</v>
      </c>
    </row>
    <row r="81" spans="1:78" x14ac:dyDescent="0.35">
      <c r="A81" t="s">
        <v>11</v>
      </c>
      <c r="B81" t="e">
        <f t="shared" si="125"/>
        <v>#VALUE!</v>
      </c>
      <c r="C81" t="e">
        <f t="shared" si="126"/>
        <v>#VALUE!</v>
      </c>
      <c r="BY81">
        <v>2.5</v>
      </c>
      <c r="BZ81">
        <f t="shared" si="127"/>
        <v>2.2400000000000002</v>
      </c>
    </row>
    <row r="82" spans="1:78" x14ac:dyDescent="0.35">
      <c r="A82" t="s">
        <v>12</v>
      </c>
      <c r="B82" t="e">
        <f t="shared" si="125"/>
        <v>#VALUE!</v>
      </c>
      <c r="C82" t="e">
        <f t="shared" si="126"/>
        <v>#VALUE!</v>
      </c>
      <c r="BY82">
        <v>2.5</v>
      </c>
      <c r="BZ82">
        <f t="shared" si="127"/>
        <v>2.2200000000000002</v>
      </c>
    </row>
    <row r="83" spans="1:78" x14ac:dyDescent="0.35">
      <c r="A83" t="s">
        <v>13</v>
      </c>
      <c r="B83" t="e">
        <f t="shared" si="125"/>
        <v>#VALUE!</v>
      </c>
      <c r="C83" t="e">
        <f t="shared" si="126"/>
        <v>#VALUE!</v>
      </c>
      <c r="BY83">
        <v>2.5</v>
      </c>
      <c r="BZ83">
        <f t="shared" si="127"/>
        <v>2.27</v>
      </c>
    </row>
    <row r="84" spans="1:78" x14ac:dyDescent="0.35">
      <c r="B84" t="e">
        <f t="shared" si="125"/>
        <v>#VALUE!</v>
      </c>
      <c r="C84" t="e">
        <f t="shared" si="126"/>
        <v>#VALUE!</v>
      </c>
      <c r="BY84">
        <v>2.5</v>
      </c>
      <c r="BZ84">
        <f t="shared" si="127"/>
        <v>2.42</v>
      </c>
    </row>
    <row r="85" spans="1:78" x14ac:dyDescent="0.35">
      <c r="A85" t="s">
        <v>14</v>
      </c>
      <c r="B85" t="e">
        <f t="shared" si="125"/>
        <v>#VALUE!</v>
      </c>
      <c r="C85" t="e">
        <f t="shared" si="126"/>
        <v>#VALUE!</v>
      </c>
      <c r="BY85">
        <v>2.5</v>
      </c>
      <c r="BZ85">
        <f t="shared" si="127"/>
        <v>1.87</v>
      </c>
    </row>
    <row r="86" spans="1:78" x14ac:dyDescent="0.35">
      <c r="A86">
        <v>2</v>
      </c>
      <c r="B86">
        <f t="shared" si="125"/>
        <v>2</v>
      </c>
      <c r="C86">
        <f t="shared" si="126"/>
        <v>2</v>
      </c>
      <c r="BY86">
        <v>2.5</v>
      </c>
      <c r="BZ86">
        <f t="shared" si="127"/>
        <v>1.7</v>
      </c>
    </row>
    <row r="87" spans="1:78" x14ac:dyDescent="0.35">
      <c r="A87" t="s">
        <v>408</v>
      </c>
      <c r="B87">
        <f t="shared" si="125"/>
        <v>1.65</v>
      </c>
      <c r="C87">
        <f t="shared" si="126"/>
        <v>198.63</v>
      </c>
      <c r="BY87">
        <v>2.5</v>
      </c>
      <c r="BZ87">
        <f t="shared" si="127"/>
        <v>1.87</v>
      </c>
    </row>
    <row r="88" spans="1:78" x14ac:dyDescent="0.35">
      <c r="A88" t="s">
        <v>409</v>
      </c>
      <c r="B88">
        <f t="shared" si="125"/>
        <v>1.68</v>
      </c>
      <c r="C88">
        <f t="shared" si="126"/>
        <v>199.01</v>
      </c>
      <c r="BY88">
        <v>2.5</v>
      </c>
      <c r="BZ88">
        <f t="shared" si="127"/>
        <v>2.0299999999999998</v>
      </c>
    </row>
    <row r="89" spans="1:78" x14ac:dyDescent="0.35">
      <c r="A89" t="s">
        <v>409</v>
      </c>
      <c r="B89">
        <f t="shared" si="125"/>
        <v>1.68</v>
      </c>
      <c r="C89">
        <f t="shared" si="126"/>
        <v>199.01</v>
      </c>
      <c r="BY89">
        <v>2.5</v>
      </c>
      <c r="BZ89">
        <f t="shared" si="127"/>
        <v>1.81</v>
      </c>
    </row>
    <row r="90" spans="1:78" x14ac:dyDescent="0.35">
      <c r="A90" t="s">
        <v>410</v>
      </c>
      <c r="B90">
        <f t="shared" si="125"/>
        <v>1.63</v>
      </c>
      <c r="C90">
        <f t="shared" si="126"/>
        <v>197.26</v>
      </c>
      <c r="BY90">
        <v>2.5</v>
      </c>
      <c r="BZ90">
        <f t="shared" si="127"/>
        <v>2.11</v>
      </c>
    </row>
    <row r="91" spans="1:78" x14ac:dyDescent="0.35">
      <c r="A91" t="s">
        <v>411</v>
      </c>
      <c r="B91">
        <f t="shared" si="125"/>
        <v>1.43</v>
      </c>
      <c r="C91">
        <f t="shared" si="126"/>
        <v>195.91</v>
      </c>
      <c r="BY91">
        <v>2.5</v>
      </c>
      <c r="BZ91">
        <f t="shared" si="127"/>
        <v>1.96</v>
      </c>
    </row>
    <row r="92" spans="1:78" x14ac:dyDescent="0.35">
      <c r="A92" t="s">
        <v>11</v>
      </c>
      <c r="B92" t="e">
        <f t="shared" si="125"/>
        <v>#VALUE!</v>
      </c>
      <c r="C92" t="e">
        <f t="shared" si="126"/>
        <v>#VALUE!</v>
      </c>
      <c r="BY92">
        <v>2.5</v>
      </c>
      <c r="BZ92">
        <f t="shared" si="127"/>
        <v>1.72</v>
      </c>
    </row>
    <row r="93" spans="1:78" x14ac:dyDescent="0.35">
      <c r="A93" t="s">
        <v>12</v>
      </c>
      <c r="B93" t="e">
        <f t="shared" si="125"/>
        <v>#VALUE!</v>
      </c>
      <c r="C93" t="e">
        <f t="shared" si="126"/>
        <v>#VALUE!</v>
      </c>
      <c r="BY93">
        <v>2.5</v>
      </c>
      <c r="BZ93">
        <f t="shared" si="127"/>
        <v>1.68</v>
      </c>
    </row>
    <row r="94" spans="1:78" x14ac:dyDescent="0.35">
      <c r="A94" t="s">
        <v>13</v>
      </c>
      <c r="B94" t="e">
        <f t="shared" si="125"/>
        <v>#VALUE!</v>
      </c>
      <c r="C94" t="e">
        <f t="shared" si="126"/>
        <v>#VALUE!</v>
      </c>
      <c r="BY94">
        <v>2.5</v>
      </c>
      <c r="BZ94">
        <f t="shared" si="127"/>
        <v>1.67</v>
      </c>
    </row>
    <row r="95" spans="1:78" x14ac:dyDescent="0.35">
      <c r="B95" t="e">
        <f t="shared" si="125"/>
        <v>#VALUE!</v>
      </c>
      <c r="C95" t="e">
        <f t="shared" si="126"/>
        <v>#VALUE!</v>
      </c>
      <c r="BY95">
        <v>2.5</v>
      </c>
      <c r="BZ95">
        <f t="shared" si="127"/>
        <v>2.09</v>
      </c>
    </row>
    <row r="96" spans="1:78" x14ac:dyDescent="0.35">
      <c r="A96" t="s">
        <v>14</v>
      </c>
      <c r="B96" t="e">
        <f t="shared" si="125"/>
        <v>#VALUE!</v>
      </c>
      <c r="C96" t="e">
        <f t="shared" si="126"/>
        <v>#VALUE!</v>
      </c>
      <c r="BY96">
        <v>2.5</v>
      </c>
      <c r="BZ96">
        <f t="shared" si="127"/>
        <v>2.0699999999999998</v>
      </c>
    </row>
    <row r="97" spans="1:78" x14ac:dyDescent="0.35">
      <c r="A97">
        <v>2</v>
      </c>
      <c r="B97">
        <f t="shared" si="125"/>
        <v>2</v>
      </c>
      <c r="C97">
        <f t="shared" si="126"/>
        <v>2</v>
      </c>
      <c r="BY97">
        <v>2.5</v>
      </c>
      <c r="BZ97">
        <f t="shared" si="127"/>
        <v>2.13</v>
      </c>
    </row>
    <row r="98" spans="1:78" x14ac:dyDescent="0.35">
      <c r="A98" t="s">
        <v>412</v>
      </c>
      <c r="B98">
        <f t="shared" si="125"/>
        <v>1.64</v>
      </c>
      <c r="C98">
        <f t="shared" si="126"/>
        <v>218.97</v>
      </c>
      <c r="BY98">
        <v>2.5</v>
      </c>
      <c r="BZ98">
        <f t="shared" si="127"/>
        <v>2.06</v>
      </c>
    </row>
    <row r="99" spans="1:78" x14ac:dyDescent="0.35">
      <c r="A99" t="s">
        <v>413</v>
      </c>
      <c r="B99">
        <f t="shared" si="125"/>
        <v>1.7</v>
      </c>
      <c r="C99">
        <f t="shared" si="126"/>
        <v>217.99</v>
      </c>
      <c r="BY99">
        <v>2.5</v>
      </c>
      <c r="BZ99">
        <f t="shared" si="127"/>
        <v>2.06</v>
      </c>
    </row>
    <row r="100" spans="1:78" x14ac:dyDescent="0.35">
      <c r="A100" t="s">
        <v>414</v>
      </c>
      <c r="B100">
        <f t="shared" si="125"/>
        <v>1.66</v>
      </c>
      <c r="C100">
        <f t="shared" si="126"/>
        <v>215.34</v>
      </c>
      <c r="BY100">
        <v>2.5</v>
      </c>
      <c r="BZ100">
        <f t="shared" si="127"/>
        <v>1.93</v>
      </c>
    </row>
    <row r="101" spans="1:78" x14ac:dyDescent="0.35">
      <c r="A101" t="s">
        <v>415</v>
      </c>
      <c r="B101">
        <f t="shared" si="125"/>
        <v>1.74</v>
      </c>
      <c r="C101">
        <f t="shared" si="126"/>
        <v>216.01</v>
      </c>
      <c r="BY101">
        <v>2.5</v>
      </c>
      <c r="BZ101">
        <f t="shared" si="127"/>
        <v>1.95</v>
      </c>
    </row>
    <row r="102" spans="1:78" x14ac:dyDescent="0.35">
      <c r="A102" t="s">
        <v>416</v>
      </c>
      <c r="B102">
        <f t="shared" si="125"/>
        <v>1.67</v>
      </c>
      <c r="C102">
        <f t="shared" si="126"/>
        <v>220.03</v>
      </c>
      <c r="BY102">
        <v>2.5</v>
      </c>
      <c r="BZ102">
        <f t="shared" si="127"/>
        <v>1.6</v>
      </c>
    </row>
    <row r="103" spans="1:78" x14ac:dyDescent="0.35">
      <c r="A103" t="s">
        <v>11</v>
      </c>
      <c r="B103" t="e">
        <f t="shared" si="125"/>
        <v>#VALUE!</v>
      </c>
      <c r="C103" t="e">
        <f t="shared" si="126"/>
        <v>#VALUE!</v>
      </c>
      <c r="BY103">
        <v>2.5</v>
      </c>
      <c r="BZ103">
        <f t="shared" si="127"/>
        <v>2</v>
      </c>
    </row>
    <row r="104" spans="1:78" x14ac:dyDescent="0.35">
      <c r="A104" t="s">
        <v>12</v>
      </c>
      <c r="B104" t="e">
        <f t="shared" si="125"/>
        <v>#VALUE!</v>
      </c>
      <c r="C104" t="e">
        <f t="shared" si="126"/>
        <v>#VALUE!</v>
      </c>
      <c r="BY104">
        <v>2.5</v>
      </c>
      <c r="BZ104">
        <f t="shared" si="127"/>
        <v>1.82</v>
      </c>
    </row>
    <row r="105" spans="1:78" x14ac:dyDescent="0.35">
      <c r="A105" t="s">
        <v>13</v>
      </c>
      <c r="B105" t="e">
        <f t="shared" si="125"/>
        <v>#VALUE!</v>
      </c>
      <c r="C105" t="e">
        <f t="shared" si="126"/>
        <v>#VALUE!</v>
      </c>
      <c r="BY105">
        <v>2.5</v>
      </c>
      <c r="BZ105">
        <f t="shared" si="127"/>
        <v>2.39</v>
      </c>
    </row>
    <row r="106" spans="1:78" x14ac:dyDescent="0.35">
      <c r="B106" t="e">
        <f t="shared" si="125"/>
        <v>#VALUE!</v>
      </c>
      <c r="C106" t="e">
        <f t="shared" si="126"/>
        <v>#VALUE!</v>
      </c>
      <c r="BY106">
        <v>2.5</v>
      </c>
      <c r="BZ106">
        <f t="shared" si="127"/>
        <v>2.34</v>
      </c>
    </row>
    <row r="107" spans="1:78" x14ac:dyDescent="0.35">
      <c r="A107" t="s">
        <v>14</v>
      </c>
      <c r="B107" t="e">
        <f t="shared" si="125"/>
        <v>#VALUE!</v>
      </c>
      <c r="C107" t="e">
        <f t="shared" si="126"/>
        <v>#VALUE!</v>
      </c>
      <c r="BY107">
        <v>2.5</v>
      </c>
      <c r="BZ107">
        <f t="shared" si="127"/>
        <v>2.36</v>
      </c>
    </row>
    <row r="108" spans="1:78" x14ac:dyDescent="0.35">
      <c r="A108">
        <v>2</v>
      </c>
      <c r="B108">
        <f t="shared" si="125"/>
        <v>2</v>
      </c>
      <c r="C108">
        <f t="shared" si="126"/>
        <v>2</v>
      </c>
      <c r="BY108">
        <v>2.5</v>
      </c>
      <c r="BZ108">
        <f t="shared" si="127"/>
        <v>2.38</v>
      </c>
    </row>
    <row r="109" spans="1:78" x14ac:dyDescent="0.35">
      <c r="A109" t="s">
        <v>417</v>
      </c>
      <c r="B109">
        <f t="shared" si="125"/>
        <v>1.7</v>
      </c>
      <c r="C109">
        <f t="shared" si="126"/>
        <v>259.39</v>
      </c>
      <c r="BY109">
        <v>2.5</v>
      </c>
      <c r="BZ109">
        <f t="shared" si="127"/>
        <v>2.36</v>
      </c>
    </row>
    <row r="110" spans="1:78" x14ac:dyDescent="0.35">
      <c r="A110" t="s">
        <v>418</v>
      </c>
      <c r="B110">
        <f t="shared" si="125"/>
        <v>1.75</v>
      </c>
      <c r="C110">
        <f t="shared" si="126"/>
        <v>257.2</v>
      </c>
      <c r="BY110">
        <v>2.5</v>
      </c>
      <c r="BZ110">
        <f t="shared" si="127"/>
        <v>2.46</v>
      </c>
    </row>
    <row r="111" spans="1:78" x14ac:dyDescent="0.35">
      <c r="A111" t="s">
        <v>419</v>
      </c>
      <c r="B111">
        <f t="shared" si="125"/>
        <v>1.72</v>
      </c>
      <c r="C111">
        <f t="shared" si="126"/>
        <v>259.44</v>
      </c>
      <c r="BY111">
        <v>2.5</v>
      </c>
      <c r="BZ111">
        <f t="shared" si="127"/>
        <v>2.5299999999999998</v>
      </c>
    </row>
    <row r="112" spans="1:78" x14ac:dyDescent="0.35">
      <c r="A112" t="s">
        <v>420</v>
      </c>
      <c r="B112">
        <f t="shared" si="125"/>
        <v>1.67</v>
      </c>
      <c r="C112">
        <f t="shared" si="126"/>
        <v>261.83999999999997</v>
      </c>
      <c r="BY112">
        <v>2.5</v>
      </c>
      <c r="BZ112">
        <f t="shared" si="127"/>
        <v>2.41</v>
      </c>
    </row>
    <row r="113" spans="1:78" x14ac:dyDescent="0.35">
      <c r="A113" t="s">
        <v>421</v>
      </c>
      <c r="B113">
        <f t="shared" si="125"/>
        <v>1.71</v>
      </c>
      <c r="C113">
        <f t="shared" si="126"/>
        <v>255.54</v>
      </c>
      <c r="BY113">
        <v>2.5</v>
      </c>
      <c r="BZ113">
        <f t="shared" si="127"/>
        <v>2.2999999999999998</v>
      </c>
    </row>
    <row r="114" spans="1:78" x14ac:dyDescent="0.35">
      <c r="A114" t="s">
        <v>11</v>
      </c>
      <c r="B114" t="e">
        <f t="shared" si="125"/>
        <v>#VALUE!</v>
      </c>
      <c r="C114" t="e">
        <f t="shared" si="126"/>
        <v>#VALUE!</v>
      </c>
      <c r="BY114">
        <v>2.5</v>
      </c>
      <c r="BZ114">
        <f t="shared" si="127"/>
        <v>2.08</v>
      </c>
    </row>
    <row r="115" spans="1:78" x14ac:dyDescent="0.35">
      <c r="A115" t="s">
        <v>12</v>
      </c>
      <c r="B115" t="e">
        <f t="shared" si="125"/>
        <v>#VALUE!</v>
      </c>
      <c r="C115" t="e">
        <f t="shared" si="126"/>
        <v>#VALUE!</v>
      </c>
      <c r="BY115">
        <v>2.5</v>
      </c>
      <c r="BZ115">
        <f t="shared" si="127"/>
        <v>2.4</v>
      </c>
    </row>
    <row r="116" spans="1:78" x14ac:dyDescent="0.35">
      <c r="A116" t="s">
        <v>13</v>
      </c>
      <c r="B116" t="e">
        <f t="shared" si="125"/>
        <v>#VALUE!</v>
      </c>
      <c r="C116" t="e">
        <f t="shared" si="126"/>
        <v>#VALUE!</v>
      </c>
      <c r="BY116">
        <v>2.5</v>
      </c>
      <c r="BZ116">
        <f t="shared" si="127"/>
        <v>2.31</v>
      </c>
    </row>
    <row r="117" spans="1:78" x14ac:dyDescent="0.35">
      <c r="B117" t="e">
        <f t="shared" si="125"/>
        <v>#VALUE!</v>
      </c>
      <c r="C117" t="e">
        <f t="shared" si="126"/>
        <v>#VALUE!</v>
      </c>
      <c r="BY117">
        <v>2.5</v>
      </c>
      <c r="BZ117">
        <f t="shared" si="127"/>
        <v>2.36</v>
      </c>
    </row>
    <row r="118" spans="1:78" x14ac:dyDescent="0.35">
      <c r="A118" t="s">
        <v>14</v>
      </c>
      <c r="B118" t="e">
        <f t="shared" si="125"/>
        <v>#VALUE!</v>
      </c>
      <c r="C118" t="e">
        <f t="shared" si="126"/>
        <v>#VALUE!</v>
      </c>
      <c r="BY118">
        <v>2.5</v>
      </c>
      <c r="BZ118">
        <f t="shared" si="127"/>
        <v>2.25</v>
      </c>
    </row>
    <row r="119" spans="1:78" x14ac:dyDescent="0.35">
      <c r="A119">
        <v>2</v>
      </c>
      <c r="B119">
        <f t="shared" si="125"/>
        <v>2</v>
      </c>
      <c r="C119">
        <f t="shared" si="126"/>
        <v>2</v>
      </c>
      <c r="BY119">
        <v>2.5</v>
      </c>
      <c r="BZ119">
        <f t="shared" si="127"/>
        <v>2.33</v>
      </c>
    </row>
    <row r="120" spans="1:78" x14ac:dyDescent="0.35">
      <c r="A120" t="s">
        <v>422</v>
      </c>
      <c r="B120">
        <f t="shared" si="125"/>
        <v>1.73</v>
      </c>
      <c r="C120">
        <f t="shared" si="126"/>
        <v>280.04000000000002</v>
      </c>
      <c r="BY120">
        <v>2.5</v>
      </c>
      <c r="BZ120">
        <f t="shared" si="127"/>
        <v>2.0699999999999998</v>
      </c>
    </row>
    <row r="121" spans="1:78" x14ac:dyDescent="0.35">
      <c r="A121" t="s">
        <v>423</v>
      </c>
      <c r="B121">
        <f t="shared" si="125"/>
        <v>1.66</v>
      </c>
      <c r="C121">
        <f t="shared" si="126"/>
        <v>281.64999999999998</v>
      </c>
      <c r="BY121">
        <v>2.5</v>
      </c>
      <c r="BZ121">
        <f t="shared" si="127"/>
        <v>1.99</v>
      </c>
    </row>
    <row r="122" spans="1:78" x14ac:dyDescent="0.35">
      <c r="A122" t="s">
        <v>424</v>
      </c>
      <c r="B122">
        <f t="shared" si="125"/>
        <v>1.74</v>
      </c>
      <c r="C122">
        <f t="shared" si="126"/>
        <v>274.94</v>
      </c>
      <c r="BY122">
        <v>2.5</v>
      </c>
      <c r="BZ122">
        <f t="shared" si="127"/>
        <v>2.09</v>
      </c>
    </row>
    <row r="123" spans="1:78" x14ac:dyDescent="0.35">
      <c r="A123" t="s">
        <v>425</v>
      </c>
      <c r="B123">
        <f t="shared" si="125"/>
        <v>1.77</v>
      </c>
      <c r="C123">
        <f t="shared" si="126"/>
        <v>273.41000000000003</v>
      </c>
      <c r="BY123">
        <v>2.5</v>
      </c>
      <c r="BZ123">
        <f t="shared" si="127"/>
        <v>1.96</v>
      </c>
    </row>
    <row r="124" spans="1:78" x14ac:dyDescent="0.35">
      <c r="A124" t="s">
        <v>426</v>
      </c>
      <c r="B124">
        <f t="shared" si="125"/>
        <v>1.79</v>
      </c>
      <c r="C124">
        <f t="shared" si="126"/>
        <v>278.76</v>
      </c>
      <c r="BY124">
        <v>2.5</v>
      </c>
      <c r="BZ124">
        <f t="shared" si="127"/>
        <v>2.5</v>
      </c>
    </row>
    <row r="125" spans="1:78" x14ac:dyDescent="0.35">
      <c r="A125" t="s">
        <v>11</v>
      </c>
      <c r="B125" t="e">
        <f t="shared" si="125"/>
        <v>#VALUE!</v>
      </c>
      <c r="C125" t="e">
        <f t="shared" si="126"/>
        <v>#VALUE!</v>
      </c>
      <c r="BY125">
        <v>2.5</v>
      </c>
      <c r="BZ125">
        <f t="shared" si="127"/>
        <v>2.4900000000000002</v>
      </c>
    </row>
    <row r="126" spans="1:78" x14ac:dyDescent="0.35">
      <c r="A126" t="s">
        <v>12</v>
      </c>
      <c r="B126" t="e">
        <f t="shared" si="125"/>
        <v>#VALUE!</v>
      </c>
      <c r="C126" t="e">
        <f t="shared" si="126"/>
        <v>#VALUE!</v>
      </c>
      <c r="BY126">
        <v>2.5</v>
      </c>
      <c r="BZ126">
        <f t="shared" si="127"/>
        <v>2.4500000000000002</v>
      </c>
    </row>
    <row r="127" spans="1:78" x14ac:dyDescent="0.35">
      <c r="A127" t="s">
        <v>13</v>
      </c>
      <c r="B127" t="e">
        <f t="shared" si="125"/>
        <v>#VALUE!</v>
      </c>
      <c r="C127" t="e">
        <f t="shared" si="126"/>
        <v>#VALUE!</v>
      </c>
      <c r="BY127">
        <v>2.5</v>
      </c>
      <c r="BZ127">
        <f t="shared" si="127"/>
        <v>2.5299999999999998</v>
      </c>
    </row>
    <row r="128" spans="1:78" x14ac:dyDescent="0.35">
      <c r="B128" t="e">
        <f t="shared" si="125"/>
        <v>#VALUE!</v>
      </c>
      <c r="C128" t="e">
        <f t="shared" si="126"/>
        <v>#VALUE!</v>
      </c>
      <c r="BY128">
        <v>2.5</v>
      </c>
      <c r="BZ128">
        <f t="shared" si="127"/>
        <v>2.5</v>
      </c>
    </row>
    <row r="129" spans="1:78" x14ac:dyDescent="0.35">
      <c r="A129" t="s">
        <v>14</v>
      </c>
      <c r="B129" t="e">
        <f t="shared" si="125"/>
        <v>#VALUE!</v>
      </c>
      <c r="C129" t="e">
        <f t="shared" si="126"/>
        <v>#VALUE!</v>
      </c>
      <c r="BY129">
        <v>2.5</v>
      </c>
      <c r="BZ129">
        <f t="shared" si="127"/>
        <v>2.4300000000000002</v>
      </c>
    </row>
    <row r="130" spans="1:78" x14ac:dyDescent="0.35">
      <c r="A130">
        <v>2</v>
      </c>
      <c r="B130">
        <f t="shared" si="125"/>
        <v>2</v>
      </c>
      <c r="C130">
        <f t="shared" si="126"/>
        <v>2</v>
      </c>
      <c r="BY130">
        <v>2.5</v>
      </c>
      <c r="BZ130">
        <f t="shared" si="127"/>
        <v>2.14</v>
      </c>
    </row>
    <row r="131" spans="1:78" x14ac:dyDescent="0.35">
      <c r="A131" t="s">
        <v>427</v>
      </c>
      <c r="B131">
        <f t="shared" si="125"/>
        <v>1.52</v>
      </c>
      <c r="C131">
        <f t="shared" si="126"/>
        <v>308.69</v>
      </c>
      <c r="BY131">
        <v>2.5</v>
      </c>
      <c r="BZ131">
        <f t="shared" si="127"/>
        <v>2.19</v>
      </c>
    </row>
    <row r="132" spans="1:78" x14ac:dyDescent="0.35">
      <c r="A132" t="s">
        <v>428</v>
      </c>
      <c r="B132">
        <f t="shared" si="125"/>
        <v>1.55</v>
      </c>
      <c r="C132">
        <f t="shared" si="126"/>
        <v>310.86</v>
      </c>
      <c r="BY132">
        <v>2.5</v>
      </c>
      <c r="BZ132">
        <f t="shared" si="127"/>
        <v>2.11</v>
      </c>
    </row>
    <row r="133" spans="1:78" x14ac:dyDescent="0.35">
      <c r="A133" t="s">
        <v>429</v>
      </c>
      <c r="B133">
        <f t="shared" si="125"/>
        <v>1.44</v>
      </c>
      <c r="C133">
        <f t="shared" si="126"/>
        <v>309.42</v>
      </c>
      <c r="BY133">
        <v>2.5</v>
      </c>
      <c r="BZ133">
        <f t="shared" si="127"/>
        <v>2.06</v>
      </c>
    </row>
    <row r="134" spans="1:78" x14ac:dyDescent="0.35">
      <c r="A134" t="s">
        <v>430</v>
      </c>
      <c r="B134">
        <f t="shared" si="125"/>
        <v>1.6</v>
      </c>
      <c r="C134">
        <f t="shared" si="126"/>
        <v>301.56</v>
      </c>
      <c r="BY134">
        <v>2.5</v>
      </c>
      <c r="BZ134">
        <f t="shared" si="127"/>
        <v>2.04</v>
      </c>
    </row>
    <row r="135" spans="1:78" x14ac:dyDescent="0.35">
      <c r="A135" t="s">
        <v>431</v>
      </c>
      <c r="B135">
        <f t="shared" si="125"/>
        <v>1.6</v>
      </c>
      <c r="C135">
        <f t="shared" si="126"/>
        <v>303.69</v>
      </c>
      <c r="BY135">
        <v>2.5</v>
      </c>
      <c r="BZ135">
        <f t="shared" si="127"/>
        <v>2.2000000000000002</v>
      </c>
    </row>
    <row r="136" spans="1:78" x14ac:dyDescent="0.35">
      <c r="A136" t="s">
        <v>11</v>
      </c>
      <c r="B136" t="e">
        <f t="shared" si="125"/>
        <v>#VALUE!</v>
      </c>
      <c r="C136" t="e">
        <f t="shared" si="126"/>
        <v>#VALUE!</v>
      </c>
      <c r="BY136">
        <v>2.5</v>
      </c>
      <c r="BZ136">
        <f t="shared" si="127"/>
        <v>2.34</v>
      </c>
    </row>
    <row r="137" spans="1:78" x14ac:dyDescent="0.35">
      <c r="A137" t="s">
        <v>12</v>
      </c>
      <c r="B137" t="e">
        <f t="shared" si="125"/>
        <v>#VALUE!</v>
      </c>
      <c r="C137" t="e">
        <f t="shared" si="126"/>
        <v>#VALUE!</v>
      </c>
      <c r="BY137">
        <v>2.5</v>
      </c>
      <c r="BZ137">
        <f t="shared" si="127"/>
        <v>1.96</v>
      </c>
    </row>
    <row r="138" spans="1:78" x14ac:dyDescent="0.35">
      <c r="A138" t="s">
        <v>13</v>
      </c>
      <c r="B138" t="e">
        <f t="shared" si="125"/>
        <v>#VALUE!</v>
      </c>
      <c r="C138" t="e">
        <f t="shared" si="126"/>
        <v>#VALUE!</v>
      </c>
      <c r="BY138">
        <v>2.5</v>
      </c>
      <c r="BZ138">
        <f t="shared" si="127"/>
        <v>2.16</v>
      </c>
    </row>
    <row r="139" spans="1:78" x14ac:dyDescent="0.35">
      <c r="B139" t="e">
        <f t="shared" ref="B139:B202" si="128">+VALUE(RIGHT(LEFT(A139,6),5))</f>
        <v>#VALUE!</v>
      </c>
      <c r="C139" t="e">
        <f t="shared" ref="C139:C202" si="129">+VALUE(RIGHT(A139,6))</f>
        <v>#VALUE!</v>
      </c>
      <c r="BY139">
        <v>2.5</v>
      </c>
      <c r="BZ139">
        <f t="shared" si="127"/>
        <v>2.04</v>
      </c>
    </row>
    <row r="140" spans="1:78" x14ac:dyDescent="0.35">
      <c r="A140" t="s">
        <v>14</v>
      </c>
      <c r="B140" t="e">
        <f t="shared" si="128"/>
        <v>#VALUE!</v>
      </c>
      <c r="C140" t="e">
        <f t="shared" si="129"/>
        <v>#VALUE!</v>
      </c>
      <c r="BY140">
        <v>3.3</v>
      </c>
      <c r="BZ140">
        <f>BF10</f>
        <v>3.08</v>
      </c>
    </row>
    <row r="141" spans="1:78" x14ac:dyDescent="0.35">
      <c r="A141">
        <v>2</v>
      </c>
      <c r="B141">
        <f t="shared" si="128"/>
        <v>2</v>
      </c>
      <c r="C141">
        <f t="shared" si="129"/>
        <v>2</v>
      </c>
      <c r="BY141">
        <v>3.3</v>
      </c>
      <c r="BZ141">
        <f t="shared" ref="BZ141:BZ204" si="130">BF11</f>
        <v>3.06</v>
      </c>
    </row>
    <row r="142" spans="1:78" x14ac:dyDescent="0.35">
      <c r="A142" t="s">
        <v>432</v>
      </c>
      <c r="B142">
        <f t="shared" si="128"/>
        <v>1.42</v>
      </c>
      <c r="C142">
        <f t="shared" si="129"/>
        <v>339.13</v>
      </c>
      <c r="BY142">
        <v>3.3</v>
      </c>
      <c r="BZ142">
        <f t="shared" si="130"/>
        <v>2.67</v>
      </c>
    </row>
    <row r="143" spans="1:78" x14ac:dyDescent="0.35">
      <c r="A143" t="s">
        <v>433</v>
      </c>
      <c r="B143">
        <f t="shared" si="128"/>
        <v>1.48</v>
      </c>
      <c r="C143">
        <f t="shared" si="129"/>
        <v>333.76</v>
      </c>
      <c r="BY143">
        <v>3.3</v>
      </c>
      <c r="BZ143">
        <f t="shared" si="130"/>
        <v>3.15</v>
      </c>
    </row>
    <row r="144" spans="1:78" x14ac:dyDescent="0.35">
      <c r="A144" t="s">
        <v>434</v>
      </c>
      <c r="B144">
        <f t="shared" si="128"/>
        <v>1.54</v>
      </c>
      <c r="C144">
        <f t="shared" si="129"/>
        <v>334.45</v>
      </c>
      <c r="BY144">
        <v>3.3</v>
      </c>
      <c r="BZ144">
        <f t="shared" si="130"/>
        <v>3.23</v>
      </c>
    </row>
    <row r="145" spans="1:78" x14ac:dyDescent="0.35">
      <c r="A145" t="s">
        <v>435</v>
      </c>
      <c r="B145">
        <f t="shared" si="128"/>
        <v>1.48</v>
      </c>
      <c r="C145">
        <f t="shared" si="129"/>
        <v>337.19</v>
      </c>
      <c r="BY145">
        <v>3.3</v>
      </c>
      <c r="BZ145">
        <f t="shared" si="130"/>
        <v>3.1</v>
      </c>
    </row>
    <row r="146" spans="1:78" x14ac:dyDescent="0.35">
      <c r="A146" t="s">
        <v>436</v>
      </c>
      <c r="B146">
        <f t="shared" si="128"/>
        <v>1.5</v>
      </c>
      <c r="C146">
        <f t="shared" si="129"/>
        <v>337.38</v>
      </c>
      <c r="BY146">
        <v>3.3</v>
      </c>
      <c r="BZ146">
        <f t="shared" si="130"/>
        <v>3.12</v>
      </c>
    </row>
    <row r="147" spans="1:78" x14ac:dyDescent="0.35">
      <c r="A147" t="s">
        <v>11</v>
      </c>
      <c r="B147" t="e">
        <f t="shared" si="128"/>
        <v>#VALUE!</v>
      </c>
      <c r="C147" t="e">
        <f t="shared" si="129"/>
        <v>#VALUE!</v>
      </c>
      <c r="BY147">
        <v>3.3</v>
      </c>
      <c r="BZ147">
        <f t="shared" si="130"/>
        <v>3.12</v>
      </c>
    </row>
    <row r="148" spans="1:78" x14ac:dyDescent="0.35">
      <c r="A148" t="s">
        <v>12</v>
      </c>
      <c r="B148" t="e">
        <f t="shared" si="128"/>
        <v>#VALUE!</v>
      </c>
      <c r="C148" t="e">
        <f t="shared" si="129"/>
        <v>#VALUE!</v>
      </c>
      <c r="BY148">
        <v>3.3</v>
      </c>
      <c r="BZ148">
        <f t="shared" si="130"/>
        <v>2.87</v>
      </c>
    </row>
    <row r="149" spans="1:78" x14ac:dyDescent="0.35">
      <c r="A149" t="s">
        <v>13</v>
      </c>
      <c r="B149" t="e">
        <f t="shared" si="128"/>
        <v>#VALUE!</v>
      </c>
      <c r="C149" t="e">
        <f t="shared" si="129"/>
        <v>#VALUE!</v>
      </c>
      <c r="BY149">
        <v>3.3</v>
      </c>
      <c r="BZ149">
        <f t="shared" si="130"/>
        <v>3.01</v>
      </c>
    </row>
    <row r="150" spans="1:78" x14ac:dyDescent="0.35">
      <c r="B150" t="e">
        <f t="shared" si="128"/>
        <v>#VALUE!</v>
      </c>
      <c r="C150" t="e">
        <f t="shared" si="129"/>
        <v>#VALUE!</v>
      </c>
      <c r="BY150">
        <v>3.3</v>
      </c>
      <c r="BZ150">
        <f t="shared" si="130"/>
        <v>2.9</v>
      </c>
    </row>
    <row r="151" spans="1:78" x14ac:dyDescent="0.35">
      <c r="A151" t="s">
        <v>14</v>
      </c>
      <c r="B151" t="e">
        <f t="shared" si="128"/>
        <v>#VALUE!</v>
      </c>
      <c r="C151" t="e">
        <f t="shared" si="129"/>
        <v>#VALUE!</v>
      </c>
      <c r="BY151">
        <v>3.3</v>
      </c>
      <c r="BZ151">
        <f t="shared" si="130"/>
        <v>2.67</v>
      </c>
    </row>
    <row r="152" spans="1:78" x14ac:dyDescent="0.35">
      <c r="A152">
        <v>2</v>
      </c>
      <c r="B152">
        <f t="shared" si="128"/>
        <v>2</v>
      </c>
      <c r="C152">
        <f t="shared" si="129"/>
        <v>2</v>
      </c>
      <c r="BY152">
        <v>3.3</v>
      </c>
      <c r="BZ152">
        <f t="shared" si="130"/>
        <v>2.42</v>
      </c>
    </row>
    <row r="153" spans="1:78" x14ac:dyDescent="0.35">
      <c r="A153" t="s">
        <v>437</v>
      </c>
      <c r="B153">
        <f t="shared" si="128"/>
        <v>2.2599999999999998</v>
      </c>
      <c r="C153">
        <f t="shared" si="129"/>
        <v>1.26</v>
      </c>
      <c r="BY153">
        <v>3.3</v>
      </c>
      <c r="BZ153">
        <f t="shared" si="130"/>
        <v>2.56</v>
      </c>
    </row>
    <row r="154" spans="1:78" x14ac:dyDescent="0.35">
      <c r="A154" t="s">
        <v>438</v>
      </c>
      <c r="B154">
        <f t="shared" si="128"/>
        <v>2.2599999999999998</v>
      </c>
      <c r="C154">
        <f t="shared" si="129"/>
        <v>-0.98</v>
      </c>
      <c r="BY154">
        <v>3.3</v>
      </c>
      <c r="BZ154">
        <f t="shared" si="130"/>
        <v>2.74</v>
      </c>
    </row>
    <row r="155" spans="1:78" x14ac:dyDescent="0.35">
      <c r="A155" t="s">
        <v>439</v>
      </c>
      <c r="B155">
        <f t="shared" si="128"/>
        <v>2.37</v>
      </c>
      <c r="C155">
        <f t="shared" si="129"/>
        <v>349.2</v>
      </c>
      <c r="BY155">
        <v>3.3</v>
      </c>
      <c r="BZ155">
        <f t="shared" si="130"/>
        <v>2.52</v>
      </c>
    </row>
    <row r="156" spans="1:78" x14ac:dyDescent="0.35">
      <c r="A156" t="s">
        <v>440</v>
      </c>
      <c r="B156">
        <f t="shared" si="128"/>
        <v>2.37</v>
      </c>
      <c r="C156">
        <f t="shared" si="129"/>
        <v>349.67</v>
      </c>
      <c r="BY156">
        <v>3.3</v>
      </c>
      <c r="BZ156">
        <f t="shared" si="130"/>
        <v>2.83</v>
      </c>
    </row>
    <row r="157" spans="1:78" x14ac:dyDescent="0.35">
      <c r="A157" t="s">
        <v>441</v>
      </c>
      <c r="B157">
        <f t="shared" si="128"/>
        <v>2.02</v>
      </c>
      <c r="C157">
        <f t="shared" si="129"/>
        <v>348.35</v>
      </c>
      <c r="BY157">
        <v>3.3</v>
      </c>
      <c r="BZ157">
        <f t="shared" si="130"/>
        <v>2.81</v>
      </c>
    </row>
    <row r="158" spans="1:78" x14ac:dyDescent="0.35">
      <c r="A158" t="s">
        <v>11</v>
      </c>
      <c r="B158" t="e">
        <f t="shared" si="128"/>
        <v>#VALUE!</v>
      </c>
      <c r="C158" t="e">
        <f t="shared" si="129"/>
        <v>#VALUE!</v>
      </c>
      <c r="BY158">
        <v>3.3</v>
      </c>
      <c r="BZ158">
        <f t="shared" si="130"/>
        <v>2.91</v>
      </c>
    </row>
    <row r="159" spans="1:78" x14ac:dyDescent="0.35">
      <c r="A159" t="s">
        <v>12</v>
      </c>
      <c r="B159" t="e">
        <f t="shared" si="128"/>
        <v>#VALUE!</v>
      </c>
      <c r="C159" t="e">
        <f t="shared" si="129"/>
        <v>#VALUE!</v>
      </c>
      <c r="BY159">
        <v>3.3</v>
      </c>
      <c r="BZ159">
        <f t="shared" si="130"/>
        <v>2.84</v>
      </c>
    </row>
    <row r="160" spans="1:78" x14ac:dyDescent="0.35">
      <c r="A160" t="s">
        <v>13</v>
      </c>
      <c r="B160" t="e">
        <f t="shared" si="128"/>
        <v>#VALUE!</v>
      </c>
      <c r="C160" t="e">
        <f t="shared" si="129"/>
        <v>#VALUE!</v>
      </c>
      <c r="BY160">
        <v>3.3</v>
      </c>
      <c r="BZ160">
        <f t="shared" si="130"/>
        <v>3.03</v>
      </c>
    </row>
    <row r="161" spans="1:78" x14ac:dyDescent="0.35">
      <c r="B161" t="e">
        <f t="shared" si="128"/>
        <v>#VALUE!</v>
      </c>
      <c r="C161" t="e">
        <f t="shared" si="129"/>
        <v>#VALUE!</v>
      </c>
      <c r="BY161">
        <v>3.3</v>
      </c>
      <c r="BZ161">
        <f t="shared" si="130"/>
        <v>3.07</v>
      </c>
    </row>
    <row r="162" spans="1:78" x14ac:dyDescent="0.35">
      <c r="A162" t="s">
        <v>14</v>
      </c>
      <c r="B162" t="e">
        <f t="shared" si="128"/>
        <v>#VALUE!</v>
      </c>
      <c r="C162" t="e">
        <f t="shared" si="129"/>
        <v>#VALUE!</v>
      </c>
      <c r="BY162">
        <v>3.3</v>
      </c>
      <c r="BZ162">
        <f t="shared" si="130"/>
        <v>2.88</v>
      </c>
    </row>
    <row r="163" spans="1:78" x14ac:dyDescent="0.35">
      <c r="A163">
        <v>2</v>
      </c>
      <c r="B163">
        <f t="shared" si="128"/>
        <v>2</v>
      </c>
      <c r="C163">
        <f t="shared" si="129"/>
        <v>2</v>
      </c>
      <c r="BY163">
        <v>3.3</v>
      </c>
      <c r="BZ163">
        <f t="shared" si="130"/>
        <v>3.1</v>
      </c>
    </row>
    <row r="164" spans="1:78" x14ac:dyDescent="0.35">
      <c r="A164" t="s">
        <v>442</v>
      </c>
      <c r="B164">
        <f t="shared" si="128"/>
        <v>2.2599999999999998</v>
      </c>
      <c r="C164">
        <f t="shared" si="129"/>
        <v>17.899999999999999</v>
      </c>
      <c r="BY164">
        <v>3.3</v>
      </c>
      <c r="BZ164">
        <f t="shared" si="130"/>
        <v>3.07</v>
      </c>
    </row>
    <row r="165" spans="1:78" x14ac:dyDescent="0.35">
      <c r="A165" t="s">
        <v>443</v>
      </c>
      <c r="B165">
        <f t="shared" si="128"/>
        <v>2.2400000000000002</v>
      </c>
      <c r="C165">
        <f t="shared" si="129"/>
        <v>15.12</v>
      </c>
      <c r="BY165">
        <v>3.3</v>
      </c>
      <c r="BZ165">
        <f t="shared" si="130"/>
        <v>2.9</v>
      </c>
    </row>
    <row r="166" spans="1:78" x14ac:dyDescent="0.35">
      <c r="A166" t="s">
        <v>444</v>
      </c>
      <c r="B166">
        <f t="shared" si="128"/>
        <v>2.2200000000000002</v>
      </c>
      <c r="C166">
        <f t="shared" si="129"/>
        <v>14.73</v>
      </c>
      <c r="BY166">
        <v>3.3</v>
      </c>
      <c r="BZ166">
        <f t="shared" si="130"/>
        <v>2.91</v>
      </c>
    </row>
    <row r="167" spans="1:78" x14ac:dyDescent="0.35">
      <c r="A167" t="s">
        <v>445</v>
      </c>
      <c r="B167">
        <f t="shared" si="128"/>
        <v>2.27</v>
      </c>
      <c r="C167">
        <f t="shared" si="129"/>
        <v>15.48</v>
      </c>
      <c r="BY167">
        <v>3.3</v>
      </c>
      <c r="BZ167">
        <f t="shared" si="130"/>
        <v>2.91</v>
      </c>
    </row>
    <row r="168" spans="1:78" x14ac:dyDescent="0.35">
      <c r="A168" t="s">
        <v>446</v>
      </c>
      <c r="B168">
        <f t="shared" si="128"/>
        <v>2.42</v>
      </c>
      <c r="C168">
        <f t="shared" si="129"/>
        <v>18.16</v>
      </c>
      <c r="BY168">
        <v>3.3</v>
      </c>
      <c r="BZ168">
        <f t="shared" si="130"/>
        <v>2.64</v>
      </c>
    </row>
    <row r="169" spans="1:78" x14ac:dyDescent="0.35">
      <c r="A169" t="s">
        <v>11</v>
      </c>
      <c r="B169" t="e">
        <f t="shared" si="128"/>
        <v>#VALUE!</v>
      </c>
      <c r="C169" t="e">
        <f t="shared" si="129"/>
        <v>#VALUE!</v>
      </c>
      <c r="BY169">
        <v>3.3</v>
      </c>
      <c r="BZ169">
        <f t="shared" si="130"/>
        <v>2.72</v>
      </c>
    </row>
    <row r="170" spans="1:78" x14ac:dyDescent="0.35">
      <c r="A170" t="s">
        <v>12</v>
      </c>
      <c r="B170" t="e">
        <f t="shared" si="128"/>
        <v>#VALUE!</v>
      </c>
      <c r="C170" t="e">
        <f t="shared" si="129"/>
        <v>#VALUE!</v>
      </c>
      <c r="BY170">
        <v>3.3</v>
      </c>
      <c r="BZ170">
        <f t="shared" si="130"/>
        <v>3.25</v>
      </c>
    </row>
    <row r="171" spans="1:78" x14ac:dyDescent="0.35">
      <c r="A171" t="s">
        <v>13</v>
      </c>
      <c r="B171" t="e">
        <f t="shared" si="128"/>
        <v>#VALUE!</v>
      </c>
      <c r="C171" t="e">
        <f t="shared" si="129"/>
        <v>#VALUE!</v>
      </c>
      <c r="BY171">
        <v>3.3</v>
      </c>
      <c r="BZ171">
        <f t="shared" si="130"/>
        <v>3.18</v>
      </c>
    </row>
    <row r="172" spans="1:78" x14ac:dyDescent="0.35">
      <c r="B172" t="e">
        <f t="shared" si="128"/>
        <v>#VALUE!</v>
      </c>
      <c r="C172" t="e">
        <f t="shared" si="129"/>
        <v>#VALUE!</v>
      </c>
      <c r="BY172">
        <v>3.3</v>
      </c>
      <c r="BZ172">
        <f t="shared" si="130"/>
        <v>3.15</v>
      </c>
    </row>
    <row r="173" spans="1:78" x14ac:dyDescent="0.35">
      <c r="A173" t="s">
        <v>14</v>
      </c>
      <c r="B173" t="e">
        <f t="shared" si="128"/>
        <v>#VALUE!</v>
      </c>
      <c r="C173" t="e">
        <f t="shared" si="129"/>
        <v>#VALUE!</v>
      </c>
      <c r="BY173">
        <v>3.3</v>
      </c>
      <c r="BZ173">
        <f t="shared" si="130"/>
        <v>3.28</v>
      </c>
    </row>
    <row r="174" spans="1:78" x14ac:dyDescent="0.35">
      <c r="A174">
        <v>2</v>
      </c>
      <c r="B174">
        <f t="shared" si="128"/>
        <v>2</v>
      </c>
      <c r="C174">
        <f t="shared" si="129"/>
        <v>2</v>
      </c>
      <c r="BY174">
        <v>3.3</v>
      </c>
      <c r="BZ174">
        <f t="shared" si="130"/>
        <v>3.11</v>
      </c>
    </row>
    <row r="175" spans="1:78" x14ac:dyDescent="0.35">
      <c r="A175" t="s">
        <v>447</v>
      </c>
      <c r="B175">
        <f t="shared" si="128"/>
        <v>1.87</v>
      </c>
      <c r="C175">
        <f t="shared" si="129"/>
        <v>38.590000000000003</v>
      </c>
      <c r="BY175">
        <v>3.3</v>
      </c>
      <c r="BZ175">
        <f t="shared" si="130"/>
        <v>3.27</v>
      </c>
    </row>
    <row r="176" spans="1:78" x14ac:dyDescent="0.35">
      <c r="A176" t="s">
        <v>448</v>
      </c>
      <c r="B176">
        <f t="shared" si="128"/>
        <v>1.7</v>
      </c>
      <c r="C176">
        <f t="shared" si="129"/>
        <v>32.979999999999997</v>
      </c>
      <c r="BY176">
        <v>3.3</v>
      </c>
      <c r="BZ176">
        <f t="shared" si="130"/>
        <v>3.21</v>
      </c>
    </row>
    <row r="177" spans="1:78" x14ac:dyDescent="0.35">
      <c r="A177" t="s">
        <v>449</v>
      </c>
      <c r="B177">
        <f t="shared" si="128"/>
        <v>1.87</v>
      </c>
      <c r="C177">
        <f t="shared" si="129"/>
        <v>35.82</v>
      </c>
      <c r="BY177">
        <v>3.3</v>
      </c>
      <c r="BZ177">
        <f t="shared" si="130"/>
        <v>3.37</v>
      </c>
    </row>
    <row r="178" spans="1:78" x14ac:dyDescent="0.35">
      <c r="A178" t="s">
        <v>450</v>
      </c>
      <c r="B178">
        <f t="shared" si="128"/>
        <v>2.0299999999999998</v>
      </c>
      <c r="C178">
        <f t="shared" si="129"/>
        <v>39.43</v>
      </c>
      <c r="BY178">
        <v>3.3</v>
      </c>
      <c r="BZ178">
        <f t="shared" si="130"/>
        <v>3.44</v>
      </c>
    </row>
    <row r="179" spans="1:78" x14ac:dyDescent="0.35">
      <c r="A179" t="s">
        <v>451</v>
      </c>
      <c r="B179">
        <f t="shared" si="128"/>
        <v>1.81</v>
      </c>
      <c r="C179">
        <f t="shared" si="129"/>
        <v>36.520000000000003</v>
      </c>
      <c r="BY179">
        <v>3.3</v>
      </c>
      <c r="BZ179">
        <f t="shared" si="130"/>
        <v>3.3</v>
      </c>
    </row>
    <row r="180" spans="1:78" x14ac:dyDescent="0.35">
      <c r="A180" t="s">
        <v>11</v>
      </c>
      <c r="B180" t="e">
        <f t="shared" si="128"/>
        <v>#VALUE!</v>
      </c>
      <c r="C180" t="e">
        <f t="shared" si="129"/>
        <v>#VALUE!</v>
      </c>
      <c r="BY180">
        <v>3.3</v>
      </c>
      <c r="BZ180">
        <f t="shared" si="130"/>
        <v>3.26</v>
      </c>
    </row>
    <row r="181" spans="1:78" x14ac:dyDescent="0.35">
      <c r="A181" t="s">
        <v>12</v>
      </c>
      <c r="B181" t="e">
        <f t="shared" si="128"/>
        <v>#VALUE!</v>
      </c>
      <c r="C181" t="e">
        <f t="shared" si="129"/>
        <v>#VALUE!</v>
      </c>
      <c r="BY181">
        <v>3.3</v>
      </c>
      <c r="BZ181">
        <f t="shared" si="130"/>
        <v>3.06</v>
      </c>
    </row>
    <row r="182" spans="1:78" x14ac:dyDescent="0.35">
      <c r="A182" t="s">
        <v>13</v>
      </c>
      <c r="B182" t="e">
        <f t="shared" si="128"/>
        <v>#VALUE!</v>
      </c>
      <c r="C182" t="e">
        <f t="shared" si="129"/>
        <v>#VALUE!</v>
      </c>
      <c r="BY182">
        <v>3.3</v>
      </c>
      <c r="BZ182">
        <f t="shared" si="130"/>
        <v>3.03</v>
      </c>
    </row>
    <row r="183" spans="1:78" x14ac:dyDescent="0.35">
      <c r="B183" t="e">
        <f t="shared" si="128"/>
        <v>#VALUE!</v>
      </c>
      <c r="C183" t="e">
        <f t="shared" si="129"/>
        <v>#VALUE!</v>
      </c>
      <c r="BY183">
        <v>3.3</v>
      </c>
      <c r="BZ183">
        <f t="shared" si="130"/>
        <v>2.9</v>
      </c>
    </row>
    <row r="184" spans="1:78" x14ac:dyDescent="0.35">
      <c r="A184" t="s">
        <v>14</v>
      </c>
      <c r="B184" t="e">
        <f t="shared" si="128"/>
        <v>#VALUE!</v>
      </c>
      <c r="C184" t="e">
        <f t="shared" si="129"/>
        <v>#VALUE!</v>
      </c>
      <c r="BY184">
        <v>3.3</v>
      </c>
      <c r="BZ184">
        <f t="shared" si="130"/>
        <v>2.96</v>
      </c>
    </row>
    <row r="185" spans="1:78" x14ac:dyDescent="0.35">
      <c r="A185">
        <v>2</v>
      </c>
      <c r="B185">
        <f t="shared" si="128"/>
        <v>2</v>
      </c>
      <c r="C185">
        <f t="shared" si="129"/>
        <v>2</v>
      </c>
      <c r="BY185">
        <v>3.3</v>
      </c>
      <c r="BZ185">
        <f t="shared" si="130"/>
        <v>3.02</v>
      </c>
    </row>
    <row r="186" spans="1:78" x14ac:dyDescent="0.35">
      <c r="A186" t="s">
        <v>452</v>
      </c>
      <c r="B186">
        <f t="shared" si="128"/>
        <v>2.11</v>
      </c>
      <c r="C186">
        <f t="shared" si="129"/>
        <v>73.25</v>
      </c>
      <c r="BY186">
        <v>3.3</v>
      </c>
      <c r="BZ186">
        <f t="shared" si="130"/>
        <v>3.3</v>
      </c>
    </row>
    <row r="187" spans="1:78" x14ac:dyDescent="0.35">
      <c r="A187" t="s">
        <v>453</v>
      </c>
      <c r="B187">
        <f t="shared" si="128"/>
        <v>1.96</v>
      </c>
      <c r="C187">
        <f t="shared" si="129"/>
        <v>72.78</v>
      </c>
      <c r="BY187">
        <v>3.3</v>
      </c>
      <c r="BZ187">
        <f t="shared" si="130"/>
        <v>3.2</v>
      </c>
    </row>
    <row r="188" spans="1:78" x14ac:dyDescent="0.35">
      <c r="A188" t="s">
        <v>454</v>
      </c>
      <c r="B188">
        <f t="shared" si="128"/>
        <v>1.72</v>
      </c>
      <c r="C188">
        <f t="shared" si="129"/>
        <v>73.72</v>
      </c>
      <c r="BY188">
        <v>3.3</v>
      </c>
      <c r="BZ188">
        <f t="shared" si="130"/>
        <v>2.95</v>
      </c>
    </row>
    <row r="189" spans="1:78" x14ac:dyDescent="0.35">
      <c r="A189" t="s">
        <v>455</v>
      </c>
      <c r="B189">
        <f t="shared" si="128"/>
        <v>1.68</v>
      </c>
      <c r="C189">
        <f t="shared" si="129"/>
        <v>73.400000000000006</v>
      </c>
      <c r="BY189">
        <v>3.3</v>
      </c>
      <c r="BZ189">
        <f t="shared" si="130"/>
        <v>3.16</v>
      </c>
    </row>
    <row r="190" spans="1:78" x14ac:dyDescent="0.35">
      <c r="A190" t="s">
        <v>456</v>
      </c>
      <c r="B190">
        <f t="shared" si="128"/>
        <v>1.67</v>
      </c>
      <c r="C190">
        <f t="shared" si="129"/>
        <v>75.510000000000005</v>
      </c>
      <c r="BY190">
        <v>3.3</v>
      </c>
      <c r="BZ190">
        <f t="shared" si="130"/>
        <v>3.45</v>
      </c>
    </row>
    <row r="191" spans="1:78" x14ac:dyDescent="0.35">
      <c r="A191" t="s">
        <v>11</v>
      </c>
      <c r="B191" t="e">
        <f t="shared" si="128"/>
        <v>#VALUE!</v>
      </c>
      <c r="C191" t="e">
        <f t="shared" si="129"/>
        <v>#VALUE!</v>
      </c>
      <c r="BY191">
        <v>3.3</v>
      </c>
      <c r="BZ191">
        <f t="shared" si="130"/>
        <v>3.56</v>
      </c>
    </row>
    <row r="192" spans="1:78" x14ac:dyDescent="0.35">
      <c r="A192" t="s">
        <v>12</v>
      </c>
      <c r="B192" t="e">
        <f t="shared" si="128"/>
        <v>#VALUE!</v>
      </c>
      <c r="C192" t="e">
        <f t="shared" si="129"/>
        <v>#VALUE!</v>
      </c>
      <c r="BY192">
        <v>3.3</v>
      </c>
      <c r="BZ192">
        <f t="shared" si="130"/>
        <v>3.62</v>
      </c>
    </row>
    <row r="193" spans="1:78" x14ac:dyDescent="0.35">
      <c r="A193" t="s">
        <v>13</v>
      </c>
      <c r="B193" t="e">
        <f t="shared" si="128"/>
        <v>#VALUE!</v>
      </c>
      <c r="C193" t="e">
        <f t="shared" si="129"/>
        <v>#VALUE!</v>
      </c>
      <c r="BY193">
        <v>3.3</v>
      </c>
      <c r="BZ193">
        <f t="shared" si="130"/>
        <v>3.48</v>
      </c>
    </row>
    <row r="194" spans="1:78" x14ac:dyDescent="0.35">
      <c r="B194" t="e">
        <f t="shared" si="128"/>
        <v>#VALUE!</v>
      </c>
      <c r="C194" t="e">
        <f t="shared" si="129"/>
        <v>#VALUE!</v>
      </c>
      <c r="BY194">
        <v>3.3</v>
      </c>
      <c r="BZ194">
        <f t="shared" si="130"/>
        <v>3.4</v>
      </c>
    </row>
    <row r="195" spans="1:78" x14ac:dyDescent="0.35">
      <c r="A195" t="s">
        <v>14</v>
      </c>
      <c r="B195" t="e">
        <f t="shared" si="128"/>
        <v>#VALUE!</v>
      </c>
      <c r="C195" t="e">
        <f t="shared" si="129"/>
        <v>#VALUE!</v>
      </c>
      <c r="BY195">
        <v>3.3</v>
      </c>
      <c r="BZ195">
        <f t="shared" si="130"/>
        <v>3.07</v>
      </c>
    </row>
    <row r="196" spans="1:78" x14ac:dyDescent="0.35">
      <c r="A196">
        <v>2</v>
      </c>
      <c r="B196">
        <f t="shared" si="128"/>
        <v>2</v>
      </c>
      <c r="C196">
        <f t="shared" si="129"/>
        <v>2</v>
      </c>
      <c r="BY196">
        <v>3.3</v>
      </c>
      <c r="BZ196">
        <f t="shared" si="130"/>
        <v>3</v>
      </c>
    </row>
    <row r="197" spans="1:78" x14ac:dyDescent="0.35">
      <c r="A197" t="s">
        <v>457</v>
      </c>
      <c r="B197">
        <f t="shared" si="128"/>
        <v>2.09</v>
      </c>
      <c r="C197">
        <f t="shared" si="129"/>
        <v>93.33</v>
      </c>
      <c r="BY197">
        <v>3.3</v>
      </c>
      <c r="BZ197">
        <f t="shared" si="130"/>
        <v>2.93</v>
      </c>
    </row>
    <row r="198" spans="1:78" x14ac:dyDescent="0.35">
      <c r="A198" t="s">
        <v>458</v>
      </c>
      <c r="B198">
        <f t="shared" si="128"/>
        <v>2.0699999999999998</v>
      </c>
      <c r="C198">
        <f t="shared" si="129"/>
        <v>93.98</v>
      </c>
      <c r="BY198">
        <v>3.3</v>
      </c>
      <c r="BZ198">
        <f t="shared" si="130"/>
        <v>2.97</v>
      </c>
    </row>
    <row r="199" spans="1:78" x14ac:dyDescent="0.35">
      <c r="A199" t="s">
        <v>459</v>
      </c>
      <c r="B199">
        <f t="shared" si="128"/>
        <v>2.13</v>
      </c>
      <c r="C199">
        <f t="shared" si="129"/>
        <v>99.15</v>
      </c>
      <c r="BY199">
        <v>3.3</v>
      </c>
      <c r="BZ199">
        <f t="shared" si="130"/>
        <v>3.04</v>
      </c>
    </row>
    <row r="200" spans="1:78" x14ac:dyDescent="0.35">
      <c r="A200" t="s">
        <v>460</v>
      </c>
      <c r="B200">
        <f t="shared" si="128"/>
        <v>2.06</v>
      </c>
      <c r="C200">
        <f t="shared" si="129"/>
        <v>95.8</v>
      </c>
      <c r="BY200">
        <v>3.3</v>
      </c>
      <c r="BZ200">
        <f t="shared" si="130"/>
        <v>2.78</v>
      </c>
    </row>
    <row r="201" spans="1:78" x14ac:dyDescent="0.35">
      <c r="A201" t="s">
        <v>461</v>
      </c>
      <c r="B201">
        <f t="shared" si="128"/>
        <v>2.06</v>
      </c>
      <c r="C201">
        <f t="shared" si="129"/>
        <v>92.14</v>
      </c>
      <c r="BY201">
        <v>3.3</v>
      </c>
      <c r="BZ201">
        <f t="shared" si="130"/>
        <v>2.85</v>
      </c>
    </row>
    <row r="202" spans="1:78" x14ac:dyDescent="0.35">
      <c r="A202" t="s">
        <v>11</v>
      </c>
      <c r="B202" t="e">
        <f t="shared" si="128"/>
        <v>#VALUE!</v>
      </c>
      <c r="C202" t="e">
        <f t="shared" si="129"/>
        <v>#VALUE!</v>
      </c>
      <c r="BY202">
        <v>3.3</v>
      </c>
      <c r="BZ202">
        <f t="shared" si="130"/>
        <v>2.77</v>
      </c>
    </row>
    <row r="203" spans="1:78" x14ac:dyDescent="0.35">
      <c r="A203" t="s">
        <v>12</v>
      </c>
      <c r="B203" t="e">
        <f t="shared" ref="B203:B266" si="131">+VALUE(RIGHT(LEFT(A203,6),5))</f>
        <v>#VALUE!</v>
      </c>
      <c r="C203" t="e">
        <f t="shared" ref="C203:C266" si="132">+VALUE(RIGHT(A203,6))</f>
        <v>#VALUE!</v>
      </c>
      <c r="BY203">
        <v>3.3</v>
      </c>
      <c r="BZ203">
        <f t="shared" si="130"/>
        <v>2.85</v>
      </c>
    </row>
    <row r="204" spans="1:78" x14ac:dyDescent="0.35">
      <c r="A204" t="s">
        <v>13</v>
      </c>
      <c r="B204" t="e">
        <f t="shared" si="131"/>
        <v>#VALUE!</v>
      </c>
      <c r="C204" t="e">
        <f t="shared" si="132"/>
        <v>#VALUE!</v>
      </c>
      <c r="BY204">
        <v>3.3</v>
      </c>
      <c r="BZ204">
        <f t="shared" si="130"/>
        <v>2.9</v>
      </c>
    </row>
    <row r="205" spans="1:78" x14ac:dyDescent="0.35">
      <c r="B205" t="e">
        <f t="shared" si="131"/>
        <v>#VALUE!</v>
      </c>
      <c r="C205" t="e">
        <f t="shared" si="132"/>
        <v>#VALUE!</v>
      </c>
      <c r="BY205">
        <v>3.9</v>
      </c>
      <c r="BZ205">
        <f>BX10</f>
        <v>4.01</v>
      </c>
    </row>
    <row r="206" spans="1:78" x14ac:dyDescent="0.35">
      <c r="A206" t="s">
        <v>14</v>
      </c>
      <c r="B206" t="e">
        <f t="shared" si="131"/>
        <v>#VALUE!</v>
      </c>
      <c r="C206" t="e">
        <f t="shared" si="132"/>
        <v>#VALUE!</v>
      </c>
      <c r="BY206">
        <v>3.9</v>
      </c>
      <c r="BZ206">
        <f t="shared" ref="BZ206:BZ269" si="133">BX11</f>
        <v>3.88</v>
      </c>
    </row>
    <row r="207" spans="1:78" x14ac:dyDescent="0.35">
      <c r="A207">
        <v>2</v>
      </c>
      <c r="B207">
        <f t="shared" si="131"/>
        <v>2</v>
      </c>
      <c r="C207">
        <f t="shared" si="132"/>
        <v>2</v>
      </c>
      <c r="BY207">
        <v>3.9</v>
      </c>
      <c r="BZ207">
        <f t="shared" si="133"/>
        <v>4.1399999999999997</v>
      </c>
    </row>
    <row r="208" spans="1:78" x14ac:dyDescent="0.35">
      <c r="A208" t="s">
        <v>462</v>
      </c>
      <c r="B208">
        <f t="shared" si="131"/>
        <v>1.93</v>
      </c>
      <c r="C208">
        <f t="shared" si="132"/>
        <v>115.95</v>
      </c>
      <c r="BY208">
        <v>3.9</v>
      </c>
      <c r="BZ208">
        <f t="shared" si="133"/>
        <v>3.66</v>
      </c>
    </row>
    <row r="209" spans="1:78" x14ac:dyDescent="0.35">
      <c r="A209" t="s">
        <v>463</v>
      </c>
      <c r="B209">
        <f t="shared" si="131"/>
        <v>1.95</v>
      </c>
      <c r="C209">
        <f t="shared" si="132"/>
        <v>117.89</v>
      </c>
      <c r="BY209">
        <v>3.9</v>
      </c>
      <c r="BZ209">
        <f t="shared" si="133"/>
        <v>3.46</v>
      </c>
    </row>
    <row r="210" spans="1:78" x14ac:dyDescent="0.35">
      <c r="A210" t="s">
        <v>464</v>
      </c>
      <c r="B210">
        <f t="shared" si="131"/>
        <v>1.6</v>
      </c>
      <c r="C210">
        <f t="shared" si="132"/>
        <v>115.67</v>
      </c>
      <c r="BY210">
        <v>3.9</v>
      </c>
      <c r="BZ210">
        <f t="shared" si="133"/>
        <v>3.86</v>
      </c>
    </row>
    <row r="211" spans="1:78" x14ac:dyDescent="0.35">
      <c r="A211" t="s">
        <v>465</v>
      </c>
      <c r="B211">
        <f t="shared" si="131"/>
        <v>2</v>
      </c>
      <c r="C211">
        <f t="shared" si="132"/>
        <v>117.75</v>
      </c>
      <c r="BY211">
        <v>3.9</v>
      </c>
      <c r="BZ211">
        <f t="shared" si="133"/>
        <v>3.71</v>
      </c>
    </row>
    <row r="212" spans="1:78" x14ac:dyDescent="0.35">
      <c r="A212" t="s">
        <v>466</v>
      </c>
      <c r="B212">
        <f t="shared" si="131"/>
        <v>1.82</v>
      </c>
      <c r="C212">
        <f t="shared" si="132"/>
        <v>119.48</v>
      </c>
      <c r="BY212">
        <v>3.9</v>
      </c>
      <c r="BZ212">
        <f t="shared" si="133"/>
        <v>3.62</v>
      </c>
    </row>
    <row r="213" spans="1:78" x14ac:dyDescent="0.35">
      <c r="A213" t="s">
        <v>11</v>
      </c>
      <c r="B213" t="e">
        <f t="shared" si="131"/>
        <v>#VALUE!</v>
      </c>
      <c r="C213" t="e">
        <f t="shared" si="132"/>
        <v>#VALUE!</v>
      </c>
      <c r="BY213">
        <v>3.9</v>
      </c>
      <c r="BZ213">
        <f t="shared" si="133"/>
        <v>3.72</v>
      </c>
    </row>
    <row r="214" spans="1:78" x14ac:dyDescent="0.35">
      <c r="A214" t="s">
        <v>12</v>
      </c>
      <c r="B214" t="e">
        <f t="shared" si="131"/>
        <v>#VALUE!</v>
      </c>
      <c r="C214" t="e">
        <f t="shared" si="132"/>
        <v>#VALUE!</v>
      </c>
      <c r="BY214">
        <v>3.9</v>
      </c>
      <c r="BZ214">
        <f t="shared" si="133"/>
        <v>3.58</v>
      </c>
    </row>
    <row r="215" spans="1:78" x14ac:dyDescent="0.35">
      <c r="A215" t="s">
        <v>13</v>
      </c>
      <c r="B215" t="e">
        <f t="shared" si="131"/>
        <v>#VALUE!</v>
      </c>
      <c r="C215" t="e">
        <f t="shared" si="132"/>
        <v>#VALUE!</v>
      </c>
      <c r="BY215">
        <v>3.9</v>
      </c>
      <c r="BZ215">
        <f t="shared" si="133"/>
        <v>2.99</v>
      </c>
    </row>
    <row r="216" spans="1:78" x14ac:dyDescent="0.35">
      <c r="B216" t="e">
        <f t="shared" si="131"/>
        <v>#VALUE!</v>
      </c>
      <c r="C216" t="e">
        <f t="shared" si="132"/>
        <v>#VALUE!</v>
      </c>
      <c r="BY216">
        <v>3.9</v>
      </c>
      <c r="BZ216">
        <f t="shared" si="133"/>
        <v>3.19</v>
      </c>
    </row>
    <row r="217" spans="1:78" x14ac:dyDescent="0.35">
      <c r="A217" t="s">
        <v>14</v>
      </c>
      <c r="B217" t="e">
        <f t="shared" si="131"/>
        <v>#VALUE!</v>
      </c>
      <c r="C217" t="e">
        <f t="shared" si="132"/>
        <v>#VALUE!</v>
      </c>
      <c r="BY217">
        <v>3.9</v>
      </c>
      <c r="BZ217">
        <f t="shared" si="133"/>
        <v>3.18</v>
      </c>
    </row>
    <row r="218" spans="1:78" x14ac:dyDescent="0.35">
      <c r="A218">
        <v>2</v>
      </c>
      <c r="B218">
        <f t="shared" si="131"/>
        <v>2</v>
      </c>
      <c r="C218">
        <f t="shared" si="132"/>
        <v>2</v>
      </c>
      <c r="BY218">
        <v>3.9</v>
      </c>
      <c r="BZ218">
        <f t="shared" si="133"/>
        <v>3.35</v>
      </c>
    </row>
    <row r="219" spans="1:78" x14ac:dyDescent="0.35">
      <c r="A219" t="s">
        <v>467</v>
      </c>
      <c r="B219">
        <f t="shared" si="131"/>
        <v>2.39</v>
      </c>
      <c r="C219">
        <f t="shared" si="132"/>
        <v>172.45</v>
      </c>
      <c r="BY219">
        <v>3.9</v>
      </c>
      <c r="BZ219">
        <f t="shared" si="133"/>
        <v>3.02</v>
      </c>
    </row>
    <row r="220" spans="1:78" x14ac:dyDescent="0.35">
      <c r="A220" t="s">
        <v>468</v>
      </c>
      <c r="B220">
        <f t="shared" si="131"/>
        <v>2.34</v>
      </c>
      <c r="C220">
        <f t="shared" si="132"/>
        <v>174.75</v>
      </c>
      <c r="BY220">
        <v>3.9</v>
      </c>
      <c r="BZ220">
        <f t="shared" si="133"/>
        <v>3.78</v>
      </c>
    </row>
    <row r="221" spans="1:78" x14ac:dyDescent="0.35">
      <c r="A221" t="s">
        <v>469</v>
      </c>
      <c r="B221">
        <f t="shared" si="131"/>
        <v>2.36</v>
      </c>
      <c r="C221">
        <f t="shared" si="132"/>
        <v>174.17</v>
      </c>
      <c r="BY221">
        <v>3.9</v>
      </c>
      <c r="BZ221">
        <f t="shared" si="133"/>
        <v>3.15</v>
      </c>
    </row>
    <row r="222" spans="1:78" x14ac:dyDescent="0.35">
      <c r="A222" t="s">
        <v>470</v>
      </c>
      <c r="B222">
        <f t="shared" si="131"/>
        <v>2.38</v>
      </c>
      <c r="C222">
        <f t="shared" si="132"/>
        <v>174.17</v>
      </c>
      <c r="BY222">
        <v>3.9</v>
      </c>
      <c r="BZ222">
        <f t="shared" si="133"/>
        <v>3.59</v>
      </c>
    </row>
    <row r="223" spans="1:78" x14ac:dyDescent="0.35">
      <c r="A223" t="s">
        <v>471</v>
      </c>
      <c r="B223">
        <f t="shared" si="131"/>
        <v>2.36</v>
      </c>
      <c r="C223">
        <f t="shared" si="132"/>
        <v>174.75</v>
      </c>
      <c r="BY223">
        <v>3.9</v>
      </c>
      <c r="BZ223">
        <f t="shared" si="133"/>
        <v>3.59</v>
      </c>
    </row>
    <row r="224" spans="1:78" x14ac:dyDescent="0.35">
      <c r="A224" t="s">
        <v>11</v>
      </c>
      <c r="B224" t="e">
        <f t="shared" si="131"/>
        <v>#VALUE!</v>
      </c>
      <c r="C224" t="e">
        <f t="shared" si="132"/>
        <v>#VALUE!</v>
      </c>
      <c r="BY224">
        <v>3.9</v>
      </c>
      <c r="BZ224">
        <f t="shared" si="133"/>
        <v>3.65</v>
      </c>
    </row>
    <row r="225" spans="1:78" x14ac:dyDescent="0.35">
      <c r="A225" t="s">
        <v>12</v>
      </c>
      <c r="B225" t="e">
        <f t="shared" si="131"/>
        <v>#VALUE!</v>
      </c>
      <c r="C225" t="e">
        <f t="shared" si="132"/>
        <v>#VALUE!</v>
      </c>
      <c r="BY225">
        <v>3.9</v>
      </c>
      <c r="BZ225">
        <f t="shared" si="133"/>
        <v>3.62</v>
      </c>
    </row>
    <row r="226" spans="1:78" x14ac:dyDescent="0.35">
      <c r="A226" t="s">
        <v>13</v>
      </c>
      <c r="B226" t="e">
        <f t="shared" si="131"/>
        <v>#VALUE!</v>
      </c>
      <c r="C226" t="e">
        <f t="shared" si="132"/>
        <v>#VALUE!</v>
      </c>
      <c r="BY226">
        <v>3.9</v>
      </c>
      <c r="BZ226">
        <f t="shared" si="133"/>
        <v>3.6</v>
      </c>
    </row>
    <row r="227" spans="1:78" x14ac:dyDescent="0.35">
      <c r="B227" t="e">
        <f t="shared" si="131"/>
        <v>#VALUE!</v>
      </c>
      <c r="C227" t="e">
        <f t="shared" si="132"/>
        <v>#VALUE!</v>
      </c>
      <c r="BY227">
        <v>3.9</v>
      </c>
      <c r="BZ227">
        <f t="shared" si="133"/>
        <v>2.0099999999999998</v>
      </c>
    </row>
    <row r="228" spans="1:78" x14ac:dyDescent="0.35">
      <c r="A228" t="s">
        <v>14</v>
      </c>
      <c r="B228" t="e">
        <f t="shared" si="131"/>
        <v>#VALUE!</v>
      </c>
      <c r="C228" t="e">
        <f t="shared" si="132"/>
        <v>#VALUE!</v>
      </c>
      <c r="BY228">
        <v>3.9</v>
      </c>
      <c r="BZ228">
        <f t="shared" si="133"/>
        <v>3.36</v>
      </c>
    </row>
    <row r="229" spans="1:78" x14ac:dyDescent="0.35">
      <c r="A229">
        <v>2</v>
      </c>
      <c r="B229">
        <f t="shared" si="131"/>
        <v>2</v>
      </c>
      <c r="C229">
        <f t="shared" si="132"/>
        <v>2</v>
      </c>
      <c r="BY229">
        <v>3.9</v>
      </c>
      <c r="BZ229">
        <f t="shared" si="133"/>
        <v>2.93</v>
      </c>
    </row>
    <row r="230" spans="1:78" x14ac:dyDescent="0.35">
      <c r="A230" t="s">
        <v>472</v>
      </c>
      <c r="B230">
        <f t="shared" si="131"/>
        <v>2.46</v>
      </c>
      <c r="C230">
        <f t="shared" si="132"/>
        <v>188.89</v>
      </c>
      <c r="BY230">
        <v>3.9</v>
      </c>
      <c r="BZ230">
        <f t="shared" si="133"/>
        <v>3.33</v>
      </c>
    </row>
    <row r="231" spans="1:78" x14ac:dyDescent="0.35">
      <c r="A231" t="s">
        <v>473</v>
      </c>
      <c r="B231">
        <f t="shared" si="131"/>
        <v>2.5299999999999998</v>
      </c>
      <c r="C231">
        <f t="shared" si="132"/>
        <v>189.01</v>
      </c>
      <c r="BY231">
        <v>3.9</v>
      </c>
      <c r="BZ231">
        <f t="shared" si="133"/>
        <v>3.74</v>
      </c>
    </row>
    <row r="232" spans="1:78" x14ac:dyDescent="0.35">
      <c r="A232" t="s">
        <v>474</v>
      </c>
      <c r="B232">
        <f t="shared" si="131"/>
        <v>2.41</v>
      </c>
      <c r="C232">
        <f t="shared" si="132"/>
        <v>188.16</v>
      </c>
      <c r="BY232">
        <v>3.9</v>
      </c>
      <c r="BZ232">
        <f t="shared" si="133"/>
        <v>3.58</v>
      </c>
    </row>
    <row r="233" spans="1:78" x14ac:dyDescent="0.35">
      <c r="A233" t="s">
        <v>475</v>
      </c>
      <c r="B233">
        <f t="shared" si="131"/>
        <v>2.2999999999999998</v>
      </c>
      <c r="C233">
        <f t="shared" si="132"/>
        <v>186.04</v>
      </c>
      <c r="BY233">
        <v>3.9</v>
      </c>
      <c r="BZ233">
        <f t="shared" si="133"/>
        <v>3.25</v>
      </c>
    </row>
    <row r="234" spans="1:78" x14ac:dyDescent="0.35">
      <c r="A234" t="s">
        <v>476</v>
      </c>
      <c r="B234">
        <f t="shared" si="131"/>
        <v>2.08</v>
      </c>
      <c r="C234">
        <f t="shared" si="132"/>
        <v>182.57</v>
      </c>
      <c r="BY234">
        <v>3.9</v>
      </c>
      <c r="BZ234">
        <f t="shared" si="133"/>
        <v>3.32</v>
      </c>
    </row>
    <row r="235" spans="1:78" x14ac:dyDescent="0.35">
      <c r="A235" t="s">
        <v>11</v>
      </c>
      <c r="B235" t="e">
        <f t="shared" si="131"/>
        <v>#VALUE!</v>
      </c>
      <c r="C235" t="e">
        <f t="shared" si="132"/>
        <v>#VALUE!</v>
      </c>
      <c r="BY235">
        <v>3.9</v>
      </c>
      <c r="BZ235">
        <f t="shared" si="133"/>
        <v>3.41</v>
      </c>
    </row>
    <row r="236" spans="1:78" x14ac:dyDescent="0.35">
      <c r="A236" t="s">
        <v>12</v>
      </c>
      <c r="B236" t="e">
        <f t="shared" si="131"/>
        <v>#VALUE!</v>
      </c>
      <c r="C236" t="e">
        <f t="shared" si="132"/>
        <v>#VALUE!</v>
      </c>
      <c r="BY236">
        <v>3.9</v>
      </c>
      <c r="BZ236">
        <f t="shared" si="133"/>
        <v>3.51</v>
      </c>
    </row>
    <row r="237" spans="1:78" x14ac:dyDescent="0.35">
      <c r="A237" t="s">
        <v>13</v>
      </c>
      <c r="B237" t="e">
        <f t="shared" si="131"/>
        <v>#VALUE!</v>
      </c>
      <c r="C237" t="e">
        <f t="shared" si="132"/>
        <v>#VALUE!</v>
      </c>
      <c r="BY237">
        <v>3.9</v>
      </c>
      <c r="BZ237">
        <f t="shared" si="133"/>
        <v>4</v>
      </c>
    </row>
    <row r="238" spans="1:78" x14ac:dyDescent="0.35">
      <c r="B238" t="e">
        <f t="shared" si="131"/>
        <v>#VALUE!</v>
      </c>
      <c r="C238" t="e">
        <f t="shared" si="132"/>
        <v>#VALUE!</v>
      </c>
      <c r="BY238">
        <v>3.9</v>
      </c>
      <c r="BZ238">
        <f t="shared" si="133"/>
        <v>4.09</v>
      </c>
    </row>
    <row r="239" spans="1:78" x14ac:dyDescent="0.35">
      <c r="A239" t="s">
        <v>14</v>
      </c>
      <c r="B239" t="e">
        <f t="shared" si="131"/>
        <v>#VALUE!</v>
      </c>
      <c r="C239" t="e">
        <f t="shared" si="132"/>
        <v>#VALUE!</v>
      </c>
      <c r="BY239">
        <v>3.9</v>
      </c>
      <c r="BZ239">
        <f t="shared" si="133"/>
        <v>3.86</v>
      </c>
    </row>
    <row r="240" spans="1:78" x14ac:dyDescent="0.35">
      <c r="A240">
        <v>2</v>
      </c>
      <c r="B240">
        <f t="shared" si="131"/>
        <v>2</v>
      </c>
      <c r="C240">
        <f t="shared" si="132"/>
        <v>2</v>
      </c>
      <c r="BY240">
        <v>3.9</v>
      </c>
      <c r="BZ240">
        <f t="shared" si="133"/>
        <v>2.1</v>
      </c>
    </row>
    <row r="241" spans="1:78" x14ac:dyDescent="0.35">
      <c r="A241" t="s">
        <v>477</v>
      </c>
      <c r="B241">
        <f t="shared" si="131"/>
        <v>2.4</v>
      </c>
      <c r="C241">
        <f t="shared" si="132"/>
        <v>204.93</v>
      </c>
      <c r="BY241">
        <v>3.9</v>
      </c>
      <c r="BZ241">
        <f t="shared" si="133"/>
        <v>4.0999999999999996</v>
      </c>
    </row>
    <row r="242" spans="1:78" x14ac:dyDescent="0.35">
      <c r="A242" t="s">
        <v>478</v>
      </c>
      <c r="B242">
        <f t="shared" si="131"/>
        <v>2.31</v>
      </c>
      <c r="C242">
        <f t="shared" si="132"/>
        <v>203.18</v>
      </c>
      <c r="BY242">
        <v>3.9</v>
      </c>
      <c r="BZ242">
        <f t="shared" si="133"/>
        <v>4.05</v>
      </c>
    </row>
    <row r="243" spans="1:78" x14ac:dyDescent="0.35">
      <c r="A243" t="s">
        <v>479</v>
      </c>
      <c r="B243">
        <f t="shared" si="131"/>
        <v>2.36</v>
      </c>
      <c r="C243">
        <f t="shared" si="132"/>
        <v>204.3</v>
      </c>
      <c r="BY243">
        <v>3.9</v>
      </c>
      <c r="BZ243">
        <f t="shared" si="133"/>
        <v>4.05</v>
      </c>
    </row>
    <row r="244" spans="1:78" x14ac:dyDescent="0.35">
      <c r="A244" t="s">
        <v>480</v>
      </c>
      <c r="B244">
        <f t="shared" si="131"/>
        <v>2.25</v>
      </c>
      <c r="C244">
        <f t="shared" si="132"/>
        <v>201.52</v>
      </c>
      <c r="BY244">
        <v>3.9</v>
      </c>
      <c r="BZ244">
        <f t="shared" si="133"/>
        <v>2.57</v>
      </c>
    </row>
    <row r="245" spans="1:78" x14ac:dyDescent="0.35">
      <c r="A245" t="s">
        <v>481</v>
      </c>
      <c r="B245">
        <f t="shared" si="131"/>
        <v>2.33</v>
      </c>
      <c r="C245">
        <f t="shared" si="132"/>
        <v>207.9</v>
      </c>
      <c r="BY245">
        <v>3.9</v>
      </c>
      <c r="BZ245">
        <f t="shared" si="133"/>
        <v>3.79</v>
      </c>
    </row>
    <row r="246" spans="1:78" x14ac:dyDescent="0.35">
      <c r="A246" t="s">
        <v>11</v>
      </c>
      <c r="B246" t="e">
        <f t="shared" si="131"/>
        <v>#VALUE!</v>
      </c>
      <c r="C246" t="e">
        <f t="shared" si="132"/>
        <v>#VALUE!</v>
      </c>
      <c r="BY246">
        <v>3.9</v>
      </c>
      <c r="BZ246">
        <f t="shared" si="133"/>
        <v>3.75</v>
      </c>
    </row>
    <row r="247" spans="1:78" x14ac:dyDescent="0.35">
      <c r="A247" t="s">
        <v>12</v>
      </c>
      <c r="B247" t="e">
        <f t="shared" si="131"/>
        <v>#VALUE!</v>
      </c>
      <c r="C247" t="e">
        <f t="shared" si="132"/>
        <v>#VALUE!</v>
      </c>
      <c r="BY247">
        <v>3.9</v>
      </c>
      <c r="BZ247">
        <f t="shared" si="133"/>
        <v>3.59</v>
      </c>
    </row>
    <row r="248" spans="1:78" x14ac:dyDescent="0.35">
      <c r="A248" t="s">
        <v>13</v>
      </c>
      <c r="B248" t="e">
        <f t="shared" si="131"/>
        <v>#VALUE!</v>
      </c>
      <c r="C248" t="e">
        <f t="shared" si="132"/>
        <v>#VALUE!</v>
      </c>
      <c r="BY248">
        <v>3.9</v>
      </c>
      <c r="BZ248">
        <f t="shared" si="133"/>
        <v>3.75</v>
      </c>
    </row>
    <row r="249" spans="1:78" x14ac:dyDescent="0.35">
      <c r="B249" t="e">
        <f t="shared" si="131"/>
        <v>#VALUE!</v>
      </c>
      <c r="C249" t="e">
        <f t="shared" si="132"/>
        <v>#VALUE!</v>
      </c>
      <c r="BY249">
        <v>3.9</v>
      </c>
      <c r="BZ249">
        <f t="shared" si="133"/>
        <v>3.84</v>
      </c>
    </row>
    <row r="250" spans="1:78" x14ac:dyDescent="0.35">
      <c r="A250" t="s">
        <v>14</v>
      </c>
      <c r="B250" t="e">
        <f t="shared" si="131"/>
        <v>#VALUE!</v>
      </c>
      <c r="C250" t="e">
        <f t="shared" si="132"/>
        <v>#VALUE!</v>
      </c>
      <c r="BY250">
        <v>3.9</v>
      </c>
      <c r="BZ250">
        <f t="shared" si="133"/>
        <v>4.08</v>
      </c>
    </row>
    <row r="251" spans="1:78" x14ac:dyDescent="0.35">
      <c r="A251">
        <v>2</v>
      </c>
      <c r="B251">
        <f t="shared" si="131"/>
        <v>2</v>
      </c>
      <c r="C251">
        <f t="shared" si="132"/>
        <v>2</v>
      </c>
      <c r="BY251">
        <v>3.9</v>
      </c>
      <c r="BZ251">
        <f t="shared" si="133"/>
        <v>3.49</v>
      </c>
    </row>
    <row r="252" spans="1:78" x14ac:dyDescent="0.35">
      <c r="A252" t="s">
        <v>482</v>
      </c>
      <c r="B252">
        <f t="shared" si="131"/>
        <v>2.0699999999999998</v>
      </c>
      <c r="C252">
        <f t="shared" si="132"/>
        <v>254.83</v>
      </c>
      <c r="BY252">
        <v>3.9</v>
      </c>
      <c r="BZ252">
        <f t="shared" si="133"/>
        <v>3.92</v>
      </c>
    </row>
    <row r="253" spans="1:78" x14ac:dyDescent="0.35">
      <c r="A253" t="s">
        <v>483</v>
      </c>
      <c r="B253">
        <f t="shared" si="131"/>
        <v>1.99</v>
      </c>
      <c r="C253">
        <f t="shared" si="132"/>
        <v>253.29</v>
      </c>
      <c r="BY253">
        <v>3.9</v>
      </c>
      <c r="BZ253">
        <f t="shared" si="133"/>
        <v>4.04</v>
      </c>
    </row>
    <row r="254" spans="1:78" x14ac:dyDescent="0.35">
      <c r="A254" t="s">
        <v>484</v>
      </c>
      <c r="B254">
        <f t="shared" si="131"/>
        <v>2.09</v>
      </c>
      <c r="C254">
        <f t="shared" si="132"/>
        <v>251.88</v>
      </c>
      <c r="BY254">
        <v>3.9</v>
      </c>
      <c r="BZ254">
        <f t="shared" si="133"/>
        <v>3.66</v>
      </c>
    </row>
    <row r="255" spans="1:78" x14ac:dyDescent="0.35">
      <c r="A255" t="s">
        <v>485</v>
      </c>
      <c r="B255">
        <f t="shared" si="131"/>
        <v>1.96</v>
      </c>
      <c r="C255">
        <f t="shared" si="132"/>
        <v>248.61</v>
      </c>
      <c r="BY255">
        <v>3.9</v>
      </c>
      <c r="BZ255">
        <f t="shared" si="133"/>
        <v>4.03</v>
      </c>
    </row>
    <row r="256" spans="1:78" x14ac:dyDescent="0.35">
      <c r="A256" t="s">
        <v>486</v>
      </c>
      <c r="B256">
        <f t="shared" si="131"/>
        <v>2.5</v>
      </c>
      <c r="C256">
        <f t="shared" si="132"/>
        <v>249.22</v>
      </c>
      <c r="BY256">
        <v>3.9</v>
      </c>
      <c r="BZ256">
        <f t="shared" si="133"/>
        <v>3.83</v>
      </c>
    </row>
    <row r="257" spans="1:78" x14ac:dyDescent="0.35">
      <c r="A257" t="s">
        <v>11</v>
      </c>
      <c r="B257" t="e">
        <f t="shared" si="131"/>
        <v>#VALUE!</v>
      </c>
      <c r="C257" t="e">
        <f t="shared" si="132"/>
        <v>#VALUE!</v>
      </c>
      <c r="BY257">
        <v>3.9</v>
      </c>
      <c r="BZ257">
        <f t="shared" si="133"/>
        <v>3.88</v>
      </c>
    </row>
    <row r="258" spans="1:78" x14ac:dyDescent="0.35">
      <c r="A258" t="s">
        <v>12</v>
      </c>
      <c r="B258" t="e">
        <f t="shared" si="131"/>
        <v>#VALUE!</v>
      </c>
      <c r="C258" t="e">
        <f t="shared" si="132"/>
        <v>#VALUE!</v>
      </c>
      <c r="BY258">
        <v>3.9</v>
      </c>
      <c r="BZ258">
        <f t="shared" si="133"/>
        <v>3.83</v>
      </c>
    </row>
    <row r="259" spans="1:78" x14ac:dyDescent="0.35">
      <c r="A259" t="s">
        <v>13</v>
      </c>
      <c r="B259" t="e">
        <f t="shared" si="131"/>
        <v>#VALUE!</v>
      </c>
      <c r="C259" t="e">
        <f t="shared" si="132"/>
        <v>#VALUE!</v>
      </c>
      <c r="BY259">
        <v>3.9</v>
      </c>
      <c r="BZ259">
        <f t="shared" si="133"/>
        <v>3.9</v>
      </c>
    </row>
    <row r="260" spans="1:78" x14ac:dyDescent="0.35">
      <c r="B260" t="e">
        <f t="shared" si="131"/>
        <v>#VALUE!</v>
      </c>
      <c r="C260" t="e">
        <f t="shared" si="132"/>
        <v>#VALUE!</v>
      </c>
      <c r="BY260">
        <v>3.9</v>
      </c>
      <c r="BZ260">
        <f t="shared" si="133"/>
        <v>3.53</v>
      </c>
    </row>
    <row r="261" spans="1:78" x14ac:dyDescent="0.35">
      <c r="A261" t="s">
        <v>14</v>
      </c>
      <c r="B261" t="e">
        <f t="shared" si="131"/>
        <v>#VALUE!</v>
      </c>
      <c r="C261" t="e">
        <f t="shared" si="132"/>
        <v>#VALUE!</v>
      </c>
      <c r="BY261">
        <v>3.9</v>
      </c>
      <c r="BZ261">
        <f t="shared" si="133"/>
        <v>3.72</v>
      </c>
    </row>
    <row r="262" spans="1:78" x14ac:dyDescent="0.35">
      <c r="A262">
        <v>2</v>
      </c>
      <c r="B262">
        <f t="shared" si="131"/>
        <v>2</v>
      </c>
      <c r="C262">
        <f t="shared" si="132"/>
        <v>2</v>
      </c>
      <c r="BY262">
        <v>3.9</v>
      </c>
      <c r="BZ262">
        <f t="shared" si="133"/>
        <v>3.68</v>
      </c>
    </row>
    <row r="263" spans="1:78" x14ac:dyDescent="0.35">
      <c r="A263" t="s">
        <v>487</v>
      </c>
      <c r="B263">
        <f t="shared" si="131"/>
        <v>2.4900000000000002</v>
      </c>
      <c r="C263">
        <f t="shared" si="132"/>
        <v>264.67</v>
      </c>
      <c r="BY263">
        <v>3.9</v>
      </c>
      <c r="BZ263">
        <f t="shared" si="133"/>
        <v>3.71</v>
      </c>
    </row>
    <row r="264" spans="1:78" x14ac:dyDescent="0.35">
      <c r="A264" t="s">
        <v>488</v>
      </c>
      <c r="B264">
        <f t="shared" si="131"/>
        <v>2.4500000000000002</v>
      </c>
      <c r="C264">
        <f t="shared" si="132"/>
        <v>267.51</v>
      </c>
      <c r="BY264">
        <v>3.9</v>
      </c>
      <c r="BZ264">
        <f t="shared" si="133"/>
        <v>3.77</v>
      </c>
    </row>
    <row r="265" spans="1:78" x14ac:dyDescent="0.35">
      <c r="A265" t="s">
        <v>489</v>
      </c>
      <c r="B265">
        <f t="shared" si="131"/>
        <v>2.5299999999999998</v>
      </c>
      <c r="C265">
        <f t="shared" si="132"/>
        <v>269.62</v>
      </c>
      <c r="BY265">
        <v>3.9</v>
      </c>
      <c r="BZ265">
        <f t="shared" si="133"/>
        <v>3.89</v>
      </c>
    </row>
    <row r="266" spans="1:78" x14ac:dyDescent="0.35">
      <c r="A266" t="s">
        <v>490</v>
      </c>
      <c r="B266">
        <f t="shared" si="131"/>
        <v>2.5</v>
      </c>
      <c r="C266">
        <f t="shared" si="132"/>
        <v>271.67</v>
      </c>
      <c r="BY266">
        <v>3.9</v>
      </c>
      <c r="BZ266">
        <f t="shared" si="133"/>
        <v>3.65</v>
      </c>
    </row>
    <row r="267" spans="1:78" x14ac:dyDescent="0.35">
      <c r="A267" t="s">
        <v>491</v>
      </c>
      <c r="B267">
        <f t="shared" ref="B267:B330" si="134">+VALUE(RIGHT(LEFT(A267,6),5))</f>
        <v>2.4300000000000002</v>
      </c>
      <c r="C267">
        <f t="shared" ref="C267:C330" si="135">+VALUE(RIGHT(A267,6))</f>
        <v>273.97000000000003</v>
      </c>
      <c r="BY267">
        <v>3.9</v>
      </c>
      <c r="BZ267">
        <f t="shared" si="133"/>
        <v>3.7</v>
      </c>
    </row>
    <row r="268" spans="1:78" x14ac:dyDescent="0.35">
      <c r="A268" t="s">
        <v>11</v>
      </c>
      <c r="B268" t="e">
        <f t="shared" si="134"/>
        <v>#VALUE!</v>
      </c>
      <c r="C268" t="e">
        <f t="shared" si="135"/>
        <v>#VALUE!</v>
      </c>
      <c r="BY268">
        <v>3.9</v>
      </c>
      <c r="BZ268">
        <f t="shared" si="133"/>
        <v>3.49</v>
      </c>
    </row>
    <row r="269" spans="1:78" x14ac:dyDescent="0.35">
      <c r="A269" t="s">
        <v>12</v>
      </c>
      <c r="B269" t="e">
        <f t="shared" si="134"/>
        <v>#VALUE!</v>
      </c>
      <c r="C269" t="e">
        <f t="shared" si="135"/>
        <v>#VALUE!</v>
      </c>
      <c r="BY269">
        <v>3.9</v>
      </c>
      <c r="BZ269">
        <f t="shared" si="133"/>
        <v>3.33</v>
      </c>
    </row>
    <row r="270" spans="1:78" x14ac:dyDescent="0.35">
      <c r="A270" t="s">
        <v>13</v>
      </c>
      <c r="B270" t="e">
        <f t="shared" si="134"/>
        <v>#VALUE!</v>
      </c>
      <c r="C270" t="e">
        <f t="shared" si="135"/>
        <v>#VALUE!</v>
      </c>
    </row>
    <row r="271" spans="1:78" x14ac:dyDescent="0.35">
      <c r="B271" t="e">
        <f t="shared" si="134"/>
        <v>#VALUE!</v>
      </c>
      <c r="C271" t="e">
        <f t="shared" si="135"/>
        <v>#VALUE!</v>
      </c>
    </row>
    <row r="272" spans="1:78" x14ac:dyDescent="0.35">
      <c r="A272" t="s">
        <v>14</v>
      </c>
      <c r="B272" t="e">
        <f t="shared" si="134"/>
        <v>#VALUE!</v>
      </c>
      <c r="C272" t="e">
        <f t="shared" si="135"/>
        <v>#VALUE!</v>
      </c>
    </row>
    <row r="273" spans="1:3" x14ac:dyDescent="0.35">
      <c r="A273">
        <v>2</v>
      </c>
      <c r="B273">
        <f t="shared" si="134"/>
        <v>2</v>
      </c>
      <c r="C273">
        <f t="shared" si="135"/>
        <v>2</v>
      </c>
    </row>
    <row r="274" spans="1:3" x14ac:dyDescent="0.35">
      <c r="A274" t="s">
        <v>492</v>
      </c>
      <c r="B274">
        <f t="shared" si="134"/>
        <v>2.14</v>
      </c>
      <c r="C274">
        <f t="shared" si="135"/>
        <v>293.29000000000002</v>
      </c>
    </row>
    <row r="275" spans="1:3" x14ac:dyDescent="0.35">
      <c r="A275" t="s">
        <v>493</v>
      </c>
      <c r="B275">
        <f t="shared" si="134"/>
        <v>2.19</v>
      </c>
      <c r="C275">
        <f t="shared" si="135"/>
        <v>289.95</v>
      </c>
    </row>
    <row r="276" spans="1:3" x14ac:dyDescent="0.35">
      <c r="A276" t="s">
        <v>494</v>
      </c>
      <c r="B276">
        <f t="shared" si="134"/>
        <v>2.11</v>
      </c>
      <c r="C276">
        <f t="shared" si="135"/>
        <v>291.83999999999997</v>
      </c>
    </row>
    <row r="277" spans="1:3" x14ac:dyDescent="0.35">
      <c r="A277" t="s">
        <v>495</v>
      </c>
      <c r="B277">
        <f t="shared" si="134"/>
        <v>2.06</v>
      </c>
      <c r="C277">
        <f t="shared" si="135"/>
        <v>293.23</v>
      </c>
    </row>
    <row r="278" spans="1:3" x14ac:dyDescent="0.35">
      <c r="A278" t="s">
        <v>496</v>
      </c>
      <c r="B278">
        <f t="shared" si="134"/>
        <v>2.04</v>
      </c>
      <c r="C278">
        <f t="shared" si="135"/>
        <v>290.87</v>
      </c>
    </row>
    <row r="279" spans="1:3" x14ac:dyDescent="0.35">
      <c r="A279" t="s">
        <v>11</v>
      </c>
      <c r="B279" t="e">
        <f t="shared" si="134"/>
        <v>#VALUE!</v>
      </c>
      <c r="C279" t="e">
        <f t="shared" si="135"/>
        <v>#VALUE!</v>
      </c>
    </row>
    <row r="280" spans="1:3" x14ac:dyDescent="0.35">
      <c r="A280" t="s">
        <v>12</v>
      </c>
      <c r="B280" t="e">
        <f t="shared" si="134"/>
        <v>#VALUE!</v>
      </c>
      <c r="C280" t="e">
        <f t="shared" si="135"/>
        <v>#VALUE!</v>
      </c>
    </row>
    <row r="281" spans="1:3" x14ac:dyDescent="0.35">
      <c r="A281" t="s">
        <v>13</v>
      </c>
      <c r="B281" t="e">
        <f t="shared" si="134"/>
        <v>#VALUE!</v>
      </c>
      <c r="C281" t="e">
        <f t="shared" si="135"/>
        <v>#VALUE!</v>
      </c>
    </row>
    <row r="282" spans="1:3" x14ac:dyDescent="0.35">
      <c r="B282" t="e">
        <f t="shared" si="134"/>
        <v>#VALUE!</v>
      </c>
      <c r="C282" t="e">
        <f t="shared" si="135"/>
        <v>#VALUE!</v>
      </c>
    </row>
    <row r="283" spans="1:3" x14ac:dyDescent="0.35">
      <c r="A283" t="s">
        <v>497</v>
      </c>
      <c r="B283" t="e">
        <f t="shared" si="134"/>
        <v>#VALUE!</v>
      </c>
      <c r="C283" t="e">
        <f t="shared" si="135"/>
        <v>#VALUE!</v>
      </c>
    </row>
    <row r="284" spans="1:3" x14ac:dyDescent="0.35">
      <c r="A284">
        <v>2</v>
      </c>
      <c r="B284">
        <f t="shared" si="134"/>
        <v>2</v>
      </c>
      <c r="C284">
        <f t="shared" si="135"/>
        <v>2</v>
      </c>
    </row>
    <row r="285" spans="1:3" x14ac:dyDescent="0.35">
      <c r="A285" t="s">
        <v>498</v>
      </c>
      <c r="B285">
        <f t="shared" si="134"/>
        <v>2.2000000000000002</v>
      </c>
      <c r="C285">
        <f t="shared" si="135"/>
        <v>331.14</v>
      </c>
    </row>
    <row r="286" spans="1:3" x14ac:dyDescent="0.35">
      <c r="A286" t="s">
        <v>499</v>
      </c>
      <c r="B286">
        <f t="shared" si="134"/>
        <v>2.34</v>
      </c>
      <c r="C286">
        <f t="shared" si="135"/>
        <v>329.54</v>
      </c>
    </row>
    <row r="287" spans="1:3" x14ac:dyDescent="0.35">
      <c r="A287" t="s">
        <v>500</v>
      </c>
      <c r="B287">
        <f t="shared" si="134"/>
        <v>1.96</v>
      </c>
      <c r="C287">
        <f t="shared" si="135"/>
        <v>326.62</v>
      </c>
    </row>
    <row r="288" spans="1:3" x14ac:dyDescent="0.35">
      <c r="A288" t="s">
        <v>501</v>
      </c>
      <c r="B288">
        <f t="shared" si="134"/>
        <v>2.16</v>
      </c>
      <c r="C288">
        <f t="shared" si="135"/>
        <v>327.67</v>
      </c>
    </row>
    <row r="289" spans="1:3" x14ac:dyDescent="0.35">
      <c r="A289" t="s">
        <v>502</v>
      </c>
      <c r="B289">
        <f t="shared" si="134"/>
        <v>2.04</v>
      </c>
      <c r="C289">
        <f t="shared" si="135"/>
        <v>327.61</v>
      </c>
    </row>
    <row r="290" spans="1:3" x14ac:dyDescent="0.35">
      <c r="A290" t="s">
        <v>11</v>
      </c>
      <c r="B290" t="e">
        <f t="shared" si="134"/>
        <v>#VALUE!</v>
      </c>
      <c r="C290" t="e">
        <f t="shared" si="135"/>
        <v>#VALUE!</v>
      </c>
    </row>
    <row r="291" spans="1:3" x14ac:dyDescent="0.35">
      <c r="A291" t="s">
        <v>12</v>
      </c>
      <c r="B291" t="e">
        <f t="shared" si="134"/>
        <v>#VALUE!</v>
      </c>
      <c r="C291" t="e">
        <f t="shared" si="135"/>
        <v>#VALUE!</v>
      </c>
    </row>
    <row r="292" spans="1:3" x14ac:dyDescent="0.35">
      <c r="A292" t="s">
        <v>13</v>
      </c>
      <c r="B292" t="e">
        <f t="shared" si="134"/>
        <v>#VALUE!</v>
      </c>
      <c r="C292" t="e">
        <f t="shared" si="135"/>
        <v>#VALUE!</v>
      </c>
    </row>
    <row r="293" spans="1:3" x14ac:dyDescent="0.35">
      <c r="B293" t="e">
        <f t="shared" si="134"/>
        <v>#VALUE!</v>
      </c>
      <c r="C293" t="e">
        <f t="shared" si="135"/>
        <v>#VALUE!</v>
      </c>
    </row>
    <row r="294" spans="1:3" x14ac:dyDescent="0.35">
      <c r="A294" t="s">
        <v>14</v>
      </c>
      <c r="B294" t="e">
        <f t="shared" si="134"/>
        <v>#VALUE!</v>
      </c>
      <c r="C294" t="e">
        <f t="shared" si="135"/>
        <v>#VALUE!</v>
      </c>
    </row>
    <row r="295" spans="1:3" x14ac:dyDescent="0.35">
      <c r="A295">
        <v>2</v>
      </c>
      <c r="B295">
        <f t="shared" si="134"/>
        <v>2</v>
      </c>
      <c r="C295">
        <f t="shared" si="135"/>
        <v>2</v>
      </c>
    </row>
    <row r="296" spans="1:3" x14ac:dyDescent="0.35">
      <c r="A296" t="s">
        <v>503</v>
      </c>
      <c r="B296">
        <f t="shared" si="134"/>
        <v>3.08</v>
      </c>
      <c r="C296">
        <f t="shared" si="135"/>
        <v>0.67</v>
      </c>
    </row>
    <row r="297" spans="1:3" x14ac:dyDescent="0.35">
      <c r="A297" t="s">
        <v>504</v>
      </c>
      <c r="B297">
        <f t="shared" si="134"/>
        <v>3.06</v>
      </c>
      <c r="C297">
        <f t="shared" si="135"/>
        <v>-0.21</v>
      </c>
    </row>
    <row r="298" spans="1:3" x14ac:dyDescent="0.35">
      <c r="A298" t="s">
        <v>505</v>
      </c>
      <c r="B298">
        <f t="shared" si="134"/>
        <v>2.67</v>
      </c>
      <c r="C298">
        <f t="shared" si="135"/>
        <v>-1</v>
      </c>
    </row>
    <row r="299" spans="1:3" x14ac:dyDescent="0.35">
      <c r="A299" t="s">
        <v>506</v>
      </c>
      <c r="B299">
        <f t="shared" si="134"/>
        <v>3.15</v>
      </c>
      <c r="C299">
        <f t="shared" si="135"/>
        <v>1.07</v>
      </c>
    </row>
    <row r="300" spans="1:3" x14ac:dyDescent="0.35">
      <c r="A300" t="s">
        <v>507</v>
      </c>
      <c r="B300">
        <f t="shared" si="134"/>
        <v>3.23</v>
      </c>
      <c r="C300">
        <f t="shared" si="135"/>
        <v>-0.68</v>
      </c>
    </row>
    <row r="301" spans="1:3" x14ac:dyDescent="0.35">
      <c r="A301" t="s">
        <v>11</v>
      </c>
      <c r="B301" t="e">
        <f t="shared" si="134"/>
        <v>#VALUE!</v>
      </c>
      <c r="C301" t="e">
        <f t="shared" si="135"/>
        <v>#VALUE!</v>
      </c>
    </row>
    <row r="302" spans="1:3" x14ac:dyDescent="0.35">
      <c r="A302" t="s">
        <v>12</v>
      </c>
      <c r="B302" t="e">
        <f t="shared" si="134"/>
        <v>#VALUE!</v>
      </c>
      <c r="C302" t="e">
        <f t="shared" si="135"/>
        <v>#VALUE!</v>
      </c>
    </row>
    <row r="303" spans="1:3" x14ac:dyDescent="0.35">
      <c r="A303" t="s">
        <v>13</v>
      </c>
      <c r="B303" t="e">
        <f t="shared" si="134"/>
        <v>#VALUE!</v>
      </c>
      <c r="C303" t="e">
        <f t="shared" si="135"/>
        <v>#VALUE!</v>
      </c>
    </row>
    <row r="304" spans="1:3" x14ac:dyDescent="0.35">
      <c r="B304" t="e">
        <f t="shared" si="134"/>
        <v>#VALUE!</v>
      </c>
      <c r="C304" t="e">
        <f t="shared" si="135"/>
        <v>#VALUE!</v>
      </c>
    </row>
    <row r="305" spans="1:3" x14ac:dyDescent="0.35">
      <c r="A305" t="s">
        <v>14</v>
      </c>
      <c r="B305" t="e">
        <f t="shared" si="134"/>
        <v>#VALUE!</v>
      </c>
      <c r="C305" t="e">
        <f t="shared" si="135"/>
        <v>#VALUE!</v>
      </c>
    </row>
    <row r="306" spans="1:3" x14ac:dyDescent="0.35">
      <c r="A306">
        <v>2</v>
      </c>
      <c r="B306">
        <f t="shared" si="134"/>
        <v>2</v>
      </c>
      <c r="C306">
        <f t="shared" si="135"/>
        <v>2</v>
      </c>
    </row>
    <row r="307" spans="1:3" x14ac:dyDescent="0.35">
      <c r="A307" t="s">
        <v>508</v>
      </c>
      <c r="B307">
        <f t="shared" si="134"/>
        <v>3.1</v>
      </c>
      <c r="C307">
        <f t="shared" si="135"/>
        <v>8.4700000000000006</v>
      </c>
    </row>
    <row r="308" spans="1:3" x14ac:dyDescent="0.35">
      <c r="A308" t="s">
        <v>509</v>
      </c>
      <c r="B308">
        <f t="shared" si="134"/>
        <v>3.12</v>
      </c>
      <c r="C308">
        <f t="shared" si="135"/>
        <v>13.34</v>
      </c>
    </row>
    <row r="309" spans="1:3" x14ac:dyDescent="0.35">
      <c r="A309" t="s">
        <v>510</v>
      </c>
      <c r="B309">
        <f t="shared" si="134"/>
        <v>3.12</v>
      </c>
      <c r="C309">
        <f t="shared" si="135"/>
        <v>14.96</v>
      </c>
    </row>
    <row r="310" spans="1:3" x14ac:dyDescent="0.35">
      <c r="A310" t="s">
        <v>511</v>
      </c>
      <c r="B310">
        <f t="shared" si="134"/>
        <v>2.87</v>
      </c>
      <c r="C310">
        <f t="shared" si="135"/>
        <v>11.09</v>
      </c>
    </row>
    <row r="311" spans="1:3" x14ac:dyDescent="0.35">
      <c r="A311" t="s">
        <v>512</v>
      </c>
      <c r="B311">
        <f t="shared" si="134"/>
        <v>3.01</v>
      </c>
      <c r="C311">
        <f t="shared" si="135"/>
        <v>14.75</v>
      </c>
    </row>
    <row r="312" spans="1:3" x14ac:dyDescent="0.35">
      <c r="A312" t="s">
        <v>11</v>
      </c>
      <c r="B312" t="e">
        <f t="shared" si="134"/>
        <v>#VALUE!</v>
      </c>
      <c r="C312" t="e">
        <f t="shared" si="135"/>
        <v>#VALUE!</v>
      </c>
    </row>
    <row r="313" spans="1:3" x14ac:dyDescent="0.35">
      <c r="A313" t="s">
        <v>12</v>
      </c>
      <c r="B313" t="e">
        <f t="shared" si="134"/>
        <v>#VALUE!</v>
      </c>
      <c r="C313" t="e">
        <f t="shared" si="135"/>
        <v>#VALUE!</v>
      </c>
    </row>
    <row r="314" spans="1:3" x14ac:dyDescent="0.35">
      <c r="A314" t="s">
        <v>13</v>
      </c>
      <c r="B314" t="e">
        <f t="shared" si="134"/>
        <v>#VALUE!</v>
      </c>
      <c r="C314" t="e">
        <f t="shared" si="135"/>
        <v>#VALUE!</v>
      </c>
    </row>
    <row r="315" spans="1:3" x14ac:dyDescent="0.35">
      <c r="B315" t="e">
        <f t="shared" si="134"/>
        <v>#VALUE!</v>
      </c>
      <c r="C315" t="e">
        <f t="shared" si="135"/>
        <v>#VALUE!</v>
      </c>
    </row>
    <row r="316" spans="1:3" x14ac:dyDescent="0.35">
      <c r="A316" t="s">
        <v>14</v>
      </c>
      <c r="B316" t="e">
        <f t="shared" si="134"/>
        <v>#VALUE!</v>
      </c>
      <c r="C316" t="e">
        <f t="shared" si="135"/>
        <v>#VALUE!</v>
      </c>
    </row>
    <row r="317" spans="1:3" x14ac:dyDescent="0.35">
      <c r="A317">
        <v>2</v>
      </c>
      <c r="B317">
        <f t="shared" si="134"/>
        <v>2</v>
      </c>
      <c r="C317">
        <f t="shared" si="135"/>
        <v>2</v>
      </c>
    </row>
    <row r="318" spans="1:3" x14ac:dyDescent="0.35">
      <c r="A318" t="s">
        <v>513</v>
      </c>
      <c r="B318">
        <f t="shared" si="134"/>
        <v>2.9</v>
      </c>
      <c r="C318">
        <f t="shared" si="135"/>
        <v>35.520000000000003</v>
      </c>
    </row>
    <row r="319" spans="1:3" x14ac:dyDescent="0.35">
      <c r="A319" t="s">
        <v>514</v>
      </c>
      <c r="B319">
        <f t="shared" si="134"/>
        <v>2.67</v>
      </c>
      <c r="C319">
        <f t="shared" si="135"/>
        <v>37.450000000000003</v>
      </c>
    </row>
    <row r="320" spans="1:3" x14ac:dyDescent="0.35">
      <c r="A320" t="s">
        <v>515</v>
      </c>
      <c r="B320">
        <f t="shared" si="134"/>
        <v>2.42</v>
      </c>
      <c r="C320">
        <f t="shared" si="135"/>
        <v>41.81</v>
      </c>
    </row>
    <row r="321" spans="1:3" x14ac:dyDescent="0.35">
      <c r="A321" t="s">
        <v>516</v>
      </c>
      <c r="B321">
        <f t="shared" si="134"/>
        <v>2.56</v>
      </c>
      <c r="C321">
        <f t="shared" si="135"/>
        <v>39.56</v>
      </c>
    </row>
    <row r="322" spans="1:3" x14ac:dyDescent="0.35">
      <c r="A322" t="s">
        <v>517</v>
      </c>
      <c r="B322">
        <f t="shared" si="134"/>
        <v>2.74</v>
      </c>
      <c r="C322">
        <f t="shared" si="135"/>
        <v>36.31</v>
      </c>
    </row>
    <row r="323" spans="1:3" x14ac:dyDescent="0.35">
      <c r="A323" t="s">
        <v>11</v>
      </c>
      <c r="B323" t="e">
        <f t="shared" si="134"/>
        <v>#VALUE!</v>
      </c>
      <c r="C323" t="e">
        <f t="shared" si="135"/>
        <v>#VALUE!</v>
      </c>
    </row>
    <row r="324" spans="1:3" x14ac:dyDescent="0.35">
      <c r="A324" t="s">
        <v>12</v>
      </c>
      <c r="B324" t="e">
        <f t="shared" si="134"/>
        <v>#VALUE!</v>
      </c>
      <c r="C324" t="e">
        <f t="shared" si="135"/>
        <v>#VALUE!</v>
      </c>
    </row>
    <row r="325" spans="1:3" x14ac:dyDescent="0.35">
      <c r="A325" t="s">
        <v>13</v>
      </c>
      <c r="B325" t="e">
        <f t="shared" si="134"/>
        <v>#VALUE!</v>
      </c>
      <c r="C325" t="e">
        <f t="shared" si="135"/>
        <v>#VALUE!</v>
      </c>
    </row>
    <row r="326" spans="1:3" x14ac:dyDescent="0.35">
      <c r="B326" t="e">
        <f t="shared" si="134"/>
        <v>#VALUE!</v>
      </c>
      <c r="C326" t="e">
        <f t="shared" si="135"/>
        <v>#VALUE!</v>
      </c>
    </row>
    <row r="327" spans="1:3" x14ac:dyDescent="0.35">
      <c r="A327" t="s">
        <v>14</v>
      </c>
      <c r="B327" t="e">
        <f t="shared" si="134"/>
        <v>#VALUE!</v>
      </c>
      <c r="C327" t="e">
        <f t="shared" si="135"/>
        <v>#VALUE!</v>
      </c>
    </row>
    <row r="328" spans="1:3" x14ac:dyDescent="0.35">
      <c r="A328">
        <v>2</v>
      </c>
      <c r="B328">
        <f t="shared" si="134"/>
        <v>2</v>
      </c>
      <c r="C328">
        <f t="shared" si="135"/>
        <v>2</v>
      </c>
    </row>
    <row r="329" spans="1:3" x14ac:dyDescent="0.35">
      <c r="A329" t="s">
        <v>518</v>
      </c>
      <c r="B329">
        <f t="shared" si="134"/>
        <v>2.52</v>
      </c>
      <c r="C329">
        <f t="shared" si="135"/>
        <v>75.48</v>
      </c>
    </row>
    <row r="330" spans="1:3" x14ac:dyDescent="0.35">
      <c r="A330" t="s">
        <v>519</v>
      </c>
      <c r="B330">
        <f t="shared" si="134"/>
        <v>2.83</v>
      </c>
      <c r="C330">
        <f t="shared" si="135"/>
        <v>72.33</v>
      </c>
    </row>
    <row r="331" spans="1:3" x14ac:dyDescent="0.35">
      <c r="A331" t="s">
        <v>520</v>
      </c>
      <c r="B331">
        <f t="shared" ref="B331:B393" si="136">+VALUE(RIGHT(LEFT(A331,6),5))</f>
        <v>2.81</v>
      </c>
      <c r="C331">
        <f t="shared" ref="C331:C393" si="137">+VALUE(RIGHT(A331,6))</f>
        <v>71.81</v>
      </c>
    </row>
    <row r="332" spans="1:3" x14ac:dyDescent="0.35">
      <c r="A332" t="s">
        <v>521</v>
      </c>
      <c r="B332">
        <f t="shared" si="136"/>
        <v>2.91</v>
      </c>
      <c r="C332">
        <f t="shared" si="137"/>
        <v>70.13</v>
      </c>
    </row>
    <row r="333" spans="1:3" x14ac:dyDescent="0.35">
      <c r="A333" t="s">
        <v>522</v>
      </c>
      <c r="B333">
        <f t="shared" si="136"/>
        <v>2.84</v>
      </c>
      <c r="C333">
        <f t="shared" si="137"/>
        <v>71.510000000000005</v>
      </c>
    </row>
    <row r="334" spans="1:3" x14ac:dyDescent="0.35">
      <c r="A334" t="s">
        <v>11</v>
      </c>
      <c r="B334" t="e">
        <f t="shared" si="136"/>
        <v>#VALUE!</v>
      </c>
      <c r="C334" t="e">
        <f t="shared" si="137"/>
        <v>#VALUE!</v>
      </c>
    </row>
    <row r="335" spans="1:3" x14ac:dyDescent="0.35">
      <c r="A335" t="s">
        <v>12</v>
      </c>
      <c r="B335" t="e">
        <f t="shared" si="136"/>
        <v>#VALUE!</v>
      </c>
      <c r="C335" t="e">
        <f t="shared" si="137"/>
        <v>#VALUE!</v>
      </c>
    </row>
    <row r="336" spans="1:3" x14ac:dyDescent="0.35">
      <c r="A336" t="s">
        <v>13</v>
      </c>
      <c r="B336" t="e">
        <f t="shared" si="136"/>
        <v>#VALUE!</v>
      </c>
      <c r="C336" t="e">
        <f t="shared" si="137"/>
        <v>#VALUE!</v>
      </c>
    </row>
    <row r="337" spans="1:3" x14ac:dyDescent="0.35">
      <c r="B337" t="e">
        <f t="shared" si="136"/>
        <v>#VALUE!</v>
      </c>
      <c r="C337" t="e">
        <f t="shared" si="137"/>
        <v>#VALUE!</v>
      </c>
    </row>
    <row r="338" spans="1:3" x14ac:dyDescent="0.35">
      <c r="A338" t="s">
        <v>14</v>
      </c>
      <c r="B338" t="e">
        <f t="shared" si="136"/>
        <v>#VALUE!</v>
      </c>
      <c r="C338" t="e">
        <f t="shared" si="137"/>
        <v>#VALUE!</v>
      </c>
    </row>
    <row r="339" spans="1:3" x14ac:dyDescent="0.35">
      <c r="A339">
        <v>2</v>
      </c>
      <c r="B339">
        <f t="shared" si="136"/>
        <v>2</v>
      </c>
      <c r="C339">
        <f t="shared" si="137"/>
        <v>2</v>
      </c>
    </row>
    <row r="340" spans="1:3" x14ac:dyDescent="0.35">
      <c r="A340" t="s">
        <v>523</v>
      </c>
      <c r="B340">
        <f t="shared" si="136"/>
        <v>3.03</v>
      </c>
      <c r="C340">
        <f t="shared" si="137"/>
        <v>90.45</v>
      </c>
    </row>
    <row r="341" spans="1:3" x14ac:dyDescent="0.35">
      <c r="A341" t="s">
        <v>524</v>
      </c>
      <c r="B341">
        <f t="shared" si="136"/>
        <v>3.07</v>
      </c>
      <c r="C341">
        <f t="shared" si="137"/>
        <v>93.75</v>
      </c>
    </row>
    <row r="342" spans="1:3" x14ac:dyDescent="0.35">
      <c r="A342" t="s">
        <v>525</v>
      </c>
      <c r="B342">
        <f t="shared" si="136"/>
        <v>2.88</v>
      </c>
      <c r="C342">
        <f t="shared" si="137"/>
        <v>92.86</v>
      </c>
    </row>
    <row r="343" spans="1:3" x14ac:dyDescent="0.35">
      <c r="A343" t="s">
        <v>526</v>
      </c>
      <c r="B343">
        <f t="shared" si="136"/>
        <v>3.1</v>
      </c>
      <c r="C343">
        <f t="shared" si="137"/>
        <v>91.2</v>
      </c>
    </row>
    <row r="344" spans="1:3" x14ac:dyDescent="0.35">
      <c r="A344" t="s">
        <v>527</v>
      </c>
      <c r="B344">
        <f t="shared" si="136"/>
        <v>3.07</v>
      </c>
      <c r="C344">
        <f t="shared" si="137"/>
        <v>91.18</v>
      </c>
    </row>
    <row r="345" spans="1:3" x14ac:dyDescent="0.35">
      <c r="A345" t="s">
        <v>11</v>
      </c>
      <c r="B345" t="e">
        <f t="shared" si="136"/>
        <v>#VALUE!</v>
      </c>
      <c r="C345" t="e">
        <f t="shared" si="137"/>
        <v>#VALUE!</v>
      </c>
    </row>
    <row r="346" spans="1:3" x14ac:dyDescent="0.35">
      <c r="A346" t="s">
        <v>12</v>
      </c>
      <c r="B346" t="e">
        <f t="shared" si="136"/>
        <v>#VALUE!</v>
      </c>
      <c r="C346" t="e">
        <f t="shared" si="137"/>
        <v>#VALUE!</v>
      </c>
    </row>
    <row r="347" spans="1:3" x14ac:dyDescent="0.35">
      <c r="A347" t="s">
        <v>13</v>
      </c>
      <c r="B347" t="e">
        <f t="shared" si="136"/>
        <v>#VALUE!</v>
      </c>
      <c r="C347" t="e">
        <f t="shared" si="137"/>
        <v>#VALUE!</v>
      </c>
    </row>
    <row r="348" spans="1:3" x14ac:dyDescent="0.35">
      <c r="B348" t="e">
        <f t="shared" si="136"/>
        <v>#VALUE!</v>
      </c>
      <c r="C348" t="e">
        <f t="shared" si="137"/>
        <v>#VALUE!</v>
      </c>
    </row>
    <row r="349" spans="1:3" x14ac:dyDescent="0.35">
      <c r="A349" t="s">
        <v>14</v>
      </c>
      <c r="B349" t="e">
        <f t="shared" si="136"/>
        <v>#VALUE!</v>
      </c>
      <c r="C349" t="e">
        <f t="shared" si="137"/>
        <v>#VALUE!</v>
      </c>
    </row>
    <row r="350" spans="1:3" x14ac:dyDescent="0.35">
      <c r="A350">
        <v>2</v>
      </c>
      <c r="B350">
        <f t="shared" si="136"/>
        <v>2</v>
      </c>
      <c r="C350">
        <f t="shared" si="137"/>
        <v>2</v>
      </c>
    </row>
    <row r="351" spans="1:3" x14ac:dyDescent="0.35">
      <c r="A351" t="s">
        <v>528</v>
      </c>
      <c r="B351">
        <f t="shared" si="136"/>
        <v>2.9</v>
      </c>
      <c r="C351">
        <f t="shared" si="137"/>
        <v>116.8</v>
      </c>
    </row>
    <row r="352" spans="1:3" x14ac:dyDescent="0.35">
      <c r="A352" t="s">
        <v>529</v>
      </c>
      <c r="B352">
        <f t="shared" si="136"/>
        <v>2.91</v>
      </c>
      <c r="C352">
        <f t="shared" si="137"/>
        <v>119.6</v>
      </c>
    </row>
    <row r="353" spans="1:3" x14ac:dyDescent="0.35">
      <c r="A353" t="s">
        <v>530</v>
      </c>
      <c r="B353">
        <f t="shared" si="136"/>
        <v>2.91</v>
      </c>
      <c r="C353">
        <f t="shared" si="137"/>
        <v>121.69</v>
      </c>
    </row>
    <row r="354" spans="1:3" x14ac:dyDescent="0.35">
      <c r="A354" t="s">
        <v>531</v>
      </c>
      <c r="B354">
        <f t="shared" si="136"/>
        <v>2.64</v>
      </c>
      <c r="C354">
        <f t="shared" si="137"/>
        <v>121.79</v>
      </c>
    </row>
    <row r="355" spans="1:3" x14ac:dyDescent="0.35">
      <c r="A355" t="s">
        <v>532</v>
      </c>
      <c r="B355">
        <f t="shared" si="136"/>
        <v>2.72</v>
      </c>
      <c r="C355">
        <f t="shared" si="137"/>
        <v>119.5</v>
      </c>
    </row>
    <row r="356" spans="1:3" x14ac:dyDescent="0.35">
      <c r="A356" t="s">
        <v>11</v>
      </c>
      <c r="B356" t="e">
        <f t="shared" si="136"/>
        <v>#VALUE!</v>
      </c>
      <c r="C356" t="e">
        <f t="shared" si="137"/>
        <v>#VALUE!</v>
      </c>
    </row>
    <row r="357" spans="1:3" x14ac:dyDescent="0.35">
      <c r="A357" t="s">
        <v>12</v>
      </c>
      <c r="B357" t="e">
        <f t="shared" si="136"/>
        <v>#VALUE!</v>
      </c>
      <c r="C357" t="e">
        <f t="shared" si="137"/>
        <v>#VALUE!</v>
      </c>
    </row>
    <row r="358" spans="1:3" x14ac:dyDescent="0.35">
      <c r="A358" t="s">
        <v>13</v>
      </c>
      <c r="B358" t="e">
        <f t="shared" si="136"/>
        <v>#VALUE!</v>
      </c>
      <c r="C358" t="e">
        <f t="shared" si="137"/>
        <v>#VALUE!</v>
      </c>
    </row>
    <row r="359" spans="1:3" x14ac:dyDescent="0.35">
      <c r="B359" t="e">
        <f t="shared" si="136"/>
        <v>#VALUE!</v>
      </c>
      <c r="C359" t="e">
        <f t="shared" si="137"/>
        <v>#VALUE!</v>
      </c>
    </row>
    <row r="360" spans="1:3" x14ac:dyDescent="0.35">
      <c r="A360" t="s">
        <v>14</v>
      </c>
      <c r="B360" t="e">
        <f t="shared" si="136"/>
        <v>#VALUE!</v>
      </c>
      <c r="C360" t="e">
        <f t="shared" si="137"/>
        <v>#VALUE!</v>
      </c>
    </row>
    <row r="361" spans="1:3" x14ac:dyDescent="0.35">
      <c r="A361">
        <v>2</v>
      </c>
      <c r="B361">
        <f t="shared" si="136"/>
        <v>2</v>
      </c>
      <c r="C361">
        <f t="shared" si="137"/>
        <v>2</v>
      </c>
    </row>
    <row r="362" spans="1:3" x14ac:dyDescent="0.35">
      <c r="A362" t="s">
        <v>533</v>
      </c>
      <c r="B362">
        <f t="shared" si="136"/>
        <v>3.25</v>
      </c>
      <c r="C362">
        <f t="shared" si="137"/>
        <v>167.53</v>
      </c>
    </row>
    <row r="363" spans="1:3" x14ac:dyDescent="0.35">
      <c r="A363" t="s">
        <v>534</v>
      </c>
      <c r="B363">
        <f t="shared" si="136"/>
        <v>3.18</v>
      </c>
      <c r="C363">
        <f t="shared" si="137"/>
        <v>163.77000000000001</v>
      </c>
    </row>
    <row r="364" spans="1:3" x14ac:dyDescent="0.35">
      <c r="A364" t="s">
        <v>535</v>
      </c>
      <c r="B364">
        <f t="shared" si="136"/>
        <v>3.15</v>
      </c>
      <c r="C364">
        <f t="shared" si="137"/>
        <v>167.25</v>
      </c>
    </row>
    <row r="365" spans="1:3" x14ac:dyDescent="0.35">
      <c r="A365" t="s">
        <v>536</v>
      </c>
      <c r="B365">
        <f t="shared" si="136"/>
        <v>3.28</v>
      </c>
      <c r="C365">
        <f t="shared" si="137"/>
        <v>167.54</v>
      </c>
    </row>
    <row r="366" spans="1:3" x14ac:dyDescent="0.35">
      <c r="A366" t="s">
        <v>537</v>
      </c>
      <c r="B366">
        <f t="shared" si="136"/>
        <v>3.11</v>
      </c>
      <c r="C366">
        <f t="shared" si="137"/>
        <v>171.27</v>
      </c>
    </row>
    <row r="367" spans="1:3" x14ac:dyDescent="0.35">
      <c r="A367" t="s">
        <v>11</v>
      </c>
      <c r="B367" t="e">
        <f t="shared" si="136"/>
        <v>#VALUE!</v>
      </c>
      <c r="C367" t="e">
        <f t="shared" si="137"/>
        <v>#VALUE!</v>
      </c>
    </row>
    <row r="368" spans="1:3" x14ac:dyDescent="0.35">
      <c r="A368" t="s">
        <v>12</v>
      </c>
      <c r="B368" t="e">
        <f t="shared" si="136"/>
        <v>#VALUE!</v>
      </c>
      <c r="C368" t="e">
        <f t="shared" si="137"/>
        <v>#VALUE!</v>
      </c>
    </row>
    <row r="369" spans="1:3" x14ac:dyDescent="0.35">
      <c r="A369" t="s">
        <v>13</v>
      </c>
      <c r="B369" t="e">
        <f t="shared" si="136"/>
        <v>#VALUE!</v>
      </c>
      <c r="C369" t="e">
        <f t="shared" si="137"/>
        <v>#VALUE!</v>
      </c>
    </row>
    <row r="370" spans="1:3" x14ac:dyDescent="0.35">
      <c r="B370" t="e">
        <f t="shared" si="136"/>
        <v>#VALUE!</v>
      </c>
      <c r="C370" t="e">
        <f t="shared" si="137"/>
        <v>#VALUE!</v>
      </c>
    </row>
    <row r="371" spans="1:3" x14ac:dyDescent="0.35">
      <c r="A371" t="s">
        <v>14</v>
      </c>
      <c r="B371" t="e">
        <f t="shared" si="136"/>
        <v>#VALUE!</v>
      </c>
      <c r="C371" t="e">
        <f t="shared" si="137"/>
        <v>#VALUE!</v>
      </c>
    </row>
    <row r="372" spans="1:3" x14ac:dyDescent="0.35">
      <c r="A372">
        <v>2</v>
      </c>
      <c r="B372">
        <f t="shared" si="136"/>
        <v>2</v>
      </c>
      <c r="C372">
        <f t="shared" si="137"/>
        <v>2</v>
      </c>
    </row>
    <row r="373" spans="1:3" x14ac:dyDescent="0.35">
      <c r="A373" t="s">
        <v>538</v>
      </c>
      <c r="B373">
        <f t="shared" si="136"/>
        <v>3.27</v>
      </c>
      <c r="C373">
        <f t="shared" si="137"/>
        <v>177.86</v>
      </c>
    </row>
    <row r="374" spans="1:3" x14ac:dyDescent="0.35">
      <c r="A374" t="s">
        <v>539</v>
      </c>
      <c r="B374">
        <f t="shared" si="136"/>
        <v>3.21</v>
      </c>
      <c r="C374">
        <f t="shared" si="137"/>
        <v>177.2</v>
      </c>
    </row>
    <row r="375" spans="1:3" x14ac:dyDescent="0.35">
      <c r="A375" t="s">
        <v>540</v>
      </c>
      <c r="B375">
        <f t="shared" si="136"/>
        <v>3.37</v>
      </c>
      <c r="C375">
        <f t="shared" si="137"/>
        <v>179.94</v>
      </c>
    </row>
    <row r="376" spans="1:3" x14ac:dyDescent="0.35">
      <c r="A376" t="s">
        <v>541</v>
      </c>
      <c r="B376">
        <f t="shared" si="136"/>
        <v>3.44</v>
      </c>
      <c r="C376">
        <f t="shared" si="137"/>
        <v>180.84</v>
      </c>
    </row>
    <row r="377" spans="1:3" x14ac:dyDescent="0.35">
      <c r="A377" t="s">
        <v>542</v>
      </c>
      <c r="B377">
        <f t="shared" si="136"/>
        <v>3.3</v>
      </c>
      <c r="C377">
        <f t="shared" si="137"/>
        <v>181.9</v>
      </c>
    </row>
    <row r="378" spans="1:3" x14ac:dyDescent="0.35">
      <c r="A378" t="s">
        <v>11</v>
      </c>
      <c r="B378" t="e">
        <f t="shared" si="136"/>
        <v>#VALUE!</v>
      </c>
      <c r="C378" t="e">
        <f t="shared" si="137"/>
        <v>#VALUE!</v>
      </c>
    </row>
    <row r="379" spans="1:3" x14ac:dyDescent="0.35">
      <c r="A379" t="s">
        <v>12</v>
      </c>
      <c r="B379" t="e">
        <f t="shared" si="136"/>
        <v>#VALUE!</v>
      </c>
      <c r="C379" t="e">
        <f t="shared" si="137"/>
        <v>#VALUE!</v>
      </c>
    </row>
    <row r="380" spans="1:3" x14ac:dyDescent="0.35">
      <c r="A380" t="s">
        <v>13</v>
      </c>
      <c r="B380" t="e">
        <f t="shared" si="136"/>
        <v>#VALUE!</v>
      </c>
      <c r="C380" t="e">
        <f t="shared" si="137"/>
        <v>#VALUE!</v>
      </c>
    </row>
    <row r="381" spans="1:3" x14ac:dyDescent="0.35">
      <c r="B381" t="e">
        <f t="shared" si="136"/>
        <v>#VALUE!</v>
      </c>
      <c r="C381" t="e">
        <f t="shared" si="137"/>
        <v>#VALUE!</v>
      </c>
    </row>
    <row r="382" spans="1:3" x14ac:dyDescent="0.35">
      <c r="A382" t="s">
        <v>14</v>
      </c>
      <c r="B382" t="e">
        <f t="shared" si="136"/>
        <v>#VALUE!</v>
      </c>
      <c r="C382" t="e">
        <f t="shared" si="137"/>
        <v>#VALUE!</v>
      </c>
    </row>
    <row r="383" spans="1:3" x14ac:dyDescent="0.35">
      <c r="A383">
        <v>2</v>
      </c>
      <c r="B383">
        <f t="shared" si="136"/>
        <v>2</v>
      </c>
      <c r="C383">
        <f t="shared" si="137"/>
        <v>2</v>
      </c>
    </row>
    <row r="384" spans="1:3" x14ac:dyDescent="0.35">
      <c r="A384">
        <v>3.26</v>
      </c>
      <c r="B384">
        <f t="shared" si="136"/>
        <v>3.26</v>
      </c>
      <c r="C384">
        <f t="shared" si="137"/>
        <v>3.26</v>
      </c>
    </row>
    <row r="385" spans="1:3" x14ac:dyDescent="0.35">
      <c r="A385" t="s">
        <v>543</v>
      </c>
      <c r="B385">
        <f t="shared" si="136"/>
        <v>3.06</v>
      </c>
      <c r="C385">
        <f t="shared" si="137"/>
        <v>205.74</v>
      </c>
    </row>
    <row r="386" spans="1:3" x14ac:dyDescent="0.35">
      <c r="A386" t="s">
        <v>544</v>
      </c>
      <c r="B386">
        <f t="shared" si="136"/>
        <v>3.03</v>
      </c>
      <c r="C386">
        <f t="shared" si="137"/>
        <v>204.18</v>
      </c>
    </row>
    <row r="387" spans="1:3" x14ac:dyDescent="0.35">
      <c r="A387" t="s">
        <v>545</v>
      </c>
      <c r="B387">
        <f t="shared" si="136"/>
        <v>2.9</v>
      </c>
      <c r="C387">
        <f t="shared" si="137"/>
        <v>205.62</v>
      </c>
    </row>
    <row r="388" spans="1:3" x14ac:dyDescent="0.35">
      <c r="A388" t="s">
        <v>546</v>
      </c>
      <c r="B388">
        <f t="shared" si="136"/>
        <v>2.96</v>
      </c>
      <c r="C388">
        <f t="shared" si="137"/>
        <v>207.38</v>
      </c>
    </row>
    <row r="389" spans="1:3" x14ac:dyDescent="0.35">
      <c r="A389" t="s">
        <v>11</v>
      </c>
      <c r="B389" t="e">
        <f t="shared" si="136"/>
        <v>#VALUE!</v>
      </c>
      <c r="C389" t="e">
        <f t="shared" si="137"/>
        <v>#VALUE!</v>
      </c>
    </row>
    <row r="390" spans="1:3" x14ac:dyDescent="0.35">
      <c r="A390" t="s">
        <v>12</v>
      </c>
      <c r="B390" t="e">
        <f t="shared" si="136"/>
        <v>#VALUE!</v>
      </c>
      <c r="C390" t="e">
        <f t="shared" si="137"/>
        <v>#VALUE!</v>
      </c>
    </row>
    <row r="391" spans="1:3" x14ac:dyDescent="0.35">
      <c r="A391" t="s">
        <v>13</v>
      </c>
      <c r="B391" t="e">
        <f t="shared" si="136"/>
        <v>#VALUE!</v>
      </c>
      <c r="C391" t="e">
        <f t="shared" si="137"/>
        <v>#VALUE!</v>
      </c>
    </row>
    <row r="392" spans="1:3" x14ac:dyDescent="0.35">
      <c r="B392" t="e">
        <f t="shared" si="136"/>
        <v>#VALUE!</v>
      </c>
      <c r="C392" t="e">
        <f t="shared" si="137"/>
        <v>#VALUE!</v>
      </c>
    </row>
    <row r="393" spans="1:3" x14ac:dyDescent="0.35">
      <c r="A393" t="s">
        <v>14</v>
      </c>
      <c r="B393" t="e">
        <f t="shared" si="136"/>
        <v>#VALUE!</v>
      </c>
      <c r="C393" t="e">
        <f t="shared" si="137"/>
        <v>#VALUE!</v>
      </c>
    </row>
    <row r="394" spans="1:3" x14ac:dyDescent="0.35">
      <c r="A394">
        <v>2</v>
      </c>
      <c r="B394">
        <f t="shared" ref="B394:B457" si="138">+VALUE(RIGHT(LEFT(A394,6),5))</f>
        <v>2</v>
      </c>
      <c r="C394">
        <f t="shared" ref="C394:C457" si="139">+VALUE(RIGHT(A394,6))</f>
        <v>2</v>
      </c>
    </row>
    <row r="395" spans="1:3" x14ac:dyDescent="0.35">
      <c r="A395" t="s">
        <v>547</v>
      </c>
      <c r="B395">
        <f t="shared" si="138"/>
        <v>3.02</v>
      </c>
      <c r="C395">
        <f t="shared" si="139"/>
        <v>250.38</v>
      </c>
    </row>
    <row r="396" spans="1:3" x14ac:dyDescent="0.35">
      <c r="A396" t="s">
        <v>548</v>
      </c>
      <c r="B396">
        <f t="shared" si="138"/>
        <v>3.3</v>
      </c>
      <c r="C396">
        <f t="shared" si="139"/>
        <v>254.02</v>
      </c>
    </row>
    <row r="397" spans="1:3" x14ac:dyDescent="0.35">
      <c r="A397" t="s">
        <v>549</v>
      </c>
      <c r="B397">
        <f t="shared" si="138"/>
        <v>3.2</v>
      </c>
      <c r="C397">
        <f t="shared" si="139"/>
        <v>250.3</v>
      </c>
    </row>
    <row r="398" spans="1:3" x14ac:dyDescent="0.35">
      <c r="A398" t="s">
        <v>550</v>
      </c>
      <c r="B398">
        <f t="shared" si="138"/>
        <v>2.95</v>
      </c>
      <c r="C398">
        <f t="shared" si="139"/>
        <v>249.63</v>
      </c>
    </row>
    <row r="399" spans="1:3" x14ac:dyDescent="0.35">
      <c r="A399" t="s">
        <v>551</v>
      </c>
      <c r="B399">
        <f t="shared" si="138"/>
        <v>3.16</v>
      </c>
      <c r="C399">
        <f t="shared" si="139"/>
        <v>254.42</v>
      </c>
    </row>
    <row r="400" spans="1:3" x14ac:dyDescent="0.35">
      <c r="A400" t="s">
        <v>11</v>
      </c>
      <c r="B400" t="e">
        <f t="shared" si="138"/>
        <v>#VALUE!</v>
      </c>
      <c r="C400" t="e">
        <f t="shared" si="139"/>
        <v>#VALUE!</v>
      </c>
    </row>
    <row r="401" spans="1:3" x14ac:dyDescent="0.35">
      <c r="A401" t="s">
        <v>12</v>
      </c>
      <c r="B401" t="e">
        <f t="shared" si="138"/>
        <v>#VALUE!</v>
      </c>
      <c r="C401" t="e">
        <f t="shared" si="139"/>
        <v>#VALUE!</v>
      </c>
    </row>
    <row r="402" spans="1:3" x14ac:dyDescent="0.35">
      <c r="A402" t="s">
        <v>13</v>
      </c>
      <c r="B402" t="e">
        <f t="shared" si="138"/>
        <v>#VALUE!</v>
      </c>
      <c r="C402" t="e">
        <f t="shared" si="139"/>
        <v>#VALUE!</v>
      </c>
    </row>
    <row r="403" spans="1:3" x14ac:dyDescent="0.35">
      <c r="B403" t="e">
        <f t="shared" si="138"/>
        <v>#VALUE!</v>
      </c>
      <c r="C403" t="e">
        <f t="shared" si="139"/>
        <v>#VALUE!</v>
      </c>
    </row>
    <row r="404" spans="1:3" x14ac:dyDescent="0.35">
      <c r="A404" t="s">
        <v>14</v>
      </c>
      <c r="B404" t="e">
        <f t="shared" si="138"/>
        <v>#VALUE!</v>
      </c>
      <c r="C404" t="e">
        <f t="shared" si="139"/>
        <v>#VALUE!</v>
      </c>
    </row>
    <row r="405" spans="1:3" x14ac:dyDescent="0.35">
      <c r="A405">
        <v>2</v>
      </c>
      <c r="B405">
        <f t="shared" si="138"/>
        <v>2</v>
      </c>
      <c r="C405">
        <f t="shared" si="139"/>
        <v>2</v>
      </c>
    </row>
    <row r="406" spans="1:3" x14ac:dyDescent="0.35">
      <c r="A406" t="s">
        <v>552</v>
      </c>
      <c r="B406">
        <f t="shared" si="138"/>
        <v>3.45</v>
      </c>
      <c r="C406">
        <f t="shared" si="139"/>
        <v>266.92</v>
      </c>
    </row>
    <row r="407" spans="1:3" x14ac:dyDescent="0.35">
      <c r="A407" t="s">
        <v>553</v>
      </c>
      <c r="B407">
        <f t="shared" si="138"/>
        <v>3.56</v>
      </c>
      <c r="C407">
        <f t="shared" si="139"/>
        <v>267.64999999999998</v>
      </c>
    </row>
    <row r="408" spans="1:3" x14ac:dyDescent="0.35">
      <c r="A408" t="s">
        <v>554</v>
      </c>
      <c r="B408">
        <f t="shared" si="138"/>
        <v>3.62</v>
      </c>
      <c r="C408">
        <f t="shared" si="139"/>
        <v>269.22000000000003</v>
      </c>
    </row>
    <row r="409" spans="1:3" x14ac:dyDescent="0.35">
      <c r="A409" t="s">
        <v>555</v>
      </c>
      <c r="B409">
        <f t="shared" si="138"/>
        <v>3.48</v>
      </c>
      <c r="C409">
        <f t="shared" si="139"/>
        <v>268.82</v>
      </c>
    </row>
    <row r="410" spans="1:3" x14ac:dyDescent="0.35">
      <c r="A410" t="s">
        <v>556</v>
      </c>
      <c r="B410">
        <f t="shared" si="138"/>
        <v>3.4</v>
      </c>
      <c r="C410">
        <f t="shared" si="139"/>
        <v>269.64</v>
      </c>
    </row>
    <row r="411" spans="1:3" x14ac:dyDescent="0.35">
      <c r="A411" t="s">
        <v>11</v>
      </c>
      <c r="B411" t="e">
        <f t="shared" si="138"/>
        <v>#VALUE!</v>
      </c>
      <c r="C411" t="e">
        <f t="shared" si="139"/>
        <v>#VALUE!</v>
      </c>
    </row>
    <row r="412" spans="1:3" x14ac:dyDescent="0.35">
      <c r="A412" t="s">
        <v>12</v>
      </c>
      <c r="B412" t="e">
        <f t="shared" si="138"/>
        <v>#VALUE!</v>
      </c>
      <c r="C412" t="e">
        <f t="shared" si="139"/>
        <v>#VALUE!</v>
      </c>
    </row>
    <row r="413" spans="1:3" x14ac:dyDescent="0.35">
      <c r="A413" t="s">
        <v>13</v>
      </c>
      <c r="B413" t="e">
        <f t="shared" si="138"/>
        <v>#VALUE!</v>
      </c>
      <c r="C413" t="e">
        <f t="shared" si="139"/>
        <v>#VALUE!</v>
      </c>
    </row>
    <row r="414" spans="1:3" x14ac:dyDescent="0.35">
      <c r="B414" t="e">
        <f t="shared" si="138"/>
        <v>#VALUE!</v>
      </c>
      <c r="C414" t="e">
        <f t="shared" si="139"/>
        <v>#VALUE!</v>
      </c>
    </row>
    <row r="415" spans="1:3" x14ac:dyDescent="0.35">
      <c r="A415" t="s">
        <v>14</v>
      </c>
      <c r="B415" t="e">
        <f t="shared" si="138"/>
        <v>#VALUE!</v>
      </c>
      <c r="C415" t="e">
        <f t="shared" si="139"/>
        <v>#VALUE!</v>
      </c>
    </row>
    <row r="416" spans="1:3" x14ac:dyDescent="0.35">
      <c r="A416">
        <v>2</v>
      </c>
      <c r="B416">
        <f t="shared" si="138"/>
        <v>2</v>
      </c>
      <c r="C416">
        <f t="shared" si="139"/>
        <v>2</v>
      </c>
    </row>
    <row r="417" spans="1:3" x14ac:dyDescent="0.35">
      <c r="A417" t="s">
        <v>557</v>
      </c>
      <c r="B417">
        <f t="shared" si="138"/>
        <v>3.07</v>
      </c>
      <c r="C417">
        <f t="shared" si="139"/>
        <v>291.75</v>
      </c>
    </row>
    <row r="418" spans="1:3" x14ac:dyDescent="0.35">
      <c r="A418" t="s">
        <v>558</v>
      </c>
      <c r="B418">
        <f t="shared" si="138"/>
        <v>3</v>
      </c>
      <c r="C418">
        <f t="shared" si="139"/>
        <v>291.10000000000002</v>
      </c>
    </row>
    <row r="419" spans="1:3" x14ac:dyDescent="0.35">
      <c r="A419" t="s">
        <v>559</v>
      </c>
      <c r="B419">
        <f t="shared" si="138"/>
        <v>2.93</v>
      </c>
      <c r="C419">
        <f t="shared" si="139"/>
        <v>295.29000000000002</v>
      </c>
    </row>
    <row r="420" spans="1:3" x14ac:dyDescent="0.35">
      <c r="A420" t="s">
        <v>560</v>
      </c>
      <c r="B420">
        <f t="shared" si="138"/>
        <v>2.97</v>
      </c>
      <c r="C420">
        <f t="shared" si="139"/>
        <v>288.2</v>
      </c>
    </row>
    <row r="421" spans="1:3" x14ac:dyDescent="0.35">
      <c r="A421" t="s">
        <v>561</v>
      </c>
      <c r="B421">
        <f t="shared" si="138"/>
        <v>3.04</v>
      </c>
      <c r="C421">
        <f t="shared" si="139"/>
        <v>291.61</v>
      </c>
    </row>
    <row r="422" spans="1:3" x14ac:dyDescent="0.35">
      <c r="A422" t="s">
        <v>11</v>
      </c>
      <c r="B422" t="e">
        <f t="shared" si="138"/>
        <v>#VALUE!</v>
      </c>
      <c r="C422" t="e">
        <f t="shared" si="139"/>
        <v>#VALUE!</v>
      </c>
    </row>
    <row r="423" spans="1:3" x14ac:dyDescent="0.35">
      <c r="A423" t="s">
        <v>12</v>
      </c>
      <c r="B423" t="e">
        <f t="shared" si="138"/>
        <v>#VALUE!</v>
      </c>
      <c r="C423" t="e">
        <f t="shared" si="139"/>
        <v>#VALUE!</v>
      </c>
    </row>
    <row r="424" spans="1:3" x14ac:dyDescent="0.35">
      <c r="A424" t="s">
        <v>13</v>
      </c>
      <c r="B424" t="e">
        <f t="shared" si="138"/>
        <v>#VALUE!</v>
      </c>
      <c r="C424" t="e">
        <f t="shared" si="139"/>
        <v>#VALUE!</v>
      </c>
    </row>
    <row r="425" spans="1:3" x14ac:dyDescent="0.35">
      <c r="B425" t="e">
        <f t="shared" si="138"/>
        <v>#VALUE!</v>
      </c>
      <c r="C425" t="e">
        <f t="shared" si="139"/>
        <v>#VALUE!</v>
      </c>
    </row>
    <row r="426" spans="1:3" x14ac:dyDescent="0.35">
      <c r="A426" t="s">
        <v>14</v>
      </c>
      <c r="B426" t="e">
        <f t="shared" si="138"/>
        <v>#VALUE!</v>
      </c>
      <c r="C426" t="e">
        <f t="shared" si="139"/>
        <v>#VALUE!</v>
      </c>
    </row>
    <row r="427" spans="1:3" x14ac:dyDescent="0.35">
      <c r="A427">
        <v>2</v>
      </c>
      <c r="B427">
        <f t="shared" si="138"/>
        <v>2</v>
      </c>
      <c r="C427">
        <f t="shared" si="139"/>
        <v>2</v>
      </c>
    </row>
    <row r="428" spans="1:3" x14ac:dyDescent="0.35">
      <c r="A428" t="s">
        <v>562</v>
      </c>
      <c r="B428">
        <f t="shared" si="138"/>
        <v>2.78</v>
      </c>
      <c r="C428">
        <f t="shared" si="139"/>
        <v>332.07</v>
      </c>
    </row>
    <row r="429" spans="1:3" x14ac:dyDescent="0.35">
      <c r="A429" t="s">
        <v>563</v>
      </c>
      <c r="B429">
        <f t="shared" si="138"/>
        <v>2.85</v>
      </c>
      <c r="C429">
        <f t="shared" si="139"/>
        <v>333.04</v>
      </c>
    </row>
    <row r="430" spans="1:3" x14ac:dyDescent="0.35">
      <c r="A430" t="s">
        <v>564</v>
      </c>
      <c r="B430">
        <f t="shared" si="138"/>
        <v>2.77</v>
      </c>
      <c r="C430">
        <f t="shared" si="139"/>
        <v>332.5</v>
      </c>
    </row>
    <row r="431" spans="1:3" x14ac:dyDescent="0.35">
      <c r="A431" t="s">
        <v>565</v>
      </c>
      <c r="B431">
        <f t="shared" si="138"/>
        <v>2.85</v>
      </c>
      <c r="C431">
        <f t="shared" si="139"/>
        <v>330.29</v>
      </c>
    </row>
    <row r="432" spans="1:3" x14ac:dyDescent="0.35">
      <c r="A432" t="s">
        <v>566</v>
      </c>
      <c r="B432">
        <f t="shared" si="138"/>
        <v>2.9</v>
      </c>
      <c r="C432">
        <f t="shared" si="139"/>
        <v>329.25</v>
      </c>
    </row>
    <row r="433" spans="1:3" x14ac:dyDescent="0.35">
      <c r="A433" t="s">
        <v>11</v>
      </c>
      <c r="B433" t="e">
        <f t="shared" si="138"/>
        <v>#VALUE!</v>
      </c>
      <c r="C433" t="e">
        <f t="shared" si="139"/>
        <v>#VALUE!</v>
      </c>
    </row>
    <row r="434" spans="1:3" x14ac:dyDescent="0.35">
      <c r="A434" t="s">
        <v>12</v>
      </c>
      <c r="B434" t="e">
        <f t="shared" si="138"/>
        <v>#VALUE!</v>
      </c>
      <c r="C434" t="e">
        <f t="shared" si="139"/>
        <v>#VALUE!</v>
      </c>
    </row>
    <row r="435" spans="1:3" x14ac:dyDescent="0.35">
      <c r="A435" t="s">
        <v>13</v>
      </c>
      <c r="B435" t="e">
        <f t="shared" si="138"/>
        <v>#VALUE!</v>
      </c>
      <c r="C435" t="e">
        <f t="shared" si="139"/>
        <v>#VALUE!</v>
      </c>
    </row>
    <row r="436" spans="1:3" x14ac:dyDescent="0.35">
      <c r="B436" t="e">
        <f t="shared" si="138"/>
        <v>#VALUE!</v>
      </c>
      <c r="C436" t="e">
        <f t="shared" si="139"/>
        <v>#VALUE!</v>
      </c>
    </row>
    <row r="437" spans="1:3" x14ac:dyDescent="0.35">
      <c r="A437" t="s">
        <v>14</v>
      </c>
      <c r="B437" t="e">
        <f t="shared" si="138"/>
        <v>#VALUE!</v>
      </c>
      <c r="C437" t="e">
        <f t="shared" si="139"/>
        <v>#VALUE!</v>
      </c>
    </row>
    <row r="438" spans="1:3" x14ac:dyDescent="0.35">
      <c r="A438">
        <v>2</v>
      </c>
      <c r="B438">
        <f t="shared" si="138"/>
        <v>2</v>
      </c>
      <c r="C438">
        <f t="shared" si="139"/>
        <v>2</v>
      </c>
    </row>
    <row r="439" spans="1:3" x14ac:dyDescent="0.35">
      <c r="A439" t="s">
        <v>567</v>
      </c>
      <c r="B439">
        <f t="shared" si="138"/>
        <v>4.01</v>
      </c>
      <c r="C439">
        <f t="shared" si="139"/>
        <v>-0.08</v>
      </c>
    </row>
    <row r="440" spans="1:3" x14ac:dyDescent="0.35">
      <c r="A440" t="s">
        <v>568</v>
      </c>
      <c r="B440">
        <f t="shared" si="138"/>
        <v>3.88</v>
      </c>
      <c r="C440">
        <f t="shared" si="139"/>
        <v>-0.75</v>
      </c>
    </row>
    <row r="441" spans="1:3" x14ac:dyDescent="0.35">
      <c r="A441" t="s">
        <v>569</v>
      </c>
      <c r="B441">
        <f t="shared" si="138"/>
        <v>4.1399999999999997</v>
      </c>
      <c r="C441">
        <f t="shared" si="139"/>
        <v>-1.04</v>
      </c>
    </row>
    <row r="442" spans="1:3" x14ac:dyDescent="0.35">
      <c r="A442" t="s">
        <v>570</v>
      </c>
      <c r="B442">
        <f t="shared" si="138"/>
        <v>3.66</v>
      </c>
      <c r="C442">
        <f t="shared" si="139"/>
        <v>348.76</v>
      </c>
    </row>
    <row r="443" spans="1:3" x14ac:dyDescent="0.35">
      <c r="A443" t="s">
        <v>571</v>
      </c>
      <c r="B443">
        <f t="shared" si="138"/>
        <v>3.46</v>
      </c>
      <c r="C443">
        <f t="shared" si="139"/>
        <v>346.26</v>
      </c>
    </row>
    <row r="444" spans="1:3" x14ac:dyDescent="0.35">
      <c r="A444" t="s">
        <v>11</v>
      </c>
      <c r="B444" t="e">
        <f t="shared" si="138"/>
        <v>#VALUE!</v>
      </c>
      <c r="C444" t="e">
        <f t="shared" si="139"/>
        <v>#VALUE!</v>
      </c>
    </row>
    <row r="445" spans="1:3" x14ac:dyDescent="0.35">
      <c r="A445" t="s">
        <v>12</v>
      </c>
      <c r="B445" t="e">
        <f t="shared" si="138"/>
        <v>#VALUE!</v>
      </c>
      <c r="C445" t="e">
        <f t="shared" si="139"/>
        <v>#VALUE!</v>
      </c>
    </row>
    <row r="446" spans="1:3" x14ac:dyDescent="0.35">
      <c r="A446" t="s">
        <v>13</v>
      </c>
      <c r="B446" t="e">
        <f t="shared" si="138"/>
        <v>#VALUE!</v>
      </c>
      <c r="C446" t="e">
        <f t="shared" si="139"/>
        <v>#VALUE!</v>
      </c>
    </row>
    <row r="447" spans="1:3" x14ac:dyDescent="0.35">
      <c r="B447" t="e">
        <f t="shared" si="138"/>
        <v>#VALUE!</v>
      </c>
      <c r="C447" t="e">
        <f t="shared" si="139"/>
        <v>#VALUE!</v>
      </c>
    </row>
    <row r="448" spans="1:3" x14ac:dyDescent="0.35">
      <c r="A448" t="s">
        <v>14</v>
      </c>
      <c r="B448" t="e">
        <f t="shared" si="138"/>
        <v>#VALUE!</v>
      </c>
      <c r="C448" t="e">
        <f t="shared" si="139"/>
        <v>#VALUE!</v>
      </c>
    </row>
    <row r="449" spans="1:3" x14ac:dyDescent="0.35">
      <c r="A449">
        <v>2</v>
      </c>
      <c r="B449">
        <f t="shared" si="138"/>
        <v>2</v>
      </c>
      <c r="C449">
        <f t="shared" si="139"/>
        <v>2</v>
      </c>
    </row>
    <row r="450" spans="1:3" x14ac:dyDescent="0.35">
      <c r="A450" t="s">
        <v>572</v>
      </c>
      <c r="B450">
        <f t="shared" si="138"/>
        <v>3.86</v>
      </c>
      <c r="C450">
        <f t="shared" si="139"/>
        <v>12.17</v>
      </c>
    </row>
    <row r="451" spans="1:3" x14ac:dyDescent="0.35">
      <c r="A451" t="s">
        <v>573</v>
      </c>
      <c r="B451">
        <f t="shared" si="138"/>
        <v>3.71</v>
      </c>
      <c r="C451">
        <f t="shared" si="139"/>
        <v>11.34</v>
      </c>
    </row>
    <row r="452" spans="1:3" x14ac:dyDescent="0.35">
      <c r="A452" t="s">
        <v>574</v>
      </c>
      <c r="B452">
        <f t="shared" si="138"/>
        <v>3.62</v>
      </c>
      <c r="C452">
        <f t="shared" si="139"/>
        <v>12.71</v>
      </c>
    </row>
    <row r="453" spans="1:3" x14ac:dyDescent="0.35">
      <c r="A453" t="s">
        <v>575</v>
      </c>
      <c r="B453">
        <f t="shared" si="138"/>
        <v>3.72</v>
      </c>
      <c r="C453">
        <f t="shared" si="139"/>
        <v>11.66</v>
      </c>
    </row>
    <row r="454" spans="1:3" x14ac:dyDescent="0.35">
      <c r="A454" t="s">
        <v>576</v>
      </c>
      <c r="B454">
        <f t="shared" si="138"/>
        <v>3.58</v>
      </c>
      <c r="C454">
        <f t="shared" si="139"/>
        <v>13.19</v>
      </c>
    </row>
    <row r="455" spans="1:3" x14ac:dyDescent="0.35">
      <c r="A455" t="s">
        <v>11</v>
      </c>
      <c r="B455" t="e">
        <f t="shared" si="138"/>
        <v>#VALUE!</v>
      </c>
      <c r="C455" t="e">
        <f t="shared" si="139"/>
        <v>#VALUE!</v>
      </c>
    </row>
    <row r="456" spans="1:3" x14ac:dyDescent="0.35">
      <c r="A456" t="s">
        <v>12</v>
      </c>
      <c r="B456" t="e">
        <f t="shared" si="138"/>
        <v>#VALUE!</v>
      </c>
      <c r="C456" t="e">
        <f t="shared" si="139"/>
        <v>#VALUE!</v>
      </c>
    </row>
    <row r="457" spans="1:3" x14ac:dyDescent="0.35">
      <c r="A457" t="s">
        <v>13</v>
      </c>
      <c r="B457" t="e">
        <f t="shared" si="138"/>
        <v>#VALUE!</v>
      </c>
      <c r="C457" t="e">
        <f t="shared" si="139"/>
        <v>#VALUE!</v>
      </c>
    </row>
    <row r="458" spans="1:3" x14ac:dyDescent="0.35">
      <c r="B458" t="e">
        <f t="shared" ref="B458:B522" si="140">+VALUE(RIGHT(LEFT(A458,6),5))</f>
        <v>#VALUE!</v>
      </c>
      <c r="C458" t="e">
        <f t="shared" ref="C458:C522" si="141">+VALUE(RIGHT(A458,6))</f>
        <v>#VALUE!</v>
      </c>
    </row>
    <row r="459" spans="1:3" x14ac:dyDescent="0.35">
      <c r="A459" t="s">
        <v>14</v>
      </c>
      <c r="B459" t="e">
        <f t="shared" si="140"/>
        <v>#VALUE!</v>
      </c>
      <c r="C459" t="e">
        <f t="shared" si="141"/>
        <v>#VALUE!</v>
      </c>
    </row>
    <row r="460" spans="1:3" x14ac:dyDescent="0.35">
      <c r="A460">
        <v>2</v>
      </c>
      <c r="B460">
        <f t="shared" si="140"/>
        <v>2</v>
      </c>
      <c r="C460">
        <f t="shared" si="141"/>
        <v>2</v>
      </c>
    </row>
    <row r="461" spans="1:3" x14ac:dyDescent="0.35">
      <c r="A461" t="s">
        <v>577</v>
      </c>
      <c r="B461">
        <f t="shared" si="140"/>
        <v>2.99</v>
      </c>
      <c r="C461">
        <f t="shared" si="141"/>
        <v>33.729999999999997</v>
      </c>
    </row>
    <row r="462" spans="1:3" x14ac:dyDescent="0.35">
      <c r="A462" t="s">
        <v>578</v>
      </c>
      <c r="B462">
        <f t="shared" si="140"/>
        <v>3.19</v>
      </c>
      <c r="C462">
        <f t="shared" si="141"/>
        <v>38.94</v>
      </c>
    </row>
    <row r="463" spans="1:3" x14ac:dyDescent="0.35">
      <c r="A463" t="s">
        <v>579</v>
      </c>
      <c r="B463">
        <f t="shared" si="140"/>
        <v>3.18</v>
      </c>
      <c r="C463">
        <f t="shared" si="141"/>
        <v>35.15</v>
      </c>
    </row>
    <row r="464" spans="1:3" x14ac:dyDescent="0.35">
      <c r="A464" t="s">
        <v>580</v>
      </c>
      <c r="B464">
        <f t="shared" si="140"/>
        <v>3.35</v>
      </c>
      <c r="C464">
        <f t="shared" si="141"/>
        <v>39.159999999999997</v>
      </c>
    </row>
    <row r="465" spans="1:3" x14ac:dyDescent="0.35">
      <c r="A465" t="s">
        <v>581</v>
      </c>
      <c r="B465">
        <f t="shared" si="140"/>
        <v>3.02</v>
      </c>
      <c r="C465">
        <f t="shared" si="141"/>
        <v>37.549999999999997</v>
      </c>
    </row>
    <row r="466" spans="1:3" x14ac:dyDescent="0.35">
      <c r="A466" t="s">
        <v>11</v>
      </c>
      <c r="B466" t="e">
        <f t="shared" si="140"/>
        <v>#VALUE!</v>
      </c>
      <c r="C466" t="e">
        <f t="shared" si="141"/>
        <v>#VALUE!</v>
      </c>
    </row>
    <row r="468" spans="1:3" x14ac:dyDescent="0.35">
      <c r="A468" t="s">
        <v>582</v>
      </c>
      <c r="B468" t="e">
        <f t="shared" si="140"/>
        <v>#VALUE!</v>
      </c>
      <c r="C468" t="e">
        <f t="shared" si="141"/>
        <v>#VALUE!</v>
      </c>
    </row>
    <row r="469" spans="1:3" x14ac:dyDescent="0.35">
      <c r="B469" t="e">
        <f t="shared" si="140"/>
        <v>#VALUE!</v>
      </c>
      <c r="C469" t="e">
        <f t="shared" si="141"/>
        <v>#VALUE!</v>
      </c>
    </row>
    <row r="470" spans="1:3" x14ac:dyDescent="0.35">
      <c r="A470" t="s">
        <v>14</v>
      </c>
      <c r="B470" t="e">
        <f t="shared" si="140"/>
        <v>#VALUE!</v>
      </c>
      <c r="C470" t="e">
        <f t="shared" si="141"/>
        <v>#VALUE!</v>
      </c>
    </row>
    <row r="471" spans="1:3" x14ac:dyDescent="0.35">
      <c r="A471">
        <v>2</v>
      </c>
      <c r="B471">
        <f t="shared" si="140"/>
        <v>2</v>
      </c>
      <c r="C471">
        <f t="shared" si="141"/>
        <v>2</v>
      </c>
    </row>
    <row r="472" spans="1:3" x14ac:dyDescent="0.35">
      <c r="A472" t="s">
        <v>583</v>
      </c>
      <c r="B472">
        <f t="shared" si="140"/>
        <v>3.78</v>
      </c>
      <c r="C472">
        <f t="shared" si="141"/>
        <v>71.739999999999995</v>
      </c>
    </row>
    <row r="473" spans="1:3" x14ac:dyDescent="0.35">
      <c r="A473" t="s">
        <v>584</v>
      </c>
      <c r="B473">
        <f t="shared" si="140"/>
        <v>3.15</v>
      </c>
      <c r="C473">
        <f t="shared" si="141"/>
        <v>68.209999999999994</v>
      </c>
    </row>
    <row r="474" spans="1:3" x14ac:dyDescent="0.35">
      <c r="A474" t="s">
        <v>585</v>
      </c>
      <c r="B474">
        <f t="shared" si="140"/>
        <v>3.59</v>
      </c>
      <c r="C474">
        <f t="shared" si="141"/>
        <v>70.59</v>
      </c>
    </row>
    <row r="475" spans="1:3" x14ac:dyDescent="0.35">
      <c r="A475" t="s">
        <v>586</v>
      </c>
      <c r="B475">
        <f t="shared" si="140"/>
        <v>3.59</v>
      </c>
      <c r="C475">
        <f t="shared" si="141"/>
        <v>73.37</v>
      </c>
    </row>
    <row r="476" spans="1:3" x14ac:dyDescent="0.35">
      <c r="A476" t="s">
        <v>587</v>
      </c>
      <c r="B476">
        <f t="shared" si="140"/>
        <v>3.65</v>
      </c>
      <c r="C476">
        <f t="shared" si="141"/>
        <v>70.150000000000006</v>
      </c>
    </row>
    <row r="477" spans="1:3" x14ac:dyDescent="0.35">
      <c r="A477" t="s">
        <v>11</v>
      </c>
      <c r="B477" t="e">
        <f t="shared" si="140"/>
        <v>#VALUE!</v>
      </c>
      <c r="C477" t="e">
        <f t="shared" si="141"/>
        <v>#VALUE!</v>
      </c>
    </row>
    <row r="478" spans="1:3" x14ac:dyDescent="0.35">
      <c r="A478" t="s">
        <v>12</v>
      </c>
      <c r="B478" t="e">
        <f t="shared" si="140"/>
        <v>#VALUE!</v>
      </c>
      <c r="C478" t="e">
        <f t="shared" si="141"/>
        <v>#VALUE!</v>
      </c>
    </row>
    <row r="479" spans="1:3" x14ac:dyDescent="0.35">
      <c r="A479" t="s">
        <v>13</v>
      </c>
      <c r="B479" t="e">
        <f t="shared" si="140"/>
        <v>#VALUE!</v>
      </c>
      <c r="C479" t="e">
        <f t="shared" si="141"/>
        <v>#VALUE!</v>
      </c>
    </row>
    <row r="480" spans="1:3" x14ac:dyDescent="0.35">
      <c r="B480" t="e">
        <f t="shared" si="140"/>
        <v>#VALUE!</v>
      </c>
      <c r="C480" t="e">
        <f t="shared" si="141"/>
        <v>#VALUE!</v>
      </c>
    </row>
    <row r="481" spans="1:3" x14ac:dyDescent="0.35">
      <c r="A481" t="s">
        <v>14</v>
      </c>
      <c r="B481" t="e">
        <f t="shared" si="140"/>
        <v>#VALUE!</v>
      </c>
      <c r="C481" t="e">
        <f t="shared" si="141"/>
        <v>#VALUE!</v>
      </c>
    </row>
    <row r="482" spans="1:3" x14ac:dyDescent="0.35">
      <c r="A482">
        <v>2</v>
      </c>
      <c r="B482">
        <f t="shared" si="140"/>
        <v>2</v>
      </c>
      <c r="C482">
        <f t="shared" si="141"/>
        <v>2</v>
      </c>
    </row>
    <row r="483" spans="1:3" x14ac:dyDescent="0.35">
      <c r="A483" t="s">
        <v>588</v>
      </c>
      <c r="B483">
        <f t="shared" si="140"/>
        <v>3.62</v>
      </c>
      <c r="C483">
        <f t="shared" si="141"/>
        <v>88.41</v>
      </c>
    </row>
    <row r="484" spans="1:3" x14ac:dyDescent="0.35">
      <c r="A484" t="s">
        <v>589</v>
      </c>
      <c r="B484">
        <f t="shared" si="140"/>
        <v>3.6</v>
      </c>
      <c r="C484">
        <f t="shared" si="141"/>
        <v>90.64</v>
      </c>
    </row>
    <row r="485" spans="1:3" x14ac:dyDescent="0.35">
      <c r="A485" t="s">
        <v>590</v>
      </c>
      <c r="B485">
        <f t="shared" si="140"/>
        <v>2.0099999999999998</v>
      </c>
      <c r="C485">
        <f t="shared" si="141"/>
        <v>96.83</v>
      </c>
    </row>
    <row r="486" spans="1:3" x14ac:dyDescent="0.35">
      <c r="A486" t="s">
        <v>591</v>
      </c>
      <c r="B486">
        <f t="shared" si="140"/>
        <v>3.36</v>
      </c>
      <c r="C486">
        <f t="shared" si="141"/>
        <v>89.67</v>
      </c>
    </row>
    <row r="487" spans="1:3" x14ac:dyDescent="0.35">
      <c r="A487" t="s">
        <v>592</v>
      </c>
      <c r="B487">
        <f t="shared" si="140"/>
        <v>2.93</v>
      </c>
      <c r="C487">
        <f t="shared" si="141"/>
        <v>85.83</v>
      </c>
    </row>
    <row r="488" spans="1:3" x14ac:dyDescent="0.35">
      <c r="A488" t="s">
        <v>11</v>
      </c>
      <c r="B488" t="e">
        <f t="shared" si="140"/>
        <v>#VALUE!</v>
      </c>
      <c r="C488" t="e">
        <f t="shared" si="141"/>
        <v>#VALUE!</v>
      </c>
    </row>
    <row r="489" spans="1:3" x14ac:dyDescent="0.35">
      <c r="A489" t="s">
        <v>12</v>
      </c>
      <c r="B489" t="e">
        <f t="shared" si="140"/>
        <v>#VALUE!</v>
      </c>
      <c r="C489" t="e">
        <f t="shared" si="141"/>
        <v>#VALUE!</v>
      </c>
    </row>
    <row r="490" spans="1:3" x14ac:dyDescent="0.35">
      <c r="A490" t="s">
        <v>13</v>
      </c>
      <c r="B490" t="e">
        <f t="shared" si="140"/>
        <v>#VALUE!</v>
      </c>
      <c r="C490" t="e">
        <f t="shared" si="141"/>
        <v>#VALUE!</v>
      </c>
    </row>
    <row r="491" spans="1:3" x14ac:dyDescent="0.35">
      <c r="B491" t="e">
        <f t="shared" si="140"/>
        <v>#VALUE!</v>
      </c>
      <c r="C491" t="e">
        <f t="shared" si="141"/>
        <v>#VALUE!</v>
      </c>
    </row>
    <row r="492" spans="1:3" x14ac:dyDescent="0.35">
      <c r="A492" t="s">
        <v>14</v>
      </c>
      <c r="B492" t="e">
        <f t="shared" si="140"/>
        <v>#VALUE!</v>
      </c>
      <c r="C492" t="e">
        <f t="shared" si="141"/>
        <v>#VALUE!</v>
      </c>
    </row>
    <row r="493" spans="1:3" x14ac:dyDescent="0.35">
      <c r="A493">
        <v>2</v>
      </c>
      <c r="B493">
        <f t="shared" si="140"/>
        <v>2</v>
      </c>
      <c r="C493">
        <f t="shared" si="141"/>
        <v>2</v>
      </c>
    </row>
    <row r="494" spans="1:3" x14ac:dyDescent="0.35">
      <c r="A494" t="s">
        <v>593</v>
      </c>
      <c r="B494">
        <f t="shared" si="140"/>
        <v>3.33</v>
      </c>
      <c r="C494">
        <f t="shared" si="141"/>
        <v>116.69</v>
      </c>
    </row>
    <row r="495" spans="1:3" x14ac:dyDescent="0.35">
      <c r="A495" t="s">
        <v>594</v>
      </c>
      <c r="B495">
        <f t="shared" si="140"/>
        <v>3.74</v>
      </c>
      <c r="C495">
        <f t="shared" si="141"/>
        <v>119.13</v>
      </c>
    </row>
    <row r="496" spans="1:3" x14ac:dyDescent="0.35">
      <c r="A496" t="s">
        <v>595</v>
      </c>
      <c r="B496">
        <f t="shared" si="140"/>
        <v>3.58</v>
      </c>
      <c r="C496">
        <f t="shared" si="141"/>
        <v>118.37</v>
      </c>
    </row>
    <row r="497" spans="1:3" x14ac:dyDescent="0.35">
      <c r="A497" t="s">
        <v>596</v>
      </c>
      <c r="B497">
        <f t="shared" si="140"/>
        <v>3.25</v>
      </c>
      <c r="C497">
        <f t="shared" si="141"/>
        <v>114.13</v>
      </c>
    </row>
    <row r="498" spans="1:3" x14ac:dyDescent="0.35">
      <c r="A498" t="s">
        <v>597</v>
      </c>
      <c r="B498">
        <f t="shared" si="140"/>
        <v>3.32</v>
      </c>
      <c r="C498">
        <f t="shared" si="141"/>
        <v>117.2</v>
      </c>
    </row>
    <row r="499" spans="1:3" x14ac:dyDescent="0.35">
      <c r="A499" t="s">
        <v>11</v>
      </c>
      <c r="B499" t="e">
        <f t="shared" si="140"/>
        <v>#VALUE!</v>
      </c>
      <c r="C499" t="e">
        <f t="shared" si="141"/>
        <v>#VALUE!</v>
      </c>
    </row>
    <row r="500" spans="1:3" x14ac:dyDescent="0.35">
      <c r="A500" t="s">
        <v>12</v>
      </c>
      <c r="B500" t="e">
        <f t="shared" si="140"/>
        <v>#VALUE!</v>
      </c>
      <c r="C500" t="e">
        <f t="shared" si="141"/>
        <v>#VALUE!</v>
      </c>
    </row>
    <row r="501" spans="1:3" x14ac:dyDescent="0.35">
      <c r="A501" t="s">
        <v>13</v>
      </c>
      <c r="B501" t="e">
        <f t="shared" si="140"/>
        <v>#VALUE!</v>
      </c>
      <c r="C501" t="e">
        <f t="shared" si="141"/>
        <v>#VALUE!</v>
      </c>
    </row>
    <row r="502" spans="1:3" x14ac:dyDescent="0.35">
      <c r="B502" t="e">
        <f t="shared" si="140"/>
        <v>#VALUE!</v>
      </c>
      <c r="C502" t="e">
        <f t="shared" si="141"/>
        <v>#VALUE!</v>
      </c>
    </row>
    <row r="503" spans="1:3" x14ac:dyDescent="0.35">
      <c r="A503" t="s">
        <v>14</v>
      </c>
      <c r="B503" t="e">
        <f t="shared" si="140"/>
        <v>#VALUE!</v>
      </c>
      <c r="C503" t="e">
        <f t="shared" si="141"/>
        <v>#VALUE!</v>
      </c>
    </row>
    <row r="504" spans="1:3" x14ac:dyDescent="0.35">
      <c r="A504">
        <v>2</v>
      </c>
      <c r="B504">
        <f t="shared" si="140"/>
        <v>2</v>
      </c>
      <c r="C504">
        <f t="shared" si="141"/>
        <v>2</v>
      </c>
    </row>
    <row r="505" spans="1:3" x14ac:dyDescent="0.35">
      <c r="A505" t="s">
        <v>598</v>
      </c>
      <c r="B505">
        <f t="shared" si="140"/>
        <v>3.41</v>
      </c>
      <c r="C505">
        <f t="shared" si="141"/>
        <v>169.68</v>
      </c>
    </row>
    <row r="506" spans="1:3" x14ac:dyDescent="0.35">
      <c r="A506" t="s">
        <v>599</v>
      </c>
      <c r="B506">
        <f t="shared" si="140"/>
        <v>3.51</v>
      </c>
      <c r="C506">
        <f t="shared" si="141"/>
        <v>171.28</v>
      </c>
    </row>
    <row r="507" spans="1:3" x14ac:dyDescent="0.35">
      <c r="A507" t="s">
        <v>600</v>
      </c>
      <c r="B507">
        <f t="shared" si="140"/>
        <v>4</v>
      </c>
      <c r="C507">
        <f t="shared" si="141"/>
        <v>169.78</v>
      </c>
    </row>
    <row r="508" spans="1:3" x14ac:dyDescent="0.35">
      <c r="A508" t="s">
        <v>601</v>
      </c>
      <c r="B508">
        <f t="shared" si="140"/>
        <v>4.09</v>
      </c>
      <c r="C508">
        <f t="shared" si="141"/>
        <v>169.61</v>
      </c>
    </row>
    <row r="509" spans="1:3" x14ac:dyDescent="0.35">
      <c r="A509" t="s">
        <v>602</v>
      </c>
      <c r="B509">
        <f t="shared" si="140"/>
        <v>3.86</v>
      </c>
      <c r="C509">
        <f t="shared" si="141"/>
        <v>165.4</v>
      </c>
    </row>
    <row r="510" spans="1:3" x14ac:dyDescent="0.35">
      <c r="A510" t="s">
        <v>11</v>
      </c>
      <c r="B510" t="e">
        <f t="shared" si="140"/>
        <v>#VALUE!</v>
      </c>
      <c r="C510" t="e">
        <f t="shared" si="141"/>
        <v>#VALUE!</v>
      </c>
    </row>
    <row r="511" spans="1:3" x14ac:dyDescent="0.35">
      <c r="A511" t="s">
        <v>12</v>
      </c>
      <c r="B511" t="e">
        <f t="shared" si="140"/>
        <v>#VALUE!</v>
      </c>
      <c r="C511" t="e">
        <f t="shared" si="141"/>
        <v>#VALUE!</v>
      </c>
    </row>
    <row r="512" spans="1:3" x14ac:dyDescent="0.35">
      <c r="A512" t="s">
        <v>13</v>
      </c>
      <c r="B512" t="e">
        <f t="shared" si="140"/>
        <v>#VALUE!</v>
      </c>
      <c r="C512" t="e">
        <f t="shared" si="141"/>
        <v>#VALUE!</v>
      </c>
    </row>
    <row r="513" spans="1:3" x14ac:dyDescent="0.35">
      <c r="B513" t="e">
        <f t="shared" si="140"/>
        <v>#VALUE!</v>
      </c>
      <c r="C513" t="e">
        <f t="shared" si="141"/>
        <v>#VALUE!</v>
      </c>
    </row>
    <row r="514" spans="1:3" x14ac:dyDescent="0.35">
      <c r="A514" t="s">
        <v>14</v>
      </c>
      <c r="B514" t="e">
        <f t="shared" si="140"/>
        <v>#VALUE!</v>
      </c>
      <c r="C514" t="e">
        <f t="shared" si="141"/>
        <v>#VALUE!</v>
      </c>
    </row>
    <row r="515" spans="1:3" x14ac:dyDescent="0.35">
      <c r="A515">
        <v>2</v>
      </c>
      <c r="B515">
        <f t="shared" si="140"/>
        <v>2</v>
      </c>
      <c r="C515">
        <f t="shared" si="141"/>
        <v>2</v>
      </c>
    </row>
    <row r="516" spans="1:3" x14ac:dyDescent="0.35">
      <c r="A516" t="s">
        <v>603</v>
      </c>
      <c r="B516">
        <f t="shared" si="140"/>
        <v>2.1</v>
      </c>
      <c r="C516">
        <f t="shared" si="141"/>
        <v>179.6</v>
      </c>
    </row>
    <row r="517" spans="1:3" x14ac:dyDescent="0.35">
      <c r="A517" t="s">
        <v>604</v>
      </c>
      <c r="B517">
        <f t="shared" si="140"/>
        <v>4.0999999999999996</v>
      </c>
      <c r="C517">
        <f t="shared" si="141"/>
        <v>178.37</v>
      </c>
    </row>
    <row r="518" spans="1:3" x14ac:dyDescent="0.35">
      <c r="A518" t="s">
        <v>605</v>
      </c>
      <c r="B518">
        <f t="shared" si="140"/>
        <v>4.05</v>
      </c>
      <c r="C518">
        <f t="shared" si="141"/>
        <v>180.57</v>
      </c>
    </row>
    <row r="519" spans="1:3" x14ac:dyDescent="0.35">
      <c r="A519" t="s">
        <v>606</v>
      </c>
      <c r="B519">
        <f t="shared" si="140"/>
        <v>4.05</v>
      </c>
      <c r="C519">
        <f t="shared" si="141"/>
        <v>180.56</v>
      </c>
    </row>
    <row r="520" spans="1:3" x14ac:dyDescent="0.35">
      <c r="A520" t="s">
        <v>607</v>
      </c>
      <c r="B520">
        <f t="shared" si="140"/>
        <v>2.57</v>
      </c>
      <c r="C520">
        <f t="shared" si="141"/>
        <v>187.78</v>
      </c>
    </row>
    <row r="521" spans="1:3" x14ac:dyDescent="0.35">
      <c r="A521" t="s">
        <v>11</v>
      </c>
      <c r="B521" t="e">
        <f t="shared" si="140"/>
        <v>#VALUE!</v>
      </c>
      <c r="C521" t="e">
        <f t="shared" si="141"/>
        <v>#VALUE!</v>
      </c>
    </row>
    <row r="522" spans="1:3" x14ac:dyDescent="0.35">
      <c r="A522" t="s">
        <v>12</v>
      </c>
      <c r="B522" t="e">
        <f t="shared" si="140"/>
        <v>#VALUE!</v>
      </c>
      <c r="C522" t="e">
        <f t="shared" si="141"/>
        <v>#VALUE!</v>
      </c>
    </row>
    <row r="523" spans="1:3" x14ac:dyDescent="0.35">
      <c r="A523" t="s">
        <v>13</v>
      </c>
      <c r="B523" t="e">
        <f t="shared" ref="B523:B575" si="142">+VALUE(RIGHT(LEFT(A523,6),5))</f>
        <v>#VALUE!</v>
      </c>
      <c r="C523" t="e">
        <f t="shared" ref="C523:C575" si="143">+VALUE(RIGHT(A523,6))</f>
        <v>#VALUE!</v>
      </c>
    </row>
    <row r="524" spans="1:3" x14ac:dyDescent="0.35">
      <c r="B524" t="e">
        <f t="shared" si="142"/>
        <v>#VALUE!</v>
      </c>
      <c r="C524" t="e">
        <f t="shared" si="143"/>
        <v>#VALUE!</v>
      </c>
    </row>
    <row r="525" spans="1:3" x14ac:dyDescent="0.35">
      <c r="A525" t="s">
        <v>14</v>
      </c>
      <c r="B525" t="e">
        <f t="shared" si="142"/>
        <v>#VALUE!</v>
      </c>
      <c r="C525" t="e">
        <f t="shared" si="143"/>
        <v>#VALUE!</v>
      </c>
    </row>
    <row r="526" spans="1:3" x14ac:dyDescent="0.35">
      <c r="A526">
        <v>2</v>
      </c>
      <c r="B526">
        <f t="shared" si="142"/>
        <v>2</v>
      </c>
      <c r="C526">
        <f t="shared" si="143"/>
        <v>2</v>
      </c>
    </row>
    <row r="527" spans="1:3" x14ac:dyDescent="0.35">
      <c r="A527" t="s">
        <v>608</v>
      </c>
      <c r="B527">
        <f t="shared" si="142"/>
        <v>3.79</v>
      </c>
      <c r="C527">
        <f t="shared" si="143"/>
        <v>203.26</v>
      </c>
    </row>
    <row r="528" spans="1:3" x14ac:dyDescent="0.35">
      <c r="A528" t="s">
        <v>609</v>
      </c>
      <c r="B528">
        <f t="shared" si="142"/>
        <v>3.75</v>
      </c>
      <c r="C528">
        <f t="shared" si="143"/>
        <v>203.31</v>
      </c>
    </row>
    <row r="529" spans="1:3" x14ac:dyDescent="0.35">
      <c r="A529" t="s">
        <v>610</v>
      </c>
      <c r="B529">
        <f t="shared" si="142"/>
        <v>3.59</v>
      </c>
      <c r="C529">
        <f t="shared" si="143"/>
        <v>200.33</v>
      </c>
    </row>
    <row r="530" spans="1:3" x14ac:dyDescent="0.35">
      <c r="A530" t="s">
        <v>611</v>
      </c>
      <c r="B530">
        <f t="shared" si="142"/>
        <v>3.75</v>
      </c>
      <c r="C530">
        <f t="shared" si="143"/>
        <v>200.65</v>
      </c>
    </row>
    <row r="531" spans="1:3" x14ac:dyDescent="0.35">
      <c r="A531" t="s">
        <v>612</v>
      </c>
      <c r="B531">
        <f t="shared" si="142"/>
        <v>3.84</v>
      </c>
      <c r="C531">
        <f t="shared" si="143"/>
        <v>203.68</v>
      </c>
    </row>
    <row r="532" spans="1:3" x14ac:dyDescent="0.35">
      <c r="A532" t="s">
        <v>11</v>
      </c>
      <c r="B532" t="e">
        <f t="shared" si="142"/>
        <v>#VALUE!</v>
      </c>
      <c r="C532" t="e">
        <f t="shared" si="143"/>
        <v>#VALUE!</v>
      </c>
    </row>
    <row r="533" spans="1:3" x14ac:dyDescent="0.35">
      <c r="A533" t="s">
        <v>12</v>
      </c>
      <c r="B533" t="e">
        <f t="shared" si="142"/>
        <v>#VALUE!</v>
      </c>
      <c r="C533" t="e">
        <f t="shared" si="143"/>
        <v>#VALUE!</v>
      </c>
    </row>
    <row r="534" spans="1:3" x14ac:dyDescent="0.35">
      <c r="A534" t="s">
        <v>13</v>
      </c>
      <c r="B534" t="e">
        <f t="shared" si="142"/>
        <v>#VALUE!</v>
      </c>
      <c r="C534" t="e">
        <f t="shared" si="143"/>
        <v>#VALUE!</v>
      </c>
    </row>
    <row r="535" spans="1:3" x14ac:dyDescent="0.35">
      <c r="B535" t="e">
        <f t="shared" si="142"/>
        <v>#VALUE!</v>
      </c>
      <c r="C535" t="e">
        <f t="shared" si="143"/>
        <v>#VALUE!</v>
      </c>
    </row>
    <row r="536" spans="1:3" x14ac:dyDescent="0.35">
      <c r="A536" t="s">
        <v>14</v>
      </c>
      <c r="B536" t="e">
        <f t="shared" si="142"/>
        <v>#VALUE!</v>
      </c>
      <c r="C536" t="e">
        <f t="shared" si="143"/>
        <v>#VALUE!</v>
      </c>
    </row>
    <row r="537" spans="1:3" x14ac:dyDescent="0.35">
      <c r="A537">
        <v>2</v>
      </c>
      <c r="B537">
        <f t="shared" si="142"/>
        <v>2</v>
      </c>
      <c r="C537">
        <f t="shared" si="143"/>
        <v>2</v>
      </c>
    </row>
    <row r="538" spans="1:3" x14ac:dyDescent="0.35">
      <c r="A538" t="s">
        <v>613</v>
      </c>
      <c r="B538">
        <f t="shared" si="142"/>
        <v>4.08</v>
      </c>
      <c r="C538">
        <f t="shared" si="143"/>
        <v>245.04</v>
      </c>
    </row>
    <row r="539" spans="1:3" x14ac:dyDescent="0.35">
      <c r="A539" t="s">
        <v>614</v>
      </c>
      <c r="B539">
        <f t="shared" si="142"/>
        <v>3.49</v>
      </c>
      <c r="C539">
        <f t="shared" si="143"/>
        <v>243.4</v>
      </c>
    </row>
    <row r="540" spans="1:3" x14ac:dyDescent="0.35">
      <c r="A540" t="s">
        <v>615</v>
      </c>
      <c r="B540">
        <f t="shared" si="142"/>
        <v>3.92</v>
      </c>
      <c r="C540">
        <f t="shared" si="143"/>
        <v>248.17</v>
      </c>
    </row>
    <row r="541" spans="1:3" x14ac:dyDescent="0.35">
      <c r="A541" t="s">
        <v>616</v>
      </c>
      <c r="B541">
        <f t="shared" si="142"/>
        <v>4.04</v>
      </c>
      <c r="C541">
        <f t="shared" si="143"/>
        <v>245.79</v>
      </c>
    </row>
    <row r="542" spans="1:3" x14ac:dyDescent="0.35">
      <c r="A542" t="s">
        <v>617</v>
      </c>
      <c r="B542">
        <f t="shared" si="142"/>
        <v>3.66</v>
      </c>
      <c r="C542">
        <f t="shared" si="143"/>
        <v>246.08</v>
      </c>
    </row>
    <row r="543" spans="1:3" x14ac:dyDescent="0.35">
      <c r="A543" t="s">
        <v>11</v>
      </c>
      <c r="B543" t="e">
        <f t="shared" si="142"/>
        <v>#VALUE!</v>
      </c>
      <c r="C543" t="e">
        <f t="shared" si="143"/>
        <v>#VALUE!</v>
      </c>
    </row>
    <row r="544" spans="1:3" x14ac:dyDescent="0.35">
      <c r="A544" t="s">
        <v>12</v>
      </c>
      <c r="B544" t="e">
        <f t="shared" si="142"/>
        <v>#VALUE!</v>
      </c>
      <c r="C544" t="e">
        <f t="shared" si="143"/>
        <v>#VALUE!</v>
      </c>
    </row>
    <row r="545" spans="1:3" x14ac:dyDescent="0.35">
      <c r="A545" t="s">
        <v>13</v>
      </c>
      <c r="B545" t="e">
        <f t="shared" si="142"/>
        <v>#VALUE!</v>
      </c>
      <c r="C545" t="e">
        <f t="shared" si="143"/>
        <v>#VALUE!</v>
      </c>
    </row>
    <row r="546" spans="1:3" x14ac:dyDescent="0.35">
      <c r="B546" t="e">
        <f t="shared" si="142"/>
        <v>#VALUE!</v>
      </c>
      <c r="C546" t="e">
        <f t="shared" si="143"/>
        <v>#VALUE!</v>
      </c>
    </row>
    <row r="547" spans="1:3" x14ac:dyDescent="0.35">
      <c r="A547" t="s">
        <v>14</v>
      </c>
      <c r="B547" t="e">
        <f t="shared" si="142"/>
        <v>#VALUE!</v>
      </c>
      <c r="C547" t="e">
        <f t="shared" si="143"/>
        <v>#VALUE!</v>
      </c>
    </row>
    <row r="548" spans="1:3" x14ac:dyDescent="0.35">
      <c r="A548">
        <v>2</v>
      </c>
      <c r="B548">
        <f t="shared" si="142"/>
        <v>2</v>
      </c>
      <c r="C548">
        <f t="shared" si="143"/>
        <v>2</v>
      </c>
    </row>
    <row r="549" spans="1:3" x14ac:dyDescent="0.35">
      <c r="A549" t="s">
        <v>618</v>
      </c>
      <c r="B549">
        <f t="shared" si="142"/>
        <v>4.03</v>
      </c>
      <c r="C549">
        <f t="shared" si="143"/>
        <v>260</v>
      </c>
    </row>
    <row r="550" spans="1:3" x14ac:dyDescent="0.35">
      <c r="A550" t="s">
        <v>619</v>
      </c>
      <c r="B550">
        <f t="shared" si="142"/>
        <v>3.83</v>
      </c>
      <c r="C550">
        <f t="shared" si="143"/>
        <v>262.31</v>
      </c>
    </row>
    <row r="551" spans="1:3" x14ac:dyDescent="0.35">
      <c r="A551" t="s">
        <v>620</v>
      </c>
      <c r="B551">
        <f t="shared" si="142"/>
        <v>3.88</v>
      </c>
      <c r="C551">
        <f t="shared" si="143"/>
        <v>260.20999999999998</v>
      </c>
    </row>
    <row r="552" spans="1:3" x14ac:dyDescent="0.35">
      <c r="A552" t="s">
        <v>621</v>
      </c>
      <c r="B552">
        <f t="shared" si="142"/>
        <v>3.83</v>
      </c>
      <c r="C552">
        <f t="shared" si="143"/>
        <v>261.85000000000002</v>
      </c>
    </row>
    <row r="553" spans="1:3" x14ac:dyDescent="0.35">
      <c r="A553" t="s">
        <v>622</v>
      </c>
      <c r="B553">
        <f t="shared" si="142"/>
        <v>3.9</v>
      </c>
      <c r="C553">
        <f t="shared" si="143"/>
        <v>265.39999999999998</v>
      </c>
    </row>
    <row r="554" spans="1:3" x14ac:dyDescent="0.35">
      <c r="A554" t="s">
        <v>11</v>
      </c>
      <c r="B554" t="e">
        <f t="shared" si="142"/>
        <v>#VALUE!</v>
      </c>
      <c r="C554" t="e">
        <f t="shared" si="143"/>
        <v>#VALUE!</v>
      </c>
    </row>
    <row r="555" spans="1:3" x14ac:dyDescent="0.35">
      <c r="A555" t="s">
        <v>12</v>
      </c>
      <c r="B555" t="e">
        <f t="shared" si="142"/>
        <v>#VALUE!</v>
      </c>
      <c r="C555" t="e">
        <f t="shared" si="143"/>
        <v>#VALUE!</v>
      </c>
    </row>
    <row r="556" spans="1:3" x14ac:dyDescent="0.35">
      <c r="A556" t="s">
        <v>13</v>
      </c>
      <c r="B556" t="e">
        <f t="shared" si="142"/>
        <v>#VALUE!</v>
      </c>
      <c r="C556" t="e">
        <f t="shared" si="143"/>
        <v>#VALUE!</v>
      </c>
    </row>
    <row r="557" spans="1:3" x14ac:dyDescent="0.35">
      <c r="B557" t="e">
        <f t="shared" si="142"/>
        <v>#VALUE!</v>
      </c>
      <c r="C557" t="e">
        <f t="shared" si="143"/>
        <v>#VALUE!</v>
      </c>
    </row>
    <row r="558" spans="1:3" x14ac:dyDescent="0.35">
      <c r="A558" t="s">
        <v>14</v>
      </c>
      <c r="B558" t="e">
        <f t="shared" si="142"/>
        <v>#VALUE!</v>
      </c>
      <c r="C558" t="e">
        <f t="shared" si="143"/>
        <v>#VALUE!</v>
      </c>
    </row>
    <row r="559" spans="1:3" x14ac:dyDescent="0.35">
      <c r="A559">
        <v>2</v>
      </c>
      <c r="B559">
        <f t="shared" si="142"/>
        <v>2</v>
      </c>
      <c r="C559">
        <f t="shared" si="143"/>
        <v>2</v>
      </c>
    </row>
    <row r="560" spans="1:3" x14ac:dyDescent="0.35">
      <c r="A560" t="s">
        <v>623</v>
      </c>
      <c r="B560">
        <f t="shared" si="142"/>
        <v>3.53</v>
      </c>
      <c r="C560">
        <f t="shared" si="143"/>
        <v>291.12</v>
      </c>
    </row>
    <row r="561" spans="1:3" x14ac:dyDescent="0.35">
      <c r="A561" t="s">
        <v>624</v>
      </c>
      <c r="B561">
        <f t="shared" si="142"/>
        <v>3.72</v>
      </c>
      <c r="C561">
        <f t="shared" si="143"/>
        <v>289.22000000000003</v>
      </c>
    </row>
    <row r="562" spans="1:3" x14ac:dyDescent="0.35">
      <c r="A562" t="s">
        <v>625</v>
      </c>
      <c r="B562">
        <f t="shared" si="142"/>
        <v>3.68</v>
      </c>
      <c r="C562">
        <f t="shared" si="143"/>
        <v>290.27999999999997</v>
      </c>
    </row>
    <row r="563" spans="1:3" x14ac:dyDescent="0.35">
      <c r="A563" t="s">
        <v>626</v>
      </c>
      <c r="B563">
        <f t="shared" si="142"/>
        <v>3.71</v>
      </c>
      <c r="C563">
        <f t="shared" si="143"/>
        <v>288.22000000000003</v>
      </c>
    </row>
    <row r="564" spans="1:3" x14ac:dyDescent="0.35">
      <c r="A564" t="s">
        <v>627</v>
      </c>
      <c r="B564">
        <f t="shared" si="142"/>
        <v>3.77</v>
      </c>
      <c r="C564">
        <f t="shared" si="143"/>
        <v>289.95</v>
      </c>
    </row>
    <row r="565" spans="1:3" x14ac:dyDescent="0.35">
      <c r="A565" t="s">
        <v>11</v>
      </c>
      <c r="B565" t="e">
        <f t="shared" si="142"/>
        <v>#VALUE!</v>
      </c>
      <c r="C565" t="e">
        <f t="shared" si="143"/>
        <v>#VALUE!</v>
      </c>
    </row>
    <row r="566" spans="1:3" x14ac:dyDescent="0.35">
      <c r="A566" t="s">
        <v>12</v>
      </c>
      <c r="B566" t="e">
        <f t="shared" si="142"/>
        <v>#VALUE!</v>
      </c>
      <c r="C566" t="e">
        <f t="shared" si="143"/>
        <v>#VALUE!</v>
      </c>
    </row>
    <row r="567" spans="1:3" x14ac:dyDescent="0.35">
      <c r="A567" t="s">
        <v>13</v>
      </c>
      <c r="B567" t="e">
        <f t="shared" si="142"/>
        <v>#VALUE!</v>
      </c>
      <c r="C567" t="e">
        <f t="shared" si="143"/>
        <v>#VALUE!</v>
      </c>
    </row>
    <row r="568" spans="1:3" x14ac:dyDescent="0.35">
      <c r="B568" t="e">
        <f t="shared" si="142"/>
        <v>#VALUE!</v>
      </c>
      <c r="C568" t="e">
        <f t="shared" si="143"/>
        <v>#VALUE!</v>
      </c>
    </row>
    <row r="569" spans="1:3" x14ac:dyDescent="0.35">
      <c r="A569" t="s">
        <v>14</v>
      </c>
      <c r="B569" t="e">
        <f t="shared" si="142"/>
        <v>#VALUE!</v>
      </c>
      <c r="C569" t="e">
        <f t="shared" si="143"/>
        <v>#VALUE!</v>
      </c>
    </row>
    <row r="570" spans="1:3" x14ac:dyDescent="0.35">
      <c r="A570">
        <v>2</v>
      </c>
      <c r="B570">
        <f t="shared" si="142"/>
        <v>2</v>
      </c>
      <c r="C570">
        <f t="shared" si="143"/>
        <v>2</v>
      </c>
    </row>
    <row r="571" spans="1:3" x14ac:dyDescent="0.35">
      <c r="A571" t="s">
        <v>628</v>
      </c>
      <c r="B571">
        <f t="shared" si="142"/>
        <v>3.89</v>
      </c>
      <c r="C571">
        <f t="shared" si="143"/>
        <v>332.2</v>
      </c>
    </row>
    <row r="572" spans="1:3" x14ac:dyDescent="0.35">
      <c r="A572" t="s">
        <v>629</v>
      </c>
      <c r="B572">
        <f t="shared" si="142"/>
        <v>3.65</v>
      </c>
      <c r="C572">
        <f t="shared" si="143"/>
        <v>327.32</v>
      </c>
    </row>
    <row r="573" spans="1:3" x14ac:dyDescent="0.35">
      <c r="A573" t="s">
        <v>630</v>
      </c>
      <c r="B573">
        <f t="shared" si="142"/>
        <v>3.7</v>
      </c>
      <c r="C573">
        <f t="shared" si="143"/>
        <v>330.54</v>
      </c>
    </row>
    <row r="574" spans="1:3" x14ac:dyDescent="0.35">
      <c r="A574" t="s">
        <v>631</v>
      </c>
      <c r="B574">
        <f t="shared" si="142"/>
        <v>3.49</v>
      </c>
      <c r="C574">
        <f t="shared" si="143"/>
        <v>330.78</v>
      </c>
    </row>
    <row r="575" spans="1:3" x14ac:dyDescent="0.35">
      <c r="A575" t="s">
        <v>632</v>
      </c>
      <c r="B575">
        <f t="shared" si="142"/>
        <v>3.33</v>
      </c>
      <c r="C575">
        <f t="shared" si="143"/>
        <v>334.09</v>
      </c>
    </row>
    <row r="579" spans="1:86" s="1" customFormat="1" x14ac:dyDescent="0.35"/>
    <row r="580" spans="1:86" s="1" customFormat="1" x14ac:dyDescent="0.35"/>
    <row r="581" spans="1:86" s="1" customFormat="1" x14ac:dyDescent="0.35"/>
    <row r="582" spans="1:86" s="1" customFormat="1" x14ac:dyDescent="0.35"/>
    <row r="583" spans="1:86" x14ac:dyDescent="0.35">
      <c r="A583" t="s">
        <v>633</v>
      </c>
      <c r="B583" t="s">
        <v>634</v>
      </c>
      <c r="C583">
        <v>50</v>
      </c>
      <c r="G583" s="17">
        <v>1.4</v>
      </c>
      <c r="H583" s="17">
        <v>2</v>
      </c>
      <c r="I583" s="17">
        <v>2.5</v>
      </c>
      <c r="J583" s="17">
        <v>3</v>
      </c>
      <c r="K583" s="17">
        <v>3.8</v>
      </c>
      <c r="L583" s="17">
        <v>4.5</v>
      </c>
      <c r="O583" s="17">
        <v>1.4</v>
      </c>
      <c r="P583">
        <f t="shared" ref="P583:P587" si="144">G584</f>
        <v>1.22</v>
      </c>
      <c r="Q583">
        <f>+(P583-$E$622)/$D$622</f>
        <v>1.4135602304703201</v>
      </c>
      <c r="S583" t="s">
        <v>665</v>
      </c>
      <c r="T583" t="s">
        <v>634</v>
      </c>
      <c r="U583">
        <v>130</v>
      </c>
      <c r="Y583" s="17">
        <v>1.4</v>
      </c>
      <c r="Z583" s="17">
        <v>2</v>
      </c>
      <c r="AA583" s="17">
        <v>2.5</v>
      </c>
      <c r="AB583" s="17">
        <v>3</v>
      </c>
      <c r="AC583" s="17">
        <v>3.8</v>
      </c>
      <c r="AD583" s="17">
        <v>4.5</v>
      </c>
      <c r="AG583" s="17">
        <f>S585</f>
        <v>1.6</v>
      </c>
      <c r="AH583">
        <f t="shared" ref="AH583:AH587" si="145">Y584</f>
        <v>1.27</v>
      </c>
      <c r="AI583">
        <f>+(AH583-$E$622)/$D$622</f>
        <v>1.4671579793648666</v>
      </c>
      <c r="AJ583" t="s">
        <v>695</v>
      </c>
      <c r="AK583" t="s">
        <v>634</v>
      </c>
      <c r="AL583">
        <v>195</v>
      </c>
      <c r="AP583" s="17">
        <v>1.4</v>
      </c>
      <c r="AQ583" s="17">
        <v>2</v>
      </c>
      <c r="AR583" s="17">
        <v>2.5</v>
      </c>
      <c r="AS583" s="17">
        <v>3</v>
      </c>
      <c r="AT583" s="17">
        <v>3.8</v>
      </c>
      <c r="AU583" s="17">
        <v>4.5</v>
      </c>
      <c r="AX583" s="17">
        <f>AJ585</f>
        <v>1.7</v>
      </c>
      <c r="AY583">
        <f t="shared" ref="AY583:AY587" si="146">AP584</f>
        <v>1.43</v>
      </c>
      <c r="AZ583">
        <f>+(AY583-$E$622)/$D$622</f>
        <v>1.638670775827415</v>
      </c>
      <c r="BA583" t="s">
        <v>726</v>
      </c>
      <c r="BB583" t="s">
        <v>634</v>
      </c>
      <c r="BC583">
        <v>195</v>
      </c>
      <c r="BG583" s="17">
        <v>1.4</v>
      </c>
      <c r="BH583" s="17">
        <v>2</v>
      </c>
      <c r="BI583" s="17">
        <v>2.5</v>
      </c>
      <c r="BJ583" s="17">
        <v>3</v>
      </c>
      <c r="BK583" s="17">
        <v>3.8</v>
      </c>
      <c r="BL583" s="17">
        <v>4.5</v>
      </c>
      <c r="BO583" s="17">
        <f>BA585</f>
        <v>1.9</v>
      </c>
      <c r="BP583">
        <f t="shared" ref="BP583:BP587" si="147">BG584</f>
        <v>1.47</v>
      </c>
      <c r="BQ583">
        <f>+(BP583-$E$622)/$D$622</f>
        <v>1.6815489749430521</v>
      </c>
      <c r="BR583" t="s">
        <v>758</v>
      </c>
      <c r="BS583" t="s">
        <v>634</v>
      </c>
      <c r="BT583">
        <v>30</v>
      </c>
      <c r="BX583" s="17">
        <v>1.4</v>
      </c>
      <c r="BY583" s="17">
        <v>2</v>
      </c>
      <c r="BZ583" s="17">
        <v>2.5</v>
      </c>
      <c r="CA583" s="17">
        <v>3</v>
      </c>
      <c r="CB583" s="17">
        <v>3.8</v>
      </c>
      <c r="CC583" s="17">
        <v>4.5</v>
      </c>
      <c r="CF583" s="17">
        <f>BR585</f>
        <v>1.7</v>
      </c>
      <c r="CG583">
        <f t="shared" ref="CG583:CG587" si="148">BX584</f>
        <v>1.1599999999999999</v>
      </c>
      <c r="CH583">
        <f>+(CG583-$E$622)/$D$622</f>
        <v>1.3492429317968644</v>
      </c>
    </row>
    <row r="584" spans="1:86" x14ac:dyDescent="0.35">
      <c r="G584">
        <f>+VALUE(RIGHT(LEFT(A592,6),5))</f>
        <v>1.22</v>
      </c>
      <c r="H584">
        <f>+VALUE(RIGHT(LEFT(A603,6),5))</f>
        <v>1.62</v>
      </c>
      <c r="I584">
        <f>+VALUE(RIGHT(LEFT(A614,6),5))</f>
        <v>2.15</v>
      </c>
      <c r="J584">
        <f>+VALUE(RIGHT(LEFT(A625,6),5))</f>
        <v>2.36</v>
      </c>
      <c r="K584">
        <f>+VALUE(RIGHT(LEFT(A636,6),5))</f>
        <v>3.13</v>
      </c>
      <c r="L584">
        <f>+VALUE(RIGHT(LEFT(A647,6),5))</f>
        <v>3.7</v>
      </c>
      <c r="O584" s="17">
        <v>1.4</v>
      </c>
      <c r="P584">
        <f t="shared" si="144"/>
        <v>1.31</v>
      </c>
      <c r="Q584">
        <f t="shared" ref="Q584:Q612" si="149">+(P584-$E$622)/$D$622</f>
        <v>1.5100361784805036</v>
      </c>
      <c r="Y584">
        <f>+VALUE(RIGHT(LEFT(S592,6),5))</f>
        <v>1.27</v>
      </c>
      <c r="Z584">
        <f>+VALUE(RIGHT(LEFT(S603,6),5))</f>
        <v>1.43</v>
      </c>
      <c r="AA584">
        <f>+VALUE(RIGHT(LEFT(S614,6),5))</f>
        <v>1.84</v>
      </c>
      <c r="AB584">
        <f>+VALUE(RIGHT(LEFT(S625,6),5))</f>
        <v>2.2000000000000002</v>
      </c>
      <c r="AC584">
        <f>+VALUE(RIGHT(LEFT(S636,6),5))</f>
        <v>3.13</v>
      </c>
      <c r="AD584">
        <f>+VALUE(RIGHT(LEFT(S647,6),5))</f>
        <v>3.62</v>
      </c>
      <c r="AG584" s="17">
        <f>S585</f>
        <v>1.6</v>
      </c>
      <c r="AH584">
        <f t="shared" si="145"/>
        <v>1.25</v>
      </c>
      <c r="AI584">
        <f t="shared" ref="AI584:AI612" si="150">+(AH584-$E$622)/$D$622</f>
        <v>1.4457188798070479</v>
      </c>
      <c r="AP584">
        <f>+VALUE(RIGHT(LEFT(AJ592,6),5))</f>
        <v>1.43</v>
      </c>
      <c r="AQ584">
        <f>+VALUE(RIGHT(LEFT(AJ603,6),5))</f>
        <v>1.97</v>
      </c>
      <c r="AR584">
        <f>+VALUE(RIGHT(LEFT(AJ614,6),5))</f>
        <v>2.2200000000000002</v>
      </c>
      <c r="AS584">
        <f>+VALUE(RIGHT(LEFT(AJ625,6),5))</f>
        <v>3.07</v>
      </c>
      <c r="AT584">
        <f>+VALUE(RIGHT(LEFT(AJ636,6),5))</f>
        <v>3.91</v>
      </c>
      <c r="AU584">
        <f>+VALUE(RIGHT(LEFT(AJ647,6),5))</f>
        <v>3.5</v>
      </c>
      <c r="AX584" s="17">
        <f>AJ585</f>
        <v>1.7</v>
      </c>
      <c r="AY584">
        <f t="shared" si="146"/>
        <v>1.48</v>
      </c>
      <c r="AZ584">
        <f t="shared" ref="AZ584:AZ612" si="151">+(AY584-$E$622)/$D$622</f>
        <v>1.6922685247219615</v>
      </c>
      <c r="BG584">
        <f>+VALUE(RIGHT(LEFT(BA592,6),5))</f>
        <v>1.47</v>
      </c>
      <c r="BH584">
        <f>+VALUE(RIGHT(LEFT(BA603,6),5))</f>
        <v>2.02</v>
      </c>
      <c r="BI584">
        <f>+VALUE(RIGHT(LEFT(BA614,6),5))</f>
        <v>2.29</v>
      </c>
      <c r="BJ584">
        <f>+VALUE(RIGHT(LEFT(BA625,6),5))</f>
        <v>2.61</v>
      </c>
      <c r="BK584">
        <f>+VALUE(RIGHT(LEFT(BA636,6),5))</f>
        <v>3.51</v>
      </c>
      <c r="BL584">
        <f>+VALUE(RIGHT(LEFT(BA647,6),5))</f>
        <v>4.55</v>
      </c>
      <c r="BO584" s="17">
        <f>BA585</f>
        <v>1.9</v>
      </c>
      <c r="BP584">
        <f t="shared" si="147"/>
        <v>1.35</v>
      </c>
      <c r="BQ584">
        <f t="shared" ref="BQ584:BQ612" si="152">+(BP584-$E$622)/$D$622</f>
        <v>1.5529143775961409</v>
      </c>
      <c r="BX584">
        <f>+VALUE(RIGHT(LEFT(BR592,6),5))</f>
        <v>1.1599999999999999</v>
      </c>
      <c r="BY584">
        <f>+VALUE(RIGHT(LEFT(BR603,6),5))</f>
        <v>1.4</v>
      </c>
      <c r="BZ584">
        <f>+VALUE(RIGHT(LEFT(BR614,6),5))</f>
        <v>1.69</v>
      </c>
      <c r="CA584">
        <f>+VALUE(RIGHT(LEFT(BR625,6),5))</f>
        <v>2.21</v>
      </c>
      <c r="CB584">
        <f>+VALUE(RIGHT(LEFT(BR636,6),5))</f>
        <v>2.91</v>
      </c>
      <c r="CC584">
        <f>+VALUE(RIGHT(LEFT(BR647,6),5))</f>
        <v>3.42</v>
      </c>
      <c r="CF584" s="17">
        <f>BR585</f>
        <v>1.7</v>
      </c>
      <c r="CG584">
        <f t="shared" si="148"/>
        <v>1.19</v>
      </c>
      <c r="CH584">
        <f t="shared" ref="CH584:CH612" si="153">+(CG584-$E$622)/$D$622</f>
        <v>1.3814015811335922</v>
      </c>
    </row>
    <row r="585" spans="1:86" x14ac:dyDescent="0.35">
      <c r="A585">
        <v>1.4</v>
      </c>
      <c r="G585">
        <f>+VALUE(RIGHT(LEFT(A593,6),5))</f>
        <v>1.31</v>
      </c>
      <c r="H585">
        <f>+VALUE(RIGHT(LEFT(A604,6),5))</f>
        <v>1.55</v>
      </c>
      <c r="I585">
        <f>+VALUE(RIGHT(LEFT(A615,6),5))</f>
        <v>2.0099999999999998</v>
      </c>
      <c r="J585">
        <f>+VALUE(RIGHT(LEFT(A626,6),5))</f>
        <v>2.33</v>
      </c>
      <c r="K585">
        <f>+VALUE(RIGHT(LEFT(A637,6),5))</f>
        <v>2.92</v>
      </c>
      <c r="L585">
        <f>+VALUE(RIGHT(LEFT(A648,6),5))</f>
        <v>3.69</v>
      </c>
      <c r="O585" s="17">
        <v>1.4</v>
      </c>
      <c r="P585">
        <f t="shared" si="144"/>
        <v>1.3</v>
      </c>
      <c r="Q585">
        <f t="shared" si="149"/>
        <v>1.4993166287015944</v>
      </c>
      <c r="S585">
        <v>1.6</v>
      </c>
      <c r="Y585">
        <f>+VALUE(RIGHT(LEFT(S593,6),5))</f>
        <v>1.25</v>
      </c>
      <c r="Z585">
        <f>+VALUE(RIGHT(LEFT(S604,6),5))</f>
        <v>1.43</v>
      </c>
      <c r="AA585">
        <f>+VALUE(RIGHT(LEFT(S615,6),5))</f>
        <v>1.81</v>
      </c>
      <c r="AB585">
        <f>+VALUE(RIGHT(LEFT(S626,6),5))</f>
        <v>2.1800000000000002</v>
      </c>
      <c r="AC585">
        <f>+VALUE(RIGHT(LEFT(S637,6),5))</f>
        <v>3.07</v>
      </c>
      <c r="AD585">
        <f>+VALUE(RIGHT(LEFT(S648,6),5))</f>
        <v>3.69</v>
      </c>
      <c r="AG585" s="17">
        <f>S585</f>
        <v>1.6</v>
      </c>
      <c r="AH585">
        <f t="shared" si="145"/>
        <v>1.1499999999999999</v>
      </c>
      <c r="AI585">
        <f t="shared" si="150"/>
        <v>1.338523382017955</v>
      </c>
      <c r="AJ585">
        <v>1.7</v>
      </c>
      <c r="AP585">
        <f>+VALUE(RIGHT(LEFT(AJ593,6),5))</f>
        <v>1.48</v>
      </c>
      <c r="AQ585">
        <f>+VALUE(RIGHT(LEFT(AJ604,6),5))</f>
        <v>1.92</v>
      </c>
      <c r="AR585">
        <f>+VALUE(RIGHT(LEFT(AJ615,6),5))</f>
        <v>2.27</v>
      </c>
      <c r="AS585">
        <f>+VALUE(RIGHT(LEFT(AJ626,6),5))</f>
        <v>3.13</v>
      </c>
      <c r="AT585">
        <f>+VALUE(RIGHT(LEFT(AJ637,6),5))</f>
        <v>3.73</v>
      </c>
      <c r="AU585">
        <f>+VALUE(RIGHT(LEFT(AJ648,6),5))</f>
        <v>4.13</v>
      </c>
      <c r="AX585" s="17">
        <f>AJ585</f>
        <v>1.7</v>
      </c>
      <c r="AY585">
        <f t="shared" si="146"/>
        <v>1.57</v>
      </c>
      <c r="AZ585">
        <f t="shared" si="151"/>
        <v>1.7887444727321451</v>
      </c>
      <c r="BA585">
        <v>1.9</v>
      </c>
      <c r="BG585">
        <f>+VALUE(RIGHT(LEFT(BA593,6),5))</f>
        <v>1.35</v>
      </c>
      <c r="BH585">
        <f>+VALUE(RIGHT(LEFT(BA604,6),5))</f>
        <v>1.92</v>
      </c>
      <c r="BI585">
        <f>+VALUE(RIGHT(LEFT(BA615,6),5))</f>
        <v>2.41</v>
      </c>
      <c r="BJ585">
        <f>+VALUE(RIGHT(LEFT(BA626,6),5))</f>
        <v>2.95</v>
      </c>
      <c r="BK585">
        <f>+VALUE(RIGHT(LEFT(BA637,6),5))</f>
        <v>3.32</v>
      </c>
      <c r="BL585">
        <f>+VALUE(RIGHT(LEFT(BA648,6),5))</f>
        <v>4.5</v>
      </c>
      <c r="BO585" s="17">
        <f>BA585</f>
        <v>1.9</v>
      </c>
      <c r="BP585">
        <f t="shared" si="147"/>
        <v>1.29</v>
      </c>
      <c r="BQ585">
        <f t="shared" si="152"/>
        <v>1.4885970789226852</v>
      </c>
      <c r="BR585">
        <v>1.7</v>
      </c>
      <c r="BX585">
        <f>+VALUE(RIGHT(LEFT(BR593,6),5))</f>
        <v>1.19</v>
      </c>
      <c r="BY585">
        <f>+VALUE(RIGHT(LEFT(BR604,6),5))</f>
        <v>1.43</v>
      </c>
      <c r="BZ585">
        <f>+VALUE(RIGHT(LEFT(BR615,6),5))</f>
        <v>1.75</v>
      </c>
      <c r="CA585">
        <f>+VALUE(RIGHT(LEFT(BR626,6),5))</f>
        <v>2.41</v>
      </c>
      <c r="CB585">
        <f>+VALUE(RIGHT(LEFT(BR637,6),5))</f>
        <v>2.85</v>
      </c>
      <c r="CC585">
        <f>+VALUE(RIGHT(LEFT(BR648,6),5))</f>
        <v>3.57</v>
      </c>
      <c r="CF585" s="17">
        <f>BR585</f>
        <v>1.7</v>
      </c>
      <c r="CG585">
        <f t="shared" si="148"/>
        <v>1.19</v>
      </c>
      <c r="CH585">
        <f t="shared" si="153"/>
        <v>1.3814015811335922</v>
      </c>
    </row>
    <row r="586" spans="1:86" x14ac:dyDescent="0.35">
      <c r="A586">
        <v>2</v>
      </c>
      <c r="C586">
        <f>+VALUE(RIGHT(A592,6))</f>
        <v>60.46</v>
      </c>
      <c r="D586">
        <f>+AVERAGE(C586:C615)</f>
        <v>54.555666666666667</v>
      </c>
      <c r="E586" t="s">
        <v>172</v>
      </c>
      <c r="G586">
        <f>+VALUE(RIGHT(LEFT(A594,6),5))</f>
        <v>1.3</v>
      </c>
      <c r="H586">
        <f>+VALUE(RIGHT(LEFT(A605,6),5))</f>
        <v>1.62</v>
      </c>
      <c r="I586">
        <f>+VALUE(RIGHT(LEFT(A616,6),5))</f>
        <v>2.15</v>
      </c>
      <c r="J586">
        <f>+VALUE(RIGHT(LEFT(A627,6),5))</f>
        <v>2.29</v>
      </c>
      <c r="K586">
        <f>+VALUE(RIGHT(LEFT(A638,6),5))</f>
        <v>3.09</v>
      </c>
      <c r="L586">
        <f>+VALUE(RIGHT(LEFT(A649,6),5))</f>
        <v>3.69</v>
      </c>
      <c r="O586" s="17">
        <v>1.4</v>
      </c>
      <c r="P586">
        <f t="shared" si="144"/>
        <v>1.28</v>
      </c>
      <c r="Q586">
        <f t="shared" si="149"/>
        <v>1.4778775291437758</v>
      </c>
      <c r="S586">
        <v>2</v>
      </c>
      <c r="U586">
        <f>+VALUE(RIGHT(S592,6))</f>
        <v>122.68</v>
      </c>
      <c r="V586">
        <f>+AVERAGE(U586:U615)</f>
        <v>127.05566666666667</v>
      </c>
      <c r="W586" t="s">
        <v>172</v>
      </c>
      <c r="Y586">
        <f>+VALUE(RIGHT(LEFT(S594,6),5))</f>
        <v>1.1499999999999999</v>
      </c>
      <c r="Z586">
        <f>+VALUE(RIGHT(LEFT(S605,6),5))</f>
        <v>1.41</v>
      </c>
      <c r="AA586">
        <f>+VALUE(RIGHT(LEFT(S616,6),5))</f>
        <v>1.71</v>
      </c>
      <c r="AB586">
        <f>+VALUE(RIGHT(LEFT(S627,6),5))</f>
        <v>2.23</v>
      </c>
      <c r="AC586">
        <f>+VALUE(RIGHT(LEFT(S638,6),5))</f>
        <v>2.87</v>
      </c>
      <c r="AD586">
        <f>+VALUE(RIGHT(LEFT(S649,6),5))</f>
        <v>3.63</v>
      </c>
      <c r="AG586" s="17">
        <f>S585</f>
        <v>1.6</v>
      </c>
      <c r="AH586">
        <f t="shared" si="145"/>
        <v>1.2</v>
      </c>
      <c r="AI586">
        <f t="shared" si="150"/>
        <v>1.3921211309125014</v>
      </c>
      <c r="AJ586">
        <v>2</v>
      </c>
      <c r="AK586">
        <f t="shared" ref="AK586:AK615" si="154">AX583</f>
        <v>1.7</v>
      </c>
      <c r="AL586">
        <f>+VALUE(RIGHT(AJ592,6))</f>
        <v>201.86</v>
      </c>
      <c r="AM586">
        <f>+AVERAGE(AL586:AL615)</f>
        <v>197.6636666666667</v>
      </c>
      <c r="AN586" t="s">
        <v>172</v>
      </c>
      <c r="AP586">
        <f>+VALUE(RIGHT(LEFT(AJ594,6),5))</f>
        <v>1.57</v>
      </c>
      <c r="AQ586">
        <f>+VALUE(RIGHT(LEFT(AJ605,6),5))</f>
        <v>1.84</v>
      </c>
      <c r="AR586">
        <f>+VALUE(RIGHT(LEFT(AJ616,6),5))</f>
        <v>2.2000000000000002</v>
      </c>
      <c r="AS586">
        <f>+VALUE(RIGHT(LEFT(AJ627,6),5))</f>
        <v>3.17</v>
      </c>
      <c r="AT586">
        <f>+VALUE(RIGHT(LEFT(AJ638,6),5))</f>
        <v>3.84</v>
      </c>
      <c r="AU586">
        <f>+VALUE(RIGHT(LEFT(AJ649,6),5))</f>
        <v>3.84</v>
      </c>
      <c r="AX586" s="17">
        <f>AJ585</f>
        <v>1.7</v>
      </c>
      <c r="AY586">
        <f t="shared" si="146"/>
        <v>1.53</v>
      </c>
      <c r="AZ586">
        <f t="shared" si="151"/>
        <v>1.745866273616508</v>
      </c>
      <c r="BA586">
        <v>2.2000000000000002</v>
      </c>
      <c r="BB586">
        <f t="shared" ref="BB586:BB615" si="155">BO583</f>
        <v>1.9</v>
      </c>
      <c r="BC586">
        <f>+VALUE(RIGHT(BA592,6))</f>
        <v>249.64</v>
      </c>
      <c r="BD586">
        <f>+AVERAGE(BC586:BC615)</f>
        <v>251.52366666666668</v>
      </c>
      <c r="BE586" t="s">
        <v>172</v>
      </c>
      <c r="BG586">
        <f>+VALUE(RIGHT(LEFT(BA594,6),5))</f>
        <v>1.29</v>
      </c>
      <c r="BH586">
        <f>+VALUE(RIGHT(LEFT(BA605,6),5))</f>
        <v>1.84</v>
      </c>
      <c r="BI586">
        <f>+VALUE(RIGHT(LEFT(BA616,6),5))</f>
        <v>2.5</v>
      </c>
      <c r="BJ586">
        <f>+VALUE(RIGHT(LEFT(BA627,6),5))</f>
        <v>2.8</v>
      </c>
      <c r="BK586">
        <f>+VALUE(RIGHT(LEFT(BA638,6),5))</f>
        <v>3.43</v>
      </c>
      <c r="BL586">
        <f>+VALUE(RIGHT(LEFT(BA649,6),5))</f>
        <v>4.29</v>
      </c>
      <c r="BO586" s="17">
        <f>BA585</f>
        <v>1.9</v>
      </c>
      <c r="BP586">
        <f t="shared" si="147"/>
        <v>1.4</v>
      </c>
      <c r="BQ586">
        <f t="shared" si="152"/>
        <v>1.6065121264906872</v>
      </c>
      <c r="BR586">
        <v>2</v>
      </c>
      <c r="BS586">
        <f t="shared" ref="BS586:BS615" si="156">CF583</f>
        <v>1.7</v>
      </c>
      <c r="BT586">
        <f>+VALUE(RIGHT(BR592,6))</f>
        <v>23.93</v>
      </c>
      <c r="BU586">
        <f>+AVERAGE(BT586:BT615)</f>
        <v>26.618333333333336</v>
      </c>
      <c r="BV586" t="s">
        <v>172</v>
      </c>
      <c r="BX586">
        <f>+VALUE(RIGHT(LEFT(BR594,6),5))</f>
        <v>1.19</v>
      </c>
      <c r="BY586">
        <f>+VALUE(RIGHT(LEFT(BR605,6),5))</f>
        <v>1.38</v>
      </c>
      <c r="BZ586">
        <f>+VALUE(RIGHT(LEFT(BR616,6),5))</f>
        <v>1.83</v>
      </c>
      <c r="CA586">
        <f>+VALUE(RIGHT(LEFT(BR627,6),5))</f>
        <v>2.4</v>
      </c>
      <c r="CB586">
        <f>+VALUE(RIGHT(LEFT(BR638,6),5))</f>
        <v>3.12</v>
      </c>
      <c r="CC586">
        <f>+VALUE(RIGHT(LEFT(BR649,6),5))</f>
        <v>3.35</v>
      </c>
      <c r="CF586" s="17">
        <f>BR585</f>
        <v>1.7</v>
      </c>
      <c r="CG586">
        <f t="shared" si="148"/>
        <v>1.2</v>
      </c>
      <c r="CH586">
        <f t="shared" si="153"/>
        <v>1.3921211309125014</v>
      </c>
    </row>
    <row r="587" spans="1:86" x14ac:dyDescent="0.35">
      <c r="A587">
        <v>2.5</v>
      </c>
      <c r="C587">
        <f>+VALUE(RIGHT(A593,6))</f>
        <v>57.58</v>
      </c>
      <c r="D587">
        <f>+AVEDEV(C586:C615)</f>
        <v>2.4927111111111104</v>
      </c>
      <c r="E587" t="s">
        <v>311</v>
      </c>
      <c r="G587">
        <f>+VALUE(RIGHT(LEFT(A595,6),5))</f>
        <v>1.28</v>
      </c>
      <c r="H587">
        <f>+VALUE(RIGHT(LEFT(A606,6),5))</f>
        <v>1.61</v>
      </c>
      <c r="I587">
        <f>+VALUE(RIGHT(LEFT(A617,6),5))</f>
        <v>2.2599999999999998</v>
      </c>
      <c r="J587">
        <f>+VALUE(RIGHT(LEFT(A628,6),5))</f>
        <v>2.31</v>
      </c>
      <c r="K587">
        <f>+VALUE(RIGHT(LEFT(A639,6),5))</f>
        <v>2.98</v>
      </c>
      <c r="L587">
        <f>+VALUE(RIGHT(LEFT(A650,6),5))</f>
        <v>3.52</v>
      </c>
      <c r="O587" s="17">
        <v>1.4</v>
      </c>
      <c r="P587">
        <f t="shared" si="144"/>
        <v>1.29</v>
      </c>
      <c r="Q587">
        <f t="shared" si="149"/>
        <v>1.4885970789226852</v>
      </c>
      <c r="S587">
        <v>2.5</v>
      </c>
      <c r="U587">
        <f>+VALUE(RIGHT(S593,6))</f>
        <v>119.18</v>
      </c>
      <c r="V587">
        <f>+AVEDEV(U586:U615)</f>
        <v>2.9029999999999996</v>
      </c>
      <c r="W587" t="s">
        <v>311</v>
      </c>
      <c r="Y587">
        <f>+VALUE(RIGHT(LEFT(S595,6),5))</f>
        <v>1.2</v>
      </c>
      <c r="Z587">
        <f>+VALUE(RIGHT(LEFT(S606,6),5))</f>
        <v>1.43</v>
      </c>
      <c r="AA587">
        <f>+VALUE(RIGHT(LEFT(S617,6),5))</f>
        <v>1.75</v>
      </c>
      <c r="AB587">
        <f>+VALUE(RIGHT(LEFT(S628,6),5))</f>
        <v>2.2200000000000002</v>
      </c>
      <c r="AC587">
        <f>+VALUE(RIGHT(LEFT(S639,6),5))</f>
        <v>2.92</v>
      </c>
      <c r="AD587">
        <f>+VALUE(RIGHT(LEFT(S650,6),5))</f>
        <v>3.77</v>
      </c>
      <c r="AG587" s="17">
        <f>S585</f>
        <v>1.6</v>
      </c>
      <c r="AH587">
        <f t="shared" si="145"/>
        <v>1.22</v>
      </c>
      <c r="AI587">
        <f t="shared" si="150"/>
        <v>1.4135602304703201</v>
      </c>
      <c r="AJ587">
        <v>2.5</v>
      </c>
      <c r="AK587">
        <f t="shared" si="154"/>
        <v>1.7</v>
      </c>
      <c r="AL587">
        <f>+VALUE(RIGHT(AJ593,6))</f>
        <v>199.32</v>
      </c>
      <c r="AM587">
        <f>+AVEDEV(AL586:AL615)</f>
        <v>2.5545777777777801</v>
      </c>
      <c r="AN587" t="s">
        <v>311</v>
      </c>
      <c r="AP587">
        <f>+VALUE(RIGHT(LEFT(AJ595,6),5))</f>
        <v>1.53</v>
      </c>
      <c r="AQ587">
        <f>+VALUE(RIGHT(LEFT(AJ606,6),5))</f>
        <v>1.82</v>
      </c>
      <c r="AR587">
        <f>+VALUE(RIGHT(LEFT(AJ617,6),5))</f>
        <v>2.2799999999999998</v>
      </c>
      <c r="AS587">
        <f>+VALUE(RIGHT(LEFT(AJ628,6),5))</f>
        <v>3.26</v>
      </c>
      <c r="AT587">
        <f>+VALUE(RIGHT(LEFT(AJ639,6),5))</f>
        <v>3.83</v>
      </c>
      <c r="AU587">
        <f>+VALUE(RIGHT(LEFT(AJ650,6),5))</f>
        <v>3.71</v>
      </c>
      <c r="AX587" s="17">
        <f>AJ585</f>
        <v>1.7</v>
      </c>
      <c r="AY587">
        <f t="shared" si="146"/>
        <v>1.49</v>
      </c>
      <c r="AZ587">
        <f t="shared" si="151"/>
        <v>1.7029880745008708</v>
      </c>
      <c r="BA587">
        <v>2.6</v>
      </c>
      <c r="BB587">
        <f t="shared" si="155"/>
        <v>1.9</v>
      </c>
      <c r="BC587">
        <f>+VALUE(RIGHT(BA593,6))</f>
        <v>249.3</v>
      </c>
      <c r="BD587">
        <f>+AVEDEV(BC586:BC615)</f>
        <v>1.8876666666666684</v>
      </c>
      <c r="BE587" t="s">
        <v>311</v>
      </c>
      <c r="BG587">
        <f>+VALUE(RIGHT(LEFT(BA595,6),5))</f>
        <v>1.4</v>
      </c>
      <c r="BH587">
        <f>+VALUE(RIGHT(LEFT(BA606,6),5))</f>
        <v>1.83</v>
      </c>
      <c r="BI587">
        <f>+VALUE(RIGHT(LEFT(BA617,6),5))</f>
        <v>2.41</v>
      </c>
      <c r="BJ587">
        <f>+VALUE(RIGHT(LEFT(BA628,6),5))</f>
        <v>2.85</v>
      </c>
      <c r="BK587">
        <f>+VALUE(RIGHT(LEFT(BA639,6),5))</f>
        <v>3.44</v>
      </c>
      <c r="BL587">
        <f>+VALUE(RIGHT(LEFT(BA650,6),5))</f>
        <v>4.34</v>
      </c>
      <c r="BO587" s="17">
        <f>BA585</f>
        <v>1.9</v>
      </c>
      <c r="BP587">
        <f t="shared" si="147"/>
        <v>1.45</v>
      </c>
      <c r="BQ587">
        <f t="shared" si="152"/>
        <v>1.6601098753852337</v>
      </c>
      <c r="BR587">
        <v>2.5</v>
      </c>
      <c r="BS587">
        <f t="shared" si="156"/>
        <v>1.7</v>
      </c>
      <c r="BT587">
        <f>+VALUE(RIGHT(BR593,6))</f>
        <v>22.1</v>
      </c>
      <c r="BU587">
        <f>+AVEDEV(BT586:BT615)</f>
        <v>2.0075555555555558</v>
      </c>
      <c r="BV587" t="s">
        <v>311</v>
      </c>
      <c r="BX587">
        <f>+VALUE(RIGHT(LEFT(BR595,6),5))</f>
        <v>1.2</v>
      </c>
      <c r="BY587">
        <f>+VALUE(RIGHT(LEFT(BR606,6),5))</f>
        <v>1.3</v>
      </c>
      <c r="BZ587">
        <f>+VALUE(RIGHT(LEFT(BR617,6),5))</f>
        <v>1.8</v>
      </c>
      <c r="CA587">
        <f>+VALUE(RIGHT(LEFT(BR628,6),5))</f>
        <v>2.35</v>
      </c>
      <c r="CB587">
        <f>+VALUE(RIGHT(LEFT(BR639,6),5))</f>
        <v>2.87</v>
      </c>
      <c r="CC587">
        <f>+VALUE(RIGHT(LEFT(BR650,6),5))</f>
        <v>3.38</v>
      </c>
      <c r="CF587" s="17">
        <f>BR585</f>
        <v>1.7</v>
      </c>
      <c r="CG587">
        <f t="shared" si="148"/>
        <v>1.26</v>
      </c>
      <c r="CH587">
        <f t="shared" si="153"/>
        <v>1.4564384295859574</v>
      </c>
    </row>
    <row r="588" spans="1:86" x14ac:dyDescent="0.35">
      <c r="A588">
        <v>3</v>
      </c>
      <c r="C588">
        <f>+VALUE(RIGHT(A594,6))</f>
        <v>57.99</v>
      </c>
      <c r="G588">
        <f>+VALUE(RIGHT(LEFT(A596,6),5))</f>
        <v>1.29</v>
      </c>
      <c r="H588">
        <f>+VALUE(RIGHT(LEFT(A607,6),5))</f>
        <v>1.58</v>
      </c>
      <c r="I588">
        <f>+VALUE(RIGHT(LEFT(A618,6),5))</f>
        <v>1.94</v>
      </c>
      <c r="J588">
        <f>+VALUE(RIGHT(LEFT(A629,6),5))</f>
        <v>2.44</v>
      </c>
      <c r="K588">
        <f>+VALUE(RIGHT(LEFT(A640,6),5))</f>
        <v>3.19</v>
      </c>
      <c r="L588">
        <f>+VALUE(RIGHT(LEFT(A651,6),5))</f>
        <v>3.73</v>
      </c>
      <c r="O588" s="17">
        <v>2</v>
      </c>
      <c r="P588">
        <f t="shared" ref="P588:P592" si="157">H584</f>
        <v>1.62</v>
      </c>
      <c r="Q588">
        <f t="shared" si="149"/>
        <v>1.8423422216266916</v>
      </c>
      <c r="S588">
        <v>3</v>
      </c>
      <c r="U588">
        <f>+VALUE(RIGHT(S594,6))</f>
        <v>121.89</v>
      </c>
      <c r="Y588">
        <f>+VALUE(RIGHT(LEFT(S596,6),5))</f>
        <v>1.22</v>
      </c>
      <c r="Z588">
        <f>+VALUE(RIGHT(LEFT(S607,6),5))</f>
        <v>1.39</v>
      </c>
      <c r="AA588">
        <f>+VALUE(RIGHT(LEFT(S618,6),5))</f>
        <v>1.73</v>
      </c>
      <c r="AB588">
        <f>+VALUE(RIGHT(LEFT(S629,6),5))</f>
        <v>2.16</v>
      </c>
      <c r="AC588">
        <f>+VALUE(RIGHT(LEFT(S640,6),5))</f>
        <v>2.93</v>
      </c>
      <c r="AD588">
        <f>+VALUE(RIGHT(LEFT(S651,6),5))</f>
        <v>3.79</v>
      </c>
      <c r="AG588" s="17">
        <f>S586</f>
        <v>2</v>
      </c>
      <c r="AH588">
        <f t="shared" ref="AH588:AH592" si="158">Z584</f>
        <v>1.43</v>
      </c>
      <c r="AI588">
        <f t="shared" si="150"/>
        <v>1.638670775827415</v>
      </c>
      <c r="AJ588">
        <v>3.1</v>
      </c>
      <c r="AK588">
        <f t="shared" si="154"/>
        <v>1.7</v>
      </c>
      <c r="AL588">
        <f>+VALUE(RIGHT(AJ594,6))</f>
        <v>199.8</v>
      </c>
      <c r="AP588">
        <f>+VALUE(RIGHT(LEFT(AJ596,6),5))</f>
        <v>1.49</v>
      </c>
      <c r="AQ588">
        <f>+VALUE(RIGHT(LEFT(AJ607,6),5))</f>
        <v>1.89</v>
      </c>
      <c r="AR588">
        <f>+VALUE(RIGHT(LEFT(AJ618,6),5))</f>
        <v>2.2999999999999998</v>
      </c>
      <c r="AS588">
        <f>+VALUE(RIGHT(LEFT(AJ629,6),5))</f>
        <v>3.34</v>
      </c>
      <c r="AT588">
        <f>+VALUE(RIGHT(LEFT(AJ640,6),5))</f>
        <v>4.13</v>
      </c>
      <c r="AU588">
        <f>+VALUE(RIGHT(LEFT(AJ651,6),5))</f>
        <v>4.2</v>
      </c>
      <c r="AX588" s="17">
        <f>AJ586</f>
        <v>2</v>
      </c>
      <c r="AY588">
        <f t="shared" ref="AY588:AY592" si="159">AQ584</f>
        <v>1.97</v>
      </c>
      <c r="AZ588">
        <f t="shared" si="151"/>
        <v>2.2175264638885164</v>
      </c>
      <c r="BA588">
        <v>3.1</v>
      </c>
      <c r="BB588">
        <f t="shared" si="155"/>
        <v>1.9</v>
      </c>
      <c r="BC588">
        <f>+VALUE(RIGHT(BA594,6))</f>
        <v>252.92</v>
      </c>
      <c r="BG588">
        <f>+VALUE(RIGHT(LEFT(BA596,6),5))</f>
        <v>1.45</v>
      </c>
      <c r="BH588">
        <f>+VALUE(RIGHT(LEFT(BA607,6),5))</f>
        <v>1.93</v>
      </c>
      <c r="BI588">
        <f>+VALUE(RIGHT(LEFT(BA618,6),5))</f>
        <v>2.4500000000000002</v>
      </c>
      <c r="BJ588">
        <f>+VALUE(RIGHT(LEFT(BA629,6),5))</f>
        <v>2.78</v>
      </c>
      <c r="BK588">
        <f>+VALUE(RIGHT(LEFT(BA640,6),5))</f>
        <v>3.36</v>
      </c>
      <c r="BL588">
        <f>+VALUE(RIGHT(LEFT(BA651,6),5))</f>
        <v>4.24</v>
      </c>
      <c r="BO588" s="17">
        <f>BA586</f>
        <v>2.2000000000000002</v>
      </c>
      <c r="BP588">
        <f t="shared" ref="BP588:BP592" si="160">BH584</f>
        <v>2.02</v>
      </c>
      <c r="BQ588">
        <f t="shared" si="152"/>
        <v>2.2711242127830631</v>
      </c>
      <c r="BR588">
        <v>3.1</v>
      </c>
      <c r="BS588">
        <f t="shared" si="156"/>
        <v>1.7</v>
      </c>
      <c r="BT588">
        <f>+VALUE(RIGHT(BR594,6))</f>
        <v>23.79</v>
      </c>
      <c r="BX588">
        <f>+VALUE(RIGHT(LEFT(BR596,6),5))</f>
        <v>1.26</v>
      </c>
      <c r="BY588">
        <f>+VALUE(RIGHT(LEFT(BR607,6),5))</f>
        <v>1.37</v>
      </c>
      <c r="BZ588">
        <f>+VALUE(RIGHT(LEFT(BR618,6),5))</f>
        <v>1.73</v>
      </c>
      <c r="CA588">
        <f>+VALUE(RIGHT(LEFT(BR629,6),5))</f>
        <v>2.44</v>
      </c>
      <c r="CB588">
        <f>+VALUE(RIGHT(LEFT(BR640,6),5))</f>
        <v>2.81</v>
      </c>
      <c r="CC588">
        <f>+VALUE(RIGHT(LEFT(BR651,6),5))</f>
        <v>3.48</v>
      </c>
      <c r="CF588" s="17">
        <f>BR586</f>
        <v>2</v>
      </c>
      <c r="CG588">
        <f t="shared" ref="CG588:CG592" si="161">BY584</f>
        <v>1.4</v>
      </c>
      <c r="CH588">
        <f t="shared" si="153"/>
        <v>1.6065121264906872</v>
      </c>
    </row>
    <row r="589" spans="1:86" x14ac:dyDescent="0.35">
      <c r="A589">
        <v>3.8</v>
      </c>
      <c r="C589">
        <f>+VALUE(RIGHT(A595,6))</f>
        <v>59.65</v>
      </c>
      <c r="F589" t="s">
        <v>77</v>
      </c>
      <c r="G589" s="17">
        <f>+AVERAGE(G584:G588)</f>
        <v>1.28</v>
      </c>
      <c r="H589" s="17">
        <f t="shared" ref="H589:L589" si="162">+AVERAGE(H584:H588)</f>
        <v>1.5960000000000001</v>
      </c>
      <c r="I589" s="17">
        <f t="shared" si="162"/>
        <v>2.1019999999999999</v>
      </c>
      <c r="J589" s="17">
        <f t="shared" si="162"/>
        <v>2.3459999999999996</v>
      </c>
      <c r="K589" s="17">
        <f t="shared" si="162"/>
        <v>3.0620000000000003</v>
      </c>
      <c r="L589" s="17">
        <f t="shared" si="162"/>
        <v>3.6659999999999995</v>
      </c>
      <c r="O589" s="17">
        <v>2</v>
      </c>
      <c r="P589">
        <f t="shared" si="157"/>
        <v>1.55</v>
      </c>
      <c r="Q589">
        <f t="shared" si="149"/>
        <v>1.7673053731743267</v>
      </c>
      <c r="S589">
        <v>3.8</v>
      </c>
      <c r="U589">
        <f>+VALUE(RIGHT(S595,6))</f>
        <v>120.41</v>
      </c>
      <c r="X589" t="s">
        <v>77</v>
      </c>
      <c r="Y589" s="17">
        <f>+AVERAGE(Y584:Y588)</f>
        <v>1.218</v>
      </c>
      <c r="Z589" s="17">
        <f t="shared" ref="Z589" si="163">+AVERAGE(Z584:Z588)</f>
        <v>1.4179999999999997</v>
      </c>
      <c r="AA589" s="17">
        <f t="shared" ref="AA589" si="164">+AVERAGE(AA584:AA588)</f>
        <v>1.768</v>
      </c>
      <c r="AB589" s="17">
        <f t="shared" ref="AB589" si="165">+AVERAGE(AB584:AB588)</f>
        <v>2.1980000000000004</v>
      </c>
      <c r="AC589" s="17">
        <f t="shared" ref="AC589" si="166">+AVERAGE(AC584:AC588)</f>
        <v>2.984</v>
      </c>
      <c r="AD589" s="17">
        <f t="shared" ref="AD589" si="167">+AVERAGE(AD584:AD588)</f>
        <v>3.7</v>
      </c>
      <c r="AG589" s="17">
        <f>S586</f>
        <v>2</v>
      </c>
      <c r="AH589">
        <f t="shared" si="158"/>
        <v>1.43</v>
      </c>
      <c r="AI589">
        <f t="shared" si="150"/>
        <v>1.638670775827415</v>
      </c>
      <c r="AJ589">
        <v>4</v>
      </c>
      <c r="AK589">
        <f t="shared" si="154"/>
        <v>1.7</v>
      </c>
      <c r="AL589">
        <f>+VALUE(RIGHT(AJ595,6))</f>
        <v>197.73</v>
      </c>
      <c r="AO589" t="s">
        <v>77</v>
      </c>
      <c r="AP589" s="17">
        <f>+AVERAGE(AP584:AP588)</f>
        <v>1.5000000000000002</v>
      </c>
      <c r="AQ589" s="17">
        <f t="shared" ref="AQ589" si="168">+AVERAGE(AQ584:AQ588)</f>
        <v>1.8879999999999999</v>
      </c>
      <c r="AR589" s="17">
        <f t="shared" ref="AR589" si="169">+AVERAGE(AR584:AR588)</f>
        <v>2.254</v>
      </c>
      <c r="AS589" s="17">
        <f t="shared" ref="AS589" si="170">+AVERAGE(AS584:AS588)</f>
        <v>3.194</v>
      </c>
      <c r="AT589" s="17">
        <f t="shared" ref="AT589" si="171">+AVERAGE(AT584:AT588)</f>
        <v>3.8880000000000003</v>
      </c>
      <c r="AU589" s="17">
        <f t="shared" ref="AU589" si="172">+AVERAGE(AU584:AU588)</f>
        <v>3.8759999999999999</v>
      </c>
      <c r="AX589" s="17">
        <f>AJ586</f>
        <v>2</v>
      </c>
      <c r="AY589">
        <f t="shared" si="159"/>
        <v>1.92</v>
      </c>
      <c r="AZ589">
        <f t="shared" si="151"/>
        <v>2.1639287149939701</v>
      </c>
      <c r="BA589">
        <v>3.7</v>
      </c>
      <c r="BB589">
        <f t="shared" si="155"/>
        <v>1.9</v>
      </c>
      <c r="BC589">
        <f>+VALUE(RIGHT(BA595,6))</f>
        <v>249.95</v>
      </c>
      <c r="BF589" t="s">
        <v>77</v>
      </c>
      <c r="BG589" s="17">
        <f>+AVERAGE(BG584:BG588)</f>
        <v>1.3919999999999999</v>
      </c>
      <c r="BH589" s="17">
        <f t="shared" ref="BH589" si="173">+AVERAGE(BH584:BH588)</f>
        <v>1.9080000000000001</v>
      </c>
      <c r="BI589" s="17">
        <f t="shared" ref="BI589" si="174">+AVERAGE(BI584:BI588)</f>
        <v>2.4119999999999999</v>
      </c>
      <c r="BJ589" s="17">
        <f t="shared" ref="BJ589" si="175">+AVERAGE(BJ584:BJ588)</f>
        <v>2.7979999999999996</v>
      </c>
      <c r="BK589" s="17">
        <f t="shared" ref="BK589" si="176">+AVERAGE(BK584:BK588)</f>
        <v>3.4119999999999999</v>
      </c>
      <c r="BL589" s="17">
        <f t="shared" ref="BL589" si="177">+AVERAGE(BL584:BL588)</f>
        <v>4.3840000000000003</v>
      </c>
      <c r="BO589" s="17">
        <f>BA586</f>
        <v>2.2000000000000002</v>
      </c>
      <c r="BP589">
        <f t="shared" si="160"/>
        <v>1.92</v>
      </c>
      <c r="BQ589">
        <f t="shared" si="152"/>
        <v>2.1639287149939701</v>
      </c>
      <c r="BR589">
        <v>3.7</v>
      </c>
      <c r="BS589">
        <f t="shared" si="156"/>
        <v>1.7</v>
      </c>
      <c r="BT589">
        <f>+VALUE(RIGHT(BR595,6))</f>
        <v>23.09</v>
      </c>
      <c r="BW589" t="s">
        <v>77</v>
      </c>
      <c r="BX589" s="17">
        <f>+AVERAGE(BX584:BX588)</f>
        <v>1.1999999999999997</v>
      </c>
      <c r="BY589" s="17">
        <f t="shared" ref="BY589" si="178">+AVERAGE(BY584:BY588)</f>
        <v>1.3759999999999999</v>
      </c>
      <c r="BZ589" s="17">
        <f t="shared" ref="BZ589" si="179">+AVERAGE(BZ584:BZ588)</f>
        <v>1.7599999999999998</v>
      </c>
      <c r="CA589" s="17">
        <f t="shared" ref="CA589" si="180">+AVERAGE(CA584:CA588)</f>
        <v>2.3619999999999997</v>
      </c>
      <c r="CB589" s="17">
        <f t="shared" ref="CB589" si="181">+AVERAGE(CB584:CB588)</f>
        <v>2.9119999999999999</v>
      </c>
      <c r="CC589" s="17">
        <f t="shared" ref="CC589" si="182">+AVERAGE(CC584:CC588)</f>
        <v>3.44</v>
      </c>
      <c r="CF589" s="17">
        <f>BR586</f>
        <v>2</v>
      </c>
      <c r="CG589">
        <f t="shared" si="161"/>
        <v>1.43</v>
      </c>
      <c r="CH589">
        <f t="shared" si="153"/>
        <v>1.638670775827415</v>
      </c>
    </row>
    <row r="590" spans="1:86" x14ac:dyDescent="0.35">
      <c r="A590">
        <v>4.5</v>
      </c>
      <c r="C590">
        <f>+VALUE(RIGHT(A596,6))</f>
        <v>58.81</v>
      </c>
      <c r="F590" t="s">
        <v>79</v>
      </c>
      <c r="G590" s="17">
        <f>+AVEDEV(G584:G588)</f>
        <v>2.4000000000000021E-2</v>
      </c>
      <c r="H590" s="17">
        <f t="shared" ref="H590:L590" si="183">+AVEDEV(H584:H588)</f>
        <v>2.4800000000000023E-2</v>
      </c>
      <c r="I590" s="17">
        <f t="shared" si="183"/>
        <v>0.1016</v>
      </c>
      <c r="J590" s="17">
        <f t="shared" si="183"/>
        <v>4.3199999999999864E-2</v>
      </c>
      <c r="K590" s="17">
        <f t="shared" si="183"/>
        <v>8.9599999999999902E-2</v>
      </c>
      <c r="L590" s="17">
        <f t="shared" si="183"/>
        <v>5.840000000000032E-2</v>
      </c>
      <c r="O590" s="17">
        <v>2</v>
      </c>
      <c r="P590">
        <f t="shared" si="157"/>
        <v>1.62</v>
      </c>
      <c r="Q590">
        <f t="shared" si="149"/>
        <v>1.8423422216266916</v>
      </c>
      <c r="S590">
        <v>4.5</v>
      </c>
      <c r="U590">
        <f>+VALUE(RIGHT(S596,6))</f>
        <v>121.1</v>
      </c>
      <c r="X590" t="s">
        <v>79</v>
      </c>
      <c r="Y590" s="17">
        <f>+AVEDEV(Y584:Y588)</f>
        <v>3.4400000000000028E-2</v>
      </c>
      <c r="Z590" s="17">
        <f t="shared" ref="Z590:AD590" si="184">+AVEDEV(Z584:Z588)</f>
        <v>1.4400000000000057E-2</v>
      </c>
      <c r="AA590" s="17">
        <f t="shared" si="184"/>
        <v>4.5600000000000043E-2</v>
      </c>
      <c r="AB590" s="17">
        <f t="shared" si="184"/>
        <v>2.239999999999993E-2</v>
      </c>
      <c r="AC590" s="17">
        <f t="shared" si="184"/>
        <v>9.279999999999991E-2</v>
      </c>
      <c r="AD590" s="17">
        <f t="shared" si="184"/>
        <v>6.4000000000000057E-2</v>
      </c>
      <c r="AG590" s="17">
        <f>S586</f>
        <v>2</v>
      </c>
      <c r="AH590">
        <f t="shared" si="158"/>
        <v>1.41</v>
      </c>
      <c r="AI590">
        <f t="shared" si="150"/>
        <v>1.6172316762695964</v>
      </c>
      <c r="AJ590">
        <v>4.5</v>
      </c>
      <c r="AK590">
        <f t="shared" si="154"/>
        <v>1.7</v>
      </c>
      <c r="AL590">
        <f>+VALUE(RIGHT(AJ596,6))</f>
        <v>199.59</v>
      </c>
      <c r="AO590" t="s">
        <v>79</v>
      </c>
      <c r="AP590" s="17">
        <f>+AVEDEV(AP584:AP588)</f>
        <v>4.0000000000000077E-2</v>
      </c>
      <c r="AQ590" s="17">
        <f t="shared" ref="AQ590:AU590" si="185">+AVEDEV(AQ584:AQ588)</f>
        <v>4.6399999999999955E-2</v>
      </c>
      <c r="AR590" s="17">
        <f t="shared" si="185"/>
        <v>3.5199999999999856E-2</v>
      </c>
      <c r="AS590" s="17">
        <f t="shared" si="185"/>
        <v>8.4799999999999986E-2</v>
      </c>
      <c r="AT590" s="17">
        <f t="shared" si="185"/>
        <v>0.1056000000000001</v>
      </c>
      <c r="AU590" s="17">
        <f t="shared" si="185"/>
        <v>0.23120000000000002</v>
      </c>
      <c r="AX590" s="17">
        <f>AJ586</f>
        <v>2</v>
      </c>
      <c r="AY590">
        <f t="shared" si="159"/>
        <v>1.84</v>
      </c>
      <c r="AZ590">
        <f t="shared" si="151"/>
        <v>2.078172316762696</v>
      </c>
      <c r="BA590">
        <v>4.5</v>
      </c>
      <c r="BB590">
        <f t="shared" si="155"/>
        <v>1.9</v>
      </c>
      <c r="BC590">
        <f>+VALUE(RIGHT(BA596,6))</f>
        <v>250.7</v>
      </c>
      <c r="BF590" t="s">
        <v>79</v>
      </c>
      <c r="BG590" s="17">
        <f>+AVEDEV(BG584:BG588)</f>
        <v>5.7599999999999964E-2</v>
      </c>
      <c r="BH590" s="17">
        <f t="shared" ref="BH590:BL590" si="186">+AVEDEV(BH584:BH588)</f>
        <v>5.8399999999999917E-2</v>
      </c>
      <c r="BI590" s="17">
        <f t="shared" si="186"/>
        <v>5.0399999999999959E-2</v>
      </c>
      <c r="BJ590" s="17">
        <f t="shared" si="186"/>
        <v>8.2400000000000168E-2</v>
      </c>
      <c r="BK590" s="17">
        <f t="shared" si="186"/>
        <v>5.7600000000000054E-2</v>
      </c>
      <c r="BL590" s="17">
        <f t="shared" si="186"/>
        <v>0.11280000000000001</v>
      </c>
      <c r="BO590" s="17">
        <f>BA586</f>
        <v>2.2000000000000002</v>
      </c>
      <c r="BP590">
        <f t="shared" si="160"/>
        <v>1.84</v>
      </c>
      <c r="BQ590">
        <f t="shared" si="152"/>
        <v>2.078172316762696</v>
      </c>
      <c r="BR590">
        <v>4.5</v>
      </c>
      <c r="BS590">
        <f t="shared" si="156"/>
        <v>1.7</v>
      </c>
      <c r="BT590">
        <f>+VALUE(RIGHT(BR596,6))</f>
        <v>19.68</v>
      </c>
      <c r="BW590" t="s">
        <v>79</v>
      </c>
      <c r="BX590" s="17">
        <f>+AVEDEV(BX584:BX588)</f>
        <v>2.3999999999999976E-2</v>
      </c>
      <c r="BY590" s="17">
        <f t="shared" ref="BY590:CC590" si="187">+AVEDEV(BY584:BY588)</f>
        <v>3.279999999999994E-2</v>
      </c>
      <c r="BZ590" s="17">
        <f t="shared" si="187"/>
        <v>4.3999999999999997E-2</v>
      </c>
      <c r="CA590" s="17">
        <f t="shared" si="187"/>
        <v>6.5600000000000061E-2</v>
      </c>
      <c r="CB590" s="17">
        <f t="shared" si="187"/>
        <v>8.3199999999999899E-2</v>
      </c>
      <c r="CC590" s="17">
        <f t="shared" si="187"/>
        <v>6.7999999999999977E-2</v>
      </c>
      <c r="CF590" s="17">
        <f>BR586</f>
        <v>2</v>
      </c>
      <c r="CG590">
        <f t="shared" si="161"/>
        <v>1.38</v>
      </c>
      <c r="CH590">
        <f t="shared" si="153"/>
        <v>1.5850730269328686</v>
      </c>
    </row>
    <row r="591" spans="1:86" x14ac:dyDescent="0.35">
      <c r="C591">
        <f>+VALUE(RIGHT(A603,6))</f>
        <v>51.53</v>
      </c>
      <c r="O591" s="17">
        <v>2</v>
      </c>
      <c r="P591">
        <f t="shared" si="157"/>
        <v>1.61</v>
      </c>
      <c r="Q591">
        <f t="shared" si="149"/>
        <v>1.8316226718477824</v>
      </c>
      <c r="U591">
        <f>+VALUE(RIGHT(S603,6))</f>
        <v>126.85</v>
      </c>
      <c r="AG591" s="17">
        <f>S586</f>
        <v>2</v>
      </c>
      <c r="AH591">
        <f t="shared" si="158"/>
        <v>1.43</v>
      </c>
      <c r="AI591">
        <f t="shared" si="150"/>
        <v>1.638670775827415</v>
      </c>
      <c r="AK591">
        <f t="shared" si="154"/>
        <v>2</v>
      </c>
      <c r="AL591">
        <f>+VALUE(RIGHT(AJ603,6))</f>
        <v>195.71</v>
      </c>
      <c r="AX591" s="17">
        <f>AJ586</f>
        <v>2</v>
      </c>
      <c r="AY591">
        <f t="shared" si="159"/>
        <v>1.82</v>
      </c>
      <c r="AZ591">
        <f t="shared" si="151"/>
        <v>2.0567332172048771</v>
      </c>
      <c r="BB591">
        <f t="shared" si="155"/>
        <v>2.2000000000000002</v>
      </c>
      <c r="BC591">
        <f>+VALUE(RIGHT(BA603,6))</f>
        <v>254.37</v>
      </c>
      <c r="BO591" s="17">
        <f>BA586</f>
        <v>2.2000000000000002</v>
      </c>
      <c r="BP591">
        <f t="shared" si="160"/>
        <v>1.83</v>
      </c>
      <c r="BQ591">
        <f t="shared" si="152"/>
        <v>2.0674527669837865</v>
      </c>
      <c r="BS591">
        <f t="shared" si="156"/>
        <v>2</v>
      </c>
      <c r="BT591">
        <f>+VALUE(RIGHT(BR603,6))</f>
        <v>26.52</v>
      </c>
      <c r="CF591" s="17">
        <f>BR586</f>
        <v>2</v>
      </c>
      <c r="CG591">
        <f t="shared" si="161"/>
        <v>1.3</v>
      </c>
      <c r="CH591">
        <f t="shared" si="153"/>
        <v>1.4993166287015944</v>
      </c>
    </row>
    <row r="592" spans="1:86" x14ac:dyDescent="0.35">
      <c r="A592" t="s">
        <v>635</v>
      </c>
      <c r="C592">
        <f>+VALUE(RIGHT(A604,6))</f>
        <v>51.6</v>
      </c>
      <c r="O592" s="17">
        <v>2</v>
      </c>
      <c r="P592">
        <f t="shared" si="157"/>
        <v>1.58</v>
      </c>
      <c r="Q592">
        <f t="shared" si="149"/>
        <v>1.7994640225110545</v>
      </c>
      <c r="S592" t="s">
        <v>666</v>
      </c>
      <c r="U592">
        <f>+VALUE(RIGHT(S604,6))</f>
        <v>125.88</v>
      </c>
      <c r="AG592" s="17">
        <f>S586</f>
        <v>2</v>
      </c>
      <c r="AH592">
        <f t="shared" si="158"/>
        <v>1.39</v>
      </c>
      <c r="AI592">
        <f t="shared" si="150"/>
        <v>1.5957925767117778</v>
      </c>
      <c r="AJ592" t="s">
        <v>696</v>
      </c>
      <c r="AK592">
        <f t="shared" si="154"/>
        <v>2</v>
      </c>
      <c r="AL592">
        <f>+VALUE(RIGHT(AJ604,6))</f>
        <v>197.11</v>
      </c>
      <c r="AX592" s="17">
        <f>AJ586</f>
        <v>2</v>
      </c>
      <c r="AY592">
        <f t="shared" si="159"/>
        <v>1.89</v>
      </c>
      <c r="AZ592">
        <f t="shared" si="151"/>
        <v>2.1317700656572423</v>
      </c>
      <c r="BA592" t="s">
        <v>727</v>
      </c>
      <c r="BB592">
        <f t="shared" si="155"/>
        <v>2.2000000000000002</v>
      </c>
      <c r="BC592">
        <f>+VALUE(RIGHT(BA604,6))</f>
        <v>253.88</v>
      </c>
      <c r="BO592" s="17">
        <f>BA586</f>
        <v>2.2000000000000002</v>
      </c>
      <c r="BP592">
        <f t="shared" si="160"/>
        <v>1.93</v>
      </c>
      <c r="BQ592">
        <f t="shared" si="152"/>
        <v>2.1746482647728791</v>
      </c>
      <c r="BR592" t="s">
        <v>759</v>
      </c>
      <c r="BS592">
        <f t="shared" si="156"/>
        <v>2</v>
      </c>
      <c r="BT592">
        <f>+VALUE(RIGHT(BR604,6))</f>
        <v>27.91</v>
      </c>
      <c r="CF592" s="17">
        <f>BR586</f>
        <v>2</v>
      </c>
      <c r="CG592">
        <f t="shared" si="161"/>
        <v>1.37</v>
      </c>
      <c r="CH592">
        <f t="shared" si="153"/>
        <v>1.5743534771539596</v>
      </c>
    </row>
    <row r="593" spans="1:86" x14ac:dyDescent="0.35">
      <c r="A593" t="s">
        <v>636</v>
      </c>
      <c r="C593">
        <f>+VALUE(RIGHT(A605,6))</f>
        <v>53.71</v>
      </c>
      <c r="O593" s="17">
        <v>2.5</v>
      </c>
      <c r="P593">
        <f>I584</f>
        <v>2.15</v>
      </c>
      <c r="Q593">
        <f t="shared" si="149"/>
        <v>2.4104783599088835</v>
      </c>
      <c r="S593" t="s">
        <v>667</v>
      </c>
      <c r="U593">
        <f>+VALUE(RIGHT(S605,6))</f>
        <v>126.06</v>
      </c>
      <c r="AG593">
        <f>S587</f>
        <v>2.5</v>
      </c>
      <c r="AH593">
        <f>AA584</f>
        <v>1.84</v>
      </c>
      <c r="AI593">
        <f t="shared" si="150"/>
        <v>2.078172316762696</v>
      </c>
      <c r="AJ593" t="s">
        <v>697</v>
      </c>
      <c r="AK593">
        <f t="shared" si="154"/>
        <v>2</v>
      </c>
      <c r="AL593">
        <f>+VALUE(RIGHT(AJ605,6))</f>
        <v>198.68</v>
      </c>
      <c r="AX593">
        <f>AJ587</f>
        <v>2.5</v>
      </c>
      <c r="AY593">
        <f>AR584</f>
        <v>2.2200000000000002</v>
      </c>
      <c r="AZ593">
        <f t="shared" si="151"/>
        <v>2.4855152083612486</v>
      </c>
      <c r="BA593" t="s">
        <v>728</v>
      </c>
      <c r="BB593">
        <f t="shared" si="155"/>
        <v>2.2000000000000002</v>
      </c>
      <c r="BC593">
        <f>+VALUE(RIGHT(BA605,6))</f>
        <v>254.18</v>
      </c>
      <c r="BO593">
        <f>BA587</f>
        <v>2.6</v>
      </c>
      <c r="BP593">
        <f>BI584</f>
        <v>2.29</v>
      </c>
      <c r="BQ593">
        <f t="shared" si="152"/>
        <v>2.5605520568136138</v>
      </c>
      <c r="BR593" t="s">
        <v>760</v>
      </c>
      <c r="BS593">
        <f t="shared" si="156"/>
        <v>2</v>
      </c>
      <c r="BT593">
        <f>+VALUE(RIGHT(BR605,6))</f>
        <v>25.28</v>
      </c>
      <c r="CF593">
        <f>BR587</f>
        <v>2.5</v>
      </c>
      <c r="CG593">
        <f>BZ584</f>
        <v>1.69</v>
      </c>
      <c r="CH593">
        <f t="shared" si="153"/>
        <v>1.9173790700790565</v>
      </c>
    </row>
    <row r="594" spans="1:86" x14ac:dyDescent="0.35">
      <c r="A594" t="s">
        <v>637</v>
      </c>
      <c r="C594">
        <f>+VALUE(RIGHT(A606,6))</f>
        <v>53.83</v>
      </c>
      <c r="O594" s="17">
        <v>2.5</v>
      </c>
      <c r="P594">
        <f>I585</f>
        <v>2.0099999999999998</v>
      </c>
      <c r="Q594">
        <f t="shared" si="149"/>
        <v>2.2604046630041532</v>
      </c>
      <c r="S594" t="s">
        <v>668</v>
      </c>
      <c r="U594">
        <f>+VALUE(RIGHT(S606,6))</f>
        <v>125.88</v>
      </c>
      <c r="AG594">
        <f>S587</f>
        <v>2.5</v>
      </c>
      <c r="AH594">
        <f>AA585</f>
        <v>1.81</v>
      </c>
      <c r="AI594">
        <f t="shared" si="150"/>
        <v>2.0460136674259681</v>
      </c>
      <c r="AJ594" t="s">
        <v>698</v>
      </c>
      <c r="AK594">
        <f t="shared" si="154"/>
        <v>2</v>
      </c>
      <c r="AL594">
        <f>+VALUE(RIGHT(AJ606,6))</f>
        <v>198.12</v>
      </c>
      <c r="AX594">
        <f>AJ587</f>
        <v>2.5</v>
      </c>
      <c r="AY594">
        <f>AR585</f>
        <v>2.27</v>
      </c>
      <c r="AZ594">
        <f t="shared" si="151"/>
        <v>2.5391129572557949</v>
      </c>
      <c r="BA594" t="s">
        <v>729</v>
      </c>
      <c r="BB594">
        <f t="shared" si="155"/>
        <v>2.2000000000000002</v>
      </c>
      <c r="BC594">
        <f>+VALUE(RIGHT(BA606,6))</f>
        <v>254.51</v>
      </c>
      <c r="BO594">
        <f>BA587</f>
        <v>2.6</v>
      </c>
      <c r="BP594">
        <f>BI585</f>
        <v>2.41</v>
      </c>
      <c r="BQ594">
        <f t="shared" si="152"/>
        <v>2.6891866541605252</v>
      </c>
      <c r="BR594" t="s">
        <v>761</v>
      </c>
      <c r="BS594">
        <f t="shared" si="156"/>
        <v>2</v>
      </c>
      <c r="BT594">
        <f>+VALUE(RIGHT(BR606,6))</f>
        <v>26.03</v>
      </c>
      <c r="CF594">
        <f>BR587</f>
        <v>2.5</v>
      </c>
      <c r="CG594">
        <f>BZ585</f>
        <v>1.75</v>
      </c>
      <c r="CH594">
        <f t="shared" si="153"/>
        <v>1.9816963687525122</v>
      </c>
    </row>
    <row r="595" spans="1:86" x14ac:dyDescent="0.35">
      <c r="A595" t="s">
        <v>638</v>
      </c>
      <c r="C595">
        <f>+VALUE(RIGHT(A607,6))</f>
        <v>55.62</v>
      </c>
      <c r="O595" s="17">
        <v>2.5</v>
      </c>
      <c r="P595">
        <f>I586</f>
        <v>2.15</v>
      </c>
      <c r="Q595">
        <f t="shared" si="149"/>
        <v>2.4104783599088835</v>
      </c>
      <c r="S595" t="s">
        <v>669</v>
      </c>
      <c r="U595">
        <f>+VALUE(RIGHT(S607,6))</f>
        <v>125.34</v>
      </c>
      <c r="AG595">
        <f>S587</f>
        <v>2.5</v>
      </c>
      <c r="AH595">
        <f>AA586</f>
        <v>1.71</v>
      </c>
      <c r="AI595">
        <f t="shared" si="150"/>
        <v>1.9388181696368751</v>
      </c>
      <c r="AJ595" t="s">
        <v>699</v>
      </c>
      <c r="AK595">
        <f t="shared" si="154"/>
        <v>2</v>
      </c>
      <c r="AL595">
        <f>+VALUE(RIGHT(AJ607,6))</f>
        <v>198.15</v>
      </c>
      <c r="AX595">
        <f>AJ587</f>
        <v>2.5</v>
      </c>
      <c r="AY595">
        <f>AR586</f>
        <v>2.2000000000000002</v>
      </c>
      <c r="AZ595">
        <f t="shared" si="151"/>
        <v>2.4640761088034302</v>
      </c>
      <c r="BA595" t="s">
        <v>730</v>
      </c>
      <c r="BB595">
        <f t="shared" si="155"/>
        <v>2.2000000000000002</v>
      </c>
      <c r="BC595">
        <f>+VALUE(RIGHT(BA607,6))</f>
        <v>255.61</v>
      </c>
      <c r="BO595">
        <f>BA587</f>
        <v>2.6</v>
      </c>
      <c r="BP595">
        <f>BI586</f>
        <v>2.5</v>
      </c>
      <c r="BQ595">
        <f t="shared" si="152"/>
        <v>2.7856626021707087</v>
      </c>
      <c r="BR595" t="s">
        <v>762</v>
      </c>
      <c r="BS595">
        <f t="shared" si="156"/>
        <v>2</v>
      </c>
      <c r="BT595">
        <f>+VALUE(RIGHT(BR607,6))</f>
        <v>24.44</v>
      </c>
      <c r="CF595">
        <f>BR587</f>
        <v>2.5</v>
      </c>
      <c r="CG595">
        <f>BZ586</f>
        <v>1.83</v>
      </c>
      <c r="CH595">
        <f t="shared" si="153"/>
        <v>2.0674527669837865</v>
      </c>
    </row>
    <row r="596" spans="1:86" x14ac:dyDescent="0.35">
      <c r="A596" t="s">
        <v>639</v>
      </c>
      <c r="C596">
        <f>+VALUE(RIGHT(A614,6))</f>
        <v>55.87</v>
      </c>
      <c r="O596" s="17">
        <v>2.5</v>
      </c>
      <c r="P596">
        <f>I587</f>
        <v>2.2599999999999998</v>
      </c>
      <c r="Q596">
        <f t="shared" si="149"/>
        <v>2.5283934074768855</v>
      </c>
      <c r="S596" t="s">
        <v>670</v>
      </c>
      <c r="U596">
        <f>+VALUE(RIGHT(S614,6))</f>
        <v>128.75</v>
      </c>
      <c r="AG596">
        <f>S587</f>
        <v>2.5</v>
      </c>
      <c r="AH596">
        <f>AA587</f>
        <v>1.75</v>
      </c>
      <c r="AI596">
        <f t="shared" si="150"/>
        <v>1.9816963687525122</v>
      </c>
      <c r="AJ596" t="s">
        <v>700</v>
      </c>
      <c r="AK596">
        <f t="shared" si="154"/>
        <v>2.5</v>
      </c>
      <c r="AL596">
        <f>+VALUE(RIGHT(AJ614,6))</f>
        <v>200.51</v>
      </c>
      <c r="AX596">
        <f>AJ587</f>
        <v>2.5</v>
      </c>
      <c r="AY596">
        <f>AR587</f>
        <v>2.2799999999999998</v>
      </c>
      <c r="AZ596">
        <f t="shared" si="151"/>
        <v>2.5498325070347039</v>
      </c>
      <c r="BA596" t="s">
        <v>731</v>
      </c>
      <c r="BB596">
        <f t="shared" si="155"/>
        <v>2.6</v>
      </c>
      <c r="BC596">
        <f>+VALUE(RIGHT(BA614,6))</f>
        <v>253.4</v>
      </c>
      <c r="BO596">
        <f>BA587</f>
        <v>2.6</v>
      </c>
      <c r="BP596">
        <f>BI587</f>
        <v>2.41</v>
      </c>
      <c r="BQ596">
        <f t="shared" si="152"/>
        <v>2.6891866541605252</v>
      </c>
      <c r="BR596" t="s">
        <v>763</v>
      </c>
      <c r="BS596">
        <f t="shared" si="156"/>
        <v>2.5</v>
      </c>
      <c r="BT596">
        <f>+VALUE(RIGHT(BR614,6))</f>
        <v>26.27</v>
      </c>
      <c r="CF596">
        <f>BR587</f>
        <v>2.5</v>
      </c>
      <c r="CG596">
        <f>BZ587</f>
        <v>1.8</v>
      </c>
      <c r="CH596">
        <f t="shared" si="153"/>
        <v>2.0352941176470587</v>
      </c>
    </row>
    <row r="597" spans="1:86" x14ac:dyDescent="0.35">
      <c r="A597" t="s">
        <v>11</v>
      </c>
      <c r="B597" t="e">
        <f t="shared" ref="B597:B646" si="188">+VALUE(RIGHT(LEFT(A597,6),5))</f>
        <v>#VALUE!</v>
      </c>
      <c r="C597">
        <f>+VALUE(RIGHT(A615,6))</f>
        <v>55.2</v>
      </c>
      <c r="O597" s="17">
        <v>2.5</v>
      </c>
      <c r="P597">
        <f>I588</f>
        <v>1.94</v>
      </c>
      <c r="Q597">
        <f t="shared" si="149"/>
        <v>2.1853678145517885</v>
      </c>
      <c r="S597" t="s">
        <v>11</v>
      </c>
      <c r="U597">
        <f>+VALUE(RIGHT(S615,6))</f>
        <v>130.88999999999999</v>
      </c>
      <c r="AG597">
        <f>S587</f>
        <v>2.5</v>
      </c>
      <c r="AH597">
        <f>AA588</f>
        <v>1.73</v>
      </c>
      <c r="AI597">
        <f t="shared" si="150"/>
        <v>1.9602572691946936</v>
      </c>
      <c r="AJ597" t="s">
        <v>11</v>
      </c>
      <c r="AK597">
        <f t="shared" si="154"/>
        <v>2.5</v>
      </c>
      <c r="AL597">
        <f>+VALUE(RIGHT(AJ615,6))</f>
        <v>201.18</v>
      </c>
      <c r="AX597">
        <f>AJ587</f>
        <v>2.5</v>
      </c>
      <c r="AY597">
        <f>AR588</f>
        <v>2.2999999999999998</v>
      </c>
      <c r="AZ597">
        <f t="shared" si="151"/>
        <v>2.5712716065925227</v>
      </c>
      <c r="BA597" t="s">
        <v>11</v>
      </c>
      <c r="BB597">
        <f t="shared" si="155"/>
        <v>2.6</v>
      </c>
      <c r="BC597">
        <f>+VALUE(RIGHT(BA615,6))</f>
        <v>253.98</v>
      </c>
      <c r="BO597">
        <f>BA587</f>
        <v>2.6</v>
      </c>
      <c r="BP597">
        <f>BI588</f>
        <v>2.4500000000000002</v>
      </c>
      <c r="BQ597">
        <f t="shared" si="152"/>
        <v>2.7320648532761624</v>
      </c>
      <c r="BR597" t="s">
        <v>11</v>
      </c>
      <c r="BS597">
        <f t="shared" si="156"/>
        <v>2.5</v>
      </c>
      <c r="BT597">
        <f>+VALUE(RIGHT(BR615,6))</f>
        <v>27.27</v>
      </c>
      <c r="CF597">
        <f>BR587</f>
        <v>2.5</v>
      </c>
      <c r="CG597">
        <f>BZ588</f>
        <v>1.73</v>
      </c>
      <c r="CH597">
        <f t="shared" si="153"/>
        <v>1.9602572691946936</v>
      </c>
    </row>
    <row r="598" spans="1:86" x14ac:dyDescent="0.35">
      <c r="A598" t="s">
        <v>12</v>
      </c>
      <c r="B598" t="e">
        <f t="shared" si="188"/>
        <v>#VALUE!</v>
      </c>
      <c r="C598">
        <f>+VALUE(RIGHT(A616,6))</f>
        <v>54.2</v>
      </c>
      <c r="O598" s="17">
        <v>3</v>
      </c>
      <c r="P598">
        <f>J584</f>
        <v>2.36</v>
      </c>
      <c r="Q598">
        <f t="shared" si="149"/>
        <v>2.6355889052659784</v>
      </c>
      <c r="S598" t="s">
        <v>12</v>
      </c>
      <c r="U598">
        <f>+VALUE(RIGHT(S616,6))</f>
        <v>136.41</v>
      </c>
      <c r="AG598" s="17">
        <f>S588</f>
        <v>3</v>
      </c>
      <c r="AH598">
        <f>AB584</f>
        <v>2.2000000000000002</v>
      </c>
      <c r="AI598">
        <f t="shared" si="150"/>
        <v>2.4640761088034302</v>
      </c>
      <c r="AJ598" t="s">
        <v>12</v>
      </c>
      <c r="AK598">
        <f t="shared" si="154"/>
        <v>2.5</v>
      </c>
      <c r="AL598">
        <f>+VALUE(RIGHT(AJ616,6))</f>
        <v>204.73</v>
      </c>
      <c r="AX598" s="17">
        <f>AJ588</f>
        <v>3.1</v>
      </c>
      <c r="AY598">
        <f>AS584</f>
        <v>3.07</v>
      </c>
      <c r="AZ598">
        <f t="shared" si="151"/>
        <v>3.3966769395685374</v>
      </c>
      <c r="BA598" t="s">
        <v>12</v>
      </c>
      <c r="BB598">
        <f t="shared" si="155"/>
        <v>2.6</v>
      </c>
      <c r="BC598">
        <f>+VALUE(RIGHT(BA616,6))</f>
        <v>253.03</v>
      </c>
      <c r="BO598" s="17">
        <f>BA588</f>
        <v>3.1</v>
      </c>
      <c r="BP598">
        <f>BJ584</f>
        <v>2.61</v>
      </c>
      <c r="BQ598">
        <f t="shared" si="152"/>
        <v>2.9035776497387107</v>
      </c>
      <c r="BR598" t="s">
        <v>12</v>
      </c>
      <c r="BS598">
        <f t="shared" si="156"/>
        <v>2.5</v>
      </c>
      <c r="BT598">
        <f>+VALUE(RIGHT(BR616,6))</f>
        <v>30.84</v>
      </c>
      <c r="CF598" s="17">
        <f>BR588</f>
        <v>3.1</v>
      </c>
      <c r="CG598">
        <f>CA584</f>
        <v>2.21</v>
      </c>
      <c r="CH598">
        <f t="shared" si="153"/>
        <v>2.4747956585823392</v>
      </c>
    </row>
    <row r="599" spans="1:86" x14ac:dyDescent="0.35">
      <c r="A599" t="s">
        <v>13</v>
      </c>
      <c r="B599" t="e">
        <f t="shared" si="188"/>
        <v>#VALUE!</v>
      </c>
      <c r="C599">
        <f>+VALUE(RIGHT(A617,6))</f>
        <v>50.98</v>
      </c>
      <c r="O599" s="17">
        <v>3</v>
      </c>
      <c r="P599">
        <f>J585</f>
        <v>2.33</v>
      </c>
      <c r="Q599">
        <f t="shared" si="149"/>
        <v>2.6034302559292506</v>
      </c>
      <c r="S599" t="s">
        <v>13</v>
      </c>
      <c r="U599">
        <f>+VALUE(RIGHT(S617,6))</f>
        <v>133.06</v>
      </c>
      <c r="AG599" s="17">
        <f>S588</f>
        <v>3</v>
      </c>
      <c r="AH599">
        <f>AB585</f>
        <v>2.1800000000000002</v>
      </c>
      <c r="AI599">
        <f t="shared" si="150"/>
        <v>2.4426370092456118</v>
      </c>
      <c r="AJ599" t="s">
        <v>13</v>
      </c>
      <c r="AK599">
        <f t="shared" si="154"/>
        <v>2.5</v>
      </c>
      <c r="AL599">
        <f>+VALUE(RIGHT(AJ617,6))</f>
        <v>204.08</v>
      </c>
      <c r="AX599" s="17">
        <f>AJ588</f>
        <v>3.1</v>
      </c>
      <c r="AY599">
        <f>AS585</f>
        <v>3.13</v>
      </c>
      <c r="AZ599">
        <f t="shared" si="151"/>
        <v>3.4609942382419931</v>
      </c>
      <c r="BA599" t="s">
        <v>13</v>
      </c>
      <c r="BB599">
        <f t="shared" si="155"/>
        <v>2.6</v>
      </c>
      <c r="BC599">
        <f>+VALUE(RIGHT(BA617,6))</f>
        <v>251.61</v>
      </c>
      <c r="BO599" s="17">
        <f>BA588</f>
        <v>3.1</v>
      </c>
      <c r="BP599">
        <f>BJ585</f>
        <v>2.95</v>
      </c>
      <c r="BQ599">
        <f t="shared" si="152"/>
        <v>3.2680423422216265</v>
      </c>
      <c r="BR599" t="s">
        <v>13</v>
      </c>
      <c r="BS599">
        <f t="shared" si="156"/>
        <v>2.5</v>
      </c>
      <c r="BT599">
        <f>+VALUE(RIGHT(BR617,6))</f>
        <v>33.43</v>
      </c>
      <c r="CF599" s="17">
        <f>BR588</f>
        <v>3.1</v>
      </c>
      <c r="CG599">
        <f>CA585</f>
        <v>2.41</v>
      </c>
      <c r="CH599">
        <f t="shared" si="153"/>
        <v>2.6891866541605252</v>
      </c>
    </row>
    <row r="600" spans="1:86" x14ac:dyDescent="0.35">
      <c r="B600" t="e">
        <f t="shared" si="188"/>
        <v>#VALUE!</v>
      </c>
      <c r="C600">
        <f>+VALUE(RIGHT(A618,6))</f>
        <v>53.56</v>
      </c>
      <c r="O600" s="17">
        <v>3</v>
      </c>
      <c r="P600">
        <f>J586</f>
        <v>2.29</v>
      </c>
      <c r="Q600">
        <f t="shared" si="149"/>
        <v>2.5605520568136138</v>
      </c>
      <c r="U600">
        <f>+VALUE(RIGHT(S618,6))</f>
        <v>131.24</v>
      </c>
      <c r="AG600" s="17">
        <f>S588</f>
        <v>3</v>
      </c>
      <c r="AH600">
        <f>AB586</f>
        <v>2.23</v>
      </c>
      <c r="AI600">
        <f t="shared" si="150"/>
        <v>2.496234758140158</v>
      </c>
      <c r="AK600">
        <f t="shared" si="154"/>
        <v>2.5</v>
      </c>
      <c r="AL600">
        <f>+VALUE(RIGHT(AJ618,6))</f>
        <v>200.88</v>
      </c>
      <c r="AX600" s="17">
        <f>AJ588</f>
        <v>3.1</v>
      </c>
      <c r="AY600">
        <f>AS586</f>
        <v>3.17</v>
      </c>
      <c r="AZ600">
        <f t="shared" si="151"/>
        <v>3.5038724373576304</v>
      </c>
      <c r="BB600">
        <f t="shared" si="155"/>
        <v>2.6</v>
      </c>
      <c r="BC600">
        <f>+VALUE(RIGHT(BA618,6))</f>
        <v>249.18</v>
      </c>
      <c r="BO600" s="17">
        <f>BA588</f>
        <v>3.1</v>
      </c>
      <c r="BP600">
        <f>BJ586</f>
        <v>2.8</v>
      </c>
      <c r="BQ600">
        <f t="shared" si="152"/>
        <v>3.1072490955379868</v>
      </c>
      <c r="BS600">
        <f t="shared" si="156"/>
        <v>2.5</v>
      </c>
      <c r="BT600">
        <f>+VALUE(RIGHT(BR618,6))</f>
        <v>26.79</v>
      </c>
      <c r="CF600" s="17">
        <f>BR588</f>
        <v>3.1</v>
      </c>
      <c r="CG600">
        <f>CA586</f>
        <v>2.4</v>
      </c>
      <c r="CH600">
        <f t="shared" si="153"/>
        <v>2.6784671043816157</v>
      </c>
    </row>
    <row r="601" spans="1:86" x14ac:dyDescent="0.35">
      <c r="A601" t="s">
        <v>14</v>
      </c>
      <c r="B601" t="e">
        <f t="shared" si="188"/>
        <v>#VALUE!</v>
      </c>
      <c r="C601">
        <f>+VALUE(RIGHT(A625,6))</f>
        <v>56.47</v>
      </c>
      <c r="O601" s="17">
        <v>3</v>
      </c>
      <c r="P601">
        <f>J587</f>
        <v>2.31</v>
      </c>
      <c r="Q601">
        <f t="shared" si="149"/>
        <v>2.5819911563714322</v>
      </c>
      <c r="S601" t="s">
        <v>14</v>
      </c>
      <c r="U601">
        <f>+VALUE(RIGHT(S625,6))</f>
        <v>128.46</v>
      </c>
      <c r="AG601" s="17">
        <f>S588</f>
        <v>3</v>
      </c>
      <c r="AH601">
        <f>AB587</f>
        <v>2.2200000000000002</v>
      </c>
      <c r="AI601">
        <f t="shared" si="150"/>
        <v>2.4855152083612486</v>
      </c>
      <c r="AJ601" t="s">
        <v>14</v>
      </c>
      <c r="AK601">
        <f t="shared" si="154"/>
        <v>3.1</v>
      </c>
      <c r="AL601">
        <f>+VALUE(RIGHT(AJ625,6))</f>
        <v>197.43</v>
      </c>
      <c r="AX601" s="17">
        <f>AJ588</f>
        <v>3.1</v>
      </c>
      <c r="AY601">
        <f>AS587</f>
        <v>3.26</v>
      </c>
      <c r="AZ601">
        <f t="shared" si="151"/>
        <v>3.600348385367814</v>
      </c>
      <c r="BA601" t="s">
        <v>14</v>
      </c>
      <c r="BB601">
        <f t="shared" si="155"/>
        <v>3.1</v>
      </c>
      <c r="BC601">
        <f>+VALUE(RIGHT(BA625,6))</f>
        <v>251.55</v>
      </c>
      <c r="BO601" s="17">
        <f>BA588</f>
        <v>3.1</v>
      </c>
      <c r="BP601">
        <f>BJ587</f>
        <v>2.85</v>
      </c>
      <c r="BQ601">
        <f t="shared" si="152"/>
        <v>3.1608468444325335</v>
      </c>
      <c r="BR601" t="s">
        <v>14</v>
      </c>
      <c r="BS601">
        <f t="shared" si="156"/>
        <v>3.1</v>
      </c>
      <c r="BT601">
        <f>+VALUE(RIGHT(BR625,6))</f>
        <v>23.5</v>
      </c>
      <c r="CF601" s="17">
        <f>BR588</f>
        <v>3.1</v>
      </c>
      <c r="CG601">
        <f>CA587</f>
        <v>2.35</v>
      </c>
      <c r="CH601">
        <f t="shared" si="153"/>
        <v>2.6248693554870695</v>
      </c>
    </row>
    <row r="602" spans="1:86" x14ac:dyDescent="0.35">
      <c r="A602">
        <v>2</v>
      </c>
      <c r="B602">
        <f t="shared" si="188"/>
        <v>2</v>
      </c>
      <c r="C602">
        <f>+VALUE(RIGHT(A626,6))</f>
        <v>57</v>
      </c>
      <c r="O602" s="17">
        <v>3</v>
      </c>
      <c r="P602">
        <f>J588</f>
        <v>2.44</v>
      </c>
      <c r="Q602">
        <f t="shared" si="149"/>
        <v>2.7213453034972526</v>
      </c>
      <c r="S602">
        <v>2</v>
      </c>
      <c r="U602">
        <f>+VALUE(RIGHT(S626,6))</f>
        <v>131.88999999999999</v>
      </c>
      <c r="AG602" s="17">
        <f>S588</f>
        <v>3</v>
      </c>
      <c r="AH602">
        <f>AB588</f>
        <v>2.16</v>
      </c>
      <c r="AI602">
        <f t="shared" si="150"/>
        <v>2.4211979096877929</v>
      </c>
      <c r="AJ602">
        <v>2</v>
      </c>
      <c r="AK602">
        <f t="shared" si="154"/>
        <v>3.1</v>
      </c>
      <c r="AL602">
        <f>+VALUE(RIGHT(AJ626,6))</f>
        <v>197.53</v>
      </c>
      <c r="AX602" s="17">
        <f>AJ588</f>
        <v>3.1</v>
      </c>
      <c r="AY602">
        <f>AS588</f>
        <v>3.34</v>
      </c>
      <c r="AZ602">
        <f t="shared" si="151"/>
        <v>3.6861047835990881</v>
      </c>
      <c r="BA602">
        <v>2</v>
      </c>
      <c r="BB602">
        <f t="shared" si="155"/>
        <v>3.1</v>
      </c>
      <c r="BC602">
        <f>+VALUE(RIGHT(BA626,6))</f>
        <v>248.39</v>
      </c>
      <c r="BO602" s="17">
        <f>BA588</f>
        <v>3.1</v>
      </c>
      <c r="BP602">
        <f>BJ588</f>
        <v>2.78</v>
      </c>
      <c r="BQ602">
        <f t="shared" si="152"/>
        <v>3.0858099959801684</v>
      </c>
      <c r="BR602">
        <v>2</v>
      </c>
      <c r="BS602">
        <f t="shared" si="156"/>
        <v>3.1</v>
      </c>
      <c r="BT602">
        <f>+VALUE(RIGHT(BR626,6))</f>
        <v>27.58</v>
      </c>
      <c r="CF602" s="17">
        <f>BR588</f>
        <v>3.1</v>
      </c>
      <c r="CG602">
        <f>CA588</f>
        <v>2.44</v>
      </c>
      <c r="CH602">
        <f t="shared" si="153"/>
        <v>2.7213453034972526</v>
      </c>
    </row>
    <row r="603" spans="1:86" x14ac:dyDescent="0.35">
      <c r="A603" t="s">
        <v>640</v>
      </c>
      <c r="C603">
        <f>+VALUE(RIGHT(A627,6))</f>
        <v>58.23</v>
      </c>
      <c r="O603" s="17">
        <v>3.8</v>
      </c>
      <c r="P603">
        <f>K584</f>
        <v>3.13</v>
      </c>
      <c r="Q603">
        <f t="shared" si="149"/>
        <v>3.4609942382419931</v>
      </c>
      <c r="S603" t="s">
        <v>671</v>
      </c>
      <c r="U603">
        <f>+VALUE(RIGHT(S627,6))</f>
        <v>130.75</v>
      </c>
      <c r="AG603" s="17">
        <f>S589</f>
        <v>3.8</v>
      </c>
      <c r="AH603">
        <f>AC584</f>
        <v>3.13</v>
      </c>
      <c r="AI603">
        <f t="shared" si="150"/>
        <v>3.4609942382419931</v>
      </c>
      <c r="AJ603" t="s">
        <v>701</v>
      </c>
      <c r="AK603">
        <f t="shared" si="154"/>
        <v>3.1</v>
      </c>
      <c r="AL603">
        <f>+VALUE(RIGHT(AJ627,6))</f>
        <v>196.66</v>
      </c>
      <c r="AX603" s="17">
        <f>AJ589</f>
        <v>4</v>
      </c>
      <c r="AY603">
        <f>AT584</f>
        <v>3.91</v>
      </c>
      <c r="AZ603">
        <f t="shared" si="151"/>
        <v>4.2971191209969177</v>
      </c>
      <c r="BA603" t="s">
        <v>732</v>
      </c>
      <c r="BB603">
        <f t="shared" si="155"/>
        <v>3.1</v>
      </c>
      <c r="BC603">
        <f>+VALUE(RIGHT(BA627,6))</f>
        <v>250.23</v>
      </c>
      <c r="BO603" s="17">
        <f>BA589</f>
        <v>3.7</v>
      </c>
      <c r="BP603">
        <f>BK584</f>
        <v>3.51</v>
      </c>
      <c r="BQ603">
        <f t="shared" si="152"/>
        <v>3.8683371298405462</v>
      </c>
      <c r="BR603" t="s">
        <v>764</v>
      </c>
      <c r="BS603">
        <f t="shared" si="156"/>
        <v>3.1</v>
      </c>
      <c r="BT603">
        <f>+VALUE(RIGHT(BR627,6))</f>
        <v>26.74</v>
      </c>
      <c r="CF603" s="17">
        <f>BR589</f>
        <v>3.7</v>
      </c>
      <c r="CG603">
        <f>CB584</f>
        <v>2.91</v>
      </c>
      <c r="CH603">
        <f t="shared" si="153"/>
        <v>3.2251641431059892</v>
      </c>
    </row>
    <row r="604" spans="1:86" x14ac:dyDescent="0.35">
      <c r="A604" t="s">
        <v>641</v>
      </c>
      <c r="C604">
        <f>+VALUE(RIGHT(A628,6))</f>
        <v>57.32</v>
      </c>
      <c r="O604" s="17">
        <v>3.8</v>
      </c>
      <c r="P604">
        <f>K585</f>
        <v>2.92</v>
      </c>
      <c r="Q604">
        <f t="shared" si="149"/>
        <v>3.2358836928848986</v>
      </c>
      <c r="S604" t="s">
        <v>672</v>
      </c>
      <c r="U604">
        <f>+VALUE(RIGHT(S628,6))</f>
        <v>127.49</v>
      </c>
      <c r="AG604" s="17">
        <f>S589</f>
        <v>3.8</v>
      </c>
      <c r="AH604">
        <f>AC585</f>
        <v>3.07</v>
      </c>
      <c r="AI604">
        <f t="shared" si="150"/>
        <v>3.3966769395685374</v>
      </c>
      <c r="AJ604" t="s">
        <v>702</v>
      </c>
      <c r="AK604">
        <f t="shared" si="154"/>
        <v>3.1</v>
      </c>
      <c r="AL604">
        <f>+VALUE(RIGHT(AJ628,6))</f>
        <v>200.98</v>
      </c>
      <c r="AX604" s="17">
        <f>AJ589</f>
        <v>4</v>
      </c>
      <c r="AY604">
        <f>AT585</f>
        <v>3.73</v>
      </c>
      <c r="AZ604">
        <f t="shared" si="151"/>
        <v>4.1041672249765506</v>
      </c>
      <c r="BA604" t="s">
        <v>733</v>
      </c>
      <c r="BB604">
        <f t="shared" si="155"/>
        <v>3.1</v>
      </c>
      <c r="BC604">
        <f>+VALUE(RIGHT(BA628,6))</f>
        <v>253.59</v>
      </c>
      <c r="BO604" s="17">
        <f>BA589</f>
        <v>3.7</v>
      </c>
      <c r="BP604">
        <f>BK585</f>
        <v>3.32</v>
      </c>
      <c r="BQ604">
        <f t="shared" si="152"/>
        <v>3.6646656840412697</v>
      </c>
      <c r="BR604" t="s">
        <v>765</v>
      </c>
      <c r="BS604">
        <f t="shared" si="156"/>
        <v>3.1</v>
      </c>
      <c r="BT604">
        <f>+VALUE(RIGHT(BR628,6))</f>
        <v>28.56</v>
      </c>
      <c r="CF604" s="17">
        <f>BR589</f>
        <v>3.7</v>
      </c>
      <c r="CG604">
        <f>CB585</f>
        <v>2.85</v>
      </c>
      <c r="CH604">
        <f t="shared" si="153"/>
        <v>3.1608468444325335</v>
      </c>
    </row>
    <row r="605" spans="1:86" x14ac:dyDescent="0.35">
      <c r="A605" t="s">
        <v>642</v>
      </c>
      <c r="C605">
        <f>+VALUE(RIGHT(A629,6))</f>
        <v>56.05</v>
      </c>
      <c r="O605" s="17">
        <v>3.8</v>
      </c>
      <c r="P605">
        <f>K586</f>
        <v>3.09</v>
      </c>
      <c r="Q605">
        <f t="shared" si="149"/>
        <v>3.4181160391263563</v>
      </c>
      <c r="S605" t="s">
        <v>673</v>
      </c>
      <c r="U605">
        <f>+VALUE(RIGHT(S629,6))</f>
        <v>128.34</v>
      </c>
      <c r="AG605" s="17">
        <f>S589</f>
        <v>3.8</v>
      </c>
      <c r="AH605">
        <f>AC586</f>
        <v>2.87</v>
      </c>
      <c r="AI605">
        <f t="shared" si="150"/>
        <v>3.1822859439903524</v>
      </c>
      <c r="AJ605" t="s">
        <v>703</v>
      </c>
      <c r="AK605">
        <f t="shared" si="154"/>
        <v>3.1</v>
      </c>
      <c r="AL605">
        <f>+VALUE(RIGHT(AJ629,6))</f>
        <v>195.81</v>
      </c>
      <c r="AX605" s="17">
        <f>AJ589</f>
        <v>4</v>
      </c>
      <c r="AY605">
        <f>AT586</f>
        <v>3.84</v>
      </c>
      <c r="AZ605">
        <f t="shared" si="151"/>
        <v>4.2220822725445526</v>
      </c>
      <c r="BA605" t="s">
        <v>734</v>
      </c>
      <c r="BB605">
        <f t="shared" si="155"/>
        <v>3.1</v>
      </c>
      <c r="BC605">
        <f>+VALUE(RIGHT(BA629,6))</f>
        <v>254.12</v>
      </c>
      <c r="BO605" s="17">
        <f>BA589</f>
        <v>3.7</v>
      </c>
      <c r="BP605">
        <f>BK586</f>
        <v>3.43</v>
      </c>
      <c r="BQ605">
        <f t="shared" si="152"/>
        <v>3.7825807316092721</v>
      </c>
      <c r="BR605" t="s">
        <v>766</v>
      </c>
      <c r="BS605">
        <f t="shared" si="156"/>
        <v>3.1</v>
      </c>
      <c r="BT605">
        <f>+VALUE(RIGHT(BR629,6))</f>
        <v>28.63</v>
      </c>
      <c r="CF605" s="17">
        <f>BR589</f>
        <v>3.7</v>
      </c>
      <c r="CG605">
        <f>CB586</f>
        <v>3.12</v>
      </c>
      <c r="CH605">
        <f t="shared" si="153"/>
        <v>3.4502746884630842</v>
      </c>
    </row>
    <row r="606" spans="1:86" x14ac:dyDescent="0.35">
      <c r="A606" t="s">
        <v>643</v>
      </c>
      <c r="C606">
        <f>+VALUE(RIGHT(A636,6))</f>
        <v>54.92</v>
      </c>
      <c r="O606" s="17">
        <v>3.8</v>
      </c>
      <c r="P606">
        <f>K587</f>
        <v>2.98</v>
      </c>
      <c r="Q606">
        <f t="shared" si="149"/>
        <v>3.3002009915583543</v>
      </c>
      <c r="S606" t="s">
        <v>672</v>
      </c>
      <c r="U606">
        <f>+VALUE(RIGHT(S636,6))</f>
        <v>127.77</v>
      </c>
      <c r="AG606" s="17">
        <f>S589</f>
        <v>3.8</v>
      </c>
      <c r="AH606">
        <f>AC587</f>
        <v>2.92</v>
      </c>
      <c r="AI606">
        <f t="shared" si="150"/>
        <v>3.2358836928848986</v>
      </c>
      <c r="AJ606" t="s">
        <v>704</v>
      </c>
      <c r="AK606">
        <f t="shared" si="154"/>
        <v>4</v>
      </c>
      <c r="AL606">
        <f>+VALUE(RIGHT(AJ636,6))</f>
        <v>194.45</v>
      </c>
      <c r="AX606" s="17">
        <f>AJ589</f>
        <v>4</v>
      </c>
      <c r="AY606">
        <f>AT587</f>
        <v>3.83</v>
      </c>
      <c r="AZ606">
        <f t="shared" si="151"/>
        <v>4.2113627227656432</v>
      </c>
      <c r="BA606" t="s">
        <v>735</v>
      </c>
      <c r="BB606">
        <f t="shared" si="155"/>
        <v>3.7</v>
      </c>
      <c r="BC606">
        <f>+VALUE(RIGHT(BA636,6))</f>
        <v>252.33</v>
      </c>
      <c r="BO606" s="17">
        <f>BA589</f>
        <v>3.7</v>
      </c>
      <c r="BP606">
        <f>BK587</f>
        <v>3.44</v>
      </c>
      <c r="BQ606">
        <f t="shared" si="152"/>
        <v>3.7933002813881811</v>
      </c>
      <c r="BR606" t="s">
        <v>767</v>
      </c>
      <c r="BS606">
        <f t="shared" si="156"/>
        <v>3.7</v>
      </c>
      <c r="BT606">
        <f>+VALUE(RIGHT(BR636,6))</f>
        <v>28.39</v>
      </c>
      <c r="CF606" s="17">
        <f>BR589</f>
        <v>3.7</v>
      </c>
      <c r="CG606">
        <f>CB587</f>
        <v>2.87</v>
      </c>
      <c r="CH606">
        <f t="shared" si="153"/>
        <v>3.1822859439903524</v>
      </c>
    </row>
    <row r="607" spans="1:86" x14ac:dyDescent="0.35">
      <c r="A607" t="s">
        <v>644</v>
      </c>
      <c r="C607">
        <f>+VALUE(RIGHT(A637,6))</f>
        <v>54.1</v>
      </c>
      <c r="O607" s="17">
        <v>3.8</v>
      </c>
      <c r="P607">
        <f>K588</f>
        <v>3.19</v>
      </c>
      <c r="Q607">
        <f t="shared" si="149"/>
        <v>3.5253115369154493</v>
      </c>
      <c r="S607" t="s">
        <v>674</v>
      </c>
      <c r="U607">
        <f>+VALUE(RIGHT(S637,6))</f>
        <v>129.09</v>
      </c>
      <c r="AG607" s="17">
        <f>S589</f>
        <v>3.8</v>
      </c>
      <c r="AH607">
        <f>AC588</f>
        <v>2.93</v>
      </c>
      <c r="AI607">
        <f t="shared" si="150"/>
        <v>3.2466032426638081</v>
      </c>
      <c r="AJ607" t="s">
        <v>705</v>
      </c>
      <c r="AK607">
        <f t="shared" si="154"/>
        <v>4</v>
      </c>
      <c r="AL607">
        <f>+VALUE(RIGHT(AJ637,6))</f>
        <v>194.64</v>
      </c>
      <c r="AX607" s="17">
        <f>AJ589</f>
        <v>4</v>
      </c>
      <c r="AY607">
        <f>AT588</f>
        <v>4.13</v>
      </c>
      <c r="AZ607">
        <f t="shared" si="151"/>
        <v>4.5329492161329217</v>
      </c>
      <c r="BA607" t="s">
        <v>736</v>
      </c>
      <c r="BB607">
        <f t="shared" si="155"/>
        <v>3.7</v>
      </c>
      <c r="BC607">
        <f>+VALUE(RIGHT(BA637,6))</f>
        <v>251.46</v>
      </c>
      <c r="BO607" s="17">
        <f>BA589</f>
        <v>3.7</v>
      </c>
      <c r="BP607">
        <f>BK588</f>
        <v>3.36</v>
      </c>
      <c r="BQ607">
        <f t="shared" si="152"/>
        <v>3.707543883156907</v>
      </c>
      <c r="BR607" t="s">
        <v>768</v>
      </c>
      <c r="BS607">
        <f t="shared" si="156"/>
        <v>3.7</v>
      </c>
      <c r="BT607">
        <f>+VALUE(RIGHT(BR637,6))</f>
        <v>27.72</v>
      </c>
      <c r="CF607" s="17">
        <f>BR589</f>
        <v>3.7</v>
      </c>
      <c r="CG607">
        <f>CB588</f>
        <v>2.81</v>
      </c>
      <c r="CH607">
        <f t="shared" si="153"/>
        <v>3.1179686453168962</v>
      </c>
    </row>
    <row r="608" spans="1:86" x14ac:dyDescent="0.35">
      <c r="A608" t="s">
        <v>11</v>
      </c>
      <c r="B608" t="e">
        <f t="shared" si="188"/>
        <v>#VALUE!</v>
      </c>
      <c r="C608">
        <f>+VALUE(RIGHT(A638,6))</f>
        <v>54.07</v>
      </c>
      <c r="O608" s="17">
        <v>4.5</v>
      </c>
      <c r="P608">
        <f>L584</f>
        <v>3.7</v>
      </c>
      <c r="Q608">
        <f t="shared" si="149"/>
        <v>4.0720085756398232</v>
      </c>
      <c r="S608" t="s">
        <v>11</v>
      </c>
      <c r="U608">
        <f>+VALUE(RIGHT(S638,6))</f>
        <v>124.66</v>
      </c>
      <c r="AG608" s="17">
        <f>S590</f>
        <v>4.5</v>
      </c>
      <c r="AH608">
        <f>AD584</f>
        <v>3.62</v>
      </c>
      <c r="AI608">
        <f t="shared" si="150"/>
        <v>3.9862521774085486</v>
      </c>
      <c r="AJ608" t="s">
        <v>11</v>
      </c>
      <c r="AK608">
        <f t="shared" si="154"/>
        <v>4</v>
      </c>
      <c r="AL608">
        <f>+VALUE(RIGHT(AJ638,6))</f>
        <v>194.22</v>
      </c>
      <c r="AX608" s="17">
        <f>AJ590</f>
        <v>4.5</v>
      </c>
      <c r="AY608">
        <f>AU584</f>
        <v>3.5</v>
      </c>
      <c r="AZ608">
        <f t="shared" si="151"/>
        <v>3.8576175800616368</v>
      </c>
      <c r="BA608" t="s">
        <v>11</v>
      </c>
      <c r="BB608">
        <f t="shared" si="155"/>
        <v>3.7</v>
      </c>
      <c r="BC608">
        <f>+VALUE(RIGHT(BA638,6))</f>
        <v>252.09</v>
      </c>
      <c r="BO608" s="17">
        <f>BA590</f>
        <v>4.5</v>
      </c>
      <c r="BP608">
        <f>BL584</f>
        <v>4.55</v>
      </c>
      <c r="BQ608">
        <f t="shared" si="152"/>
        <v>4.9831703068471116</v>
      </c>
      <c r="BR608" t="s">
        <v>11</v>
      </c>
      <c r="BS608">
        <f t="shared" si="156"/>
        <v>3.7</v>
      </c>
      <c r="BT608">
        <f>+VALUE(RIGHT(BR638,6))</f>
        <v>26.48</v>
      </c>
      <c r="CF608" s="17">
        <f>BR590</f>
        <v>4.5</v>
      </c>
      <c r="CG608">
        <f>CC584</f>
        <v>3.42</v>
      </c>
      <c r="CH608">
        <f t="shared" si="153"/>
        <v>3.7718611818303627</v>
      </c>
    </row>
    <row r="609" spans="1:86" x14ac:dyDescent="0.35">
      <c r="A609" t="s">
        <v>12</v>
      </c>
      <c r="B609" t="e">
        <f t="shared" si="188"/>
        <v>#VALUE!</v>
      </c>
      <c r="C609">
        <f>+VALUE(RIGHT(A639,6))</f>
        <v>52.7</v>
      </c>
      <c r="O609" s="17">
        <v>4.5</v>
      </c>
      <c r="P609">
        <f>L585</f>
        <v>3.69</v>
      </c>
      <c r="Q609">
        <f t="shared" si="149"/>
        <v>4.0612890258609129</v>
      </c>
      <c r="S609" t="s">
        <v>12</v>
      </c>
      <c r="U609">
        <f>+VALUE(RIGHT(S639,6))</f>
        <v>127.61</v>
      </c>
      <c r="AG609" s="17">
        <f>S590</f>
        <v>4.5</v>
      </c>
      <c r="AH609">
        <f>AD585</f>
        <v>3.69</v>
      </c>
      <c r="AI609">
        <f t="shared" si="150"/>
        <v>4.0612890258609129</v>
      </c>
      <c r="AJ609" t="s">
        <v>12</v>
      </c>
      <c r="AK609">
        <f t="shared" si="154"/>
        <v>4</v>
      </c>
      <c r="AL609">
        <f>+VALUE(RIGHT(AJ639,6))</f>
        <v>194.94</v>
      </c>
      <c r="AX609" s="17">
        <f>AJ590</f>
        <v>4.5</v>
      </c>
      <c r="AY609">
        <f>AU585</f>
        <v>4.13</v>
      </c>
      <c r="AZ609">
        <f t="shared" si="151"/>
        <v>4.5329492161329217</v>
      </c>
      <c r="BA609" t="s">
        <v>12</v>
      </c>
      <c r="BB609">
        <f t="shared" si="155"/>
        <v>3.7</v>
      </c>
      <c r="BC609">
        <f>+VALUE(RIGHT(BA639,6))</f>
        <v>251.02</v>
      </c>
      <c r="BO609" s="17">
        <f>BA590</f>
        <v>4.5</v>
      </c>
      <c r="BP609">
        <f>BL585</f>
        <v>4.5</v>
      </c>
      <c r="BQ609">
        <f t="shared" si="152"/>
        <v>4.9295725579525653</v>
      </c>
      <c r="BR609" t="s">
        <v>12</v>
      </c>
      <c r="BS609">
        <f t="shared" si="156"/>
        <v>3.7</v>
      </c>
      <c r="BT609">
        <f>+VALUE(RIGHT(BR639,6))</f>
        <v>30.09</v>
      </c>
      <c r="CF609" s="17">
        <f>BR590</f>
        <v>4.5</v>
      </c>
      <c r="CG609">
        <f>CC585</f>
        <v>3.57</v>
      </c>
      <c r="CH609">
        <f t="shared" si="153"/>
        <v>3.9326544285140019</v>
      </c>
    </row>
    <row r="610" spans="1:86" x14ac:dyDescent="0.35">
      <c r="A610" t="s">
        <v>13</v>
      </c>
      <c r="B610" t="e">
        <f t="shared" si="188"/>
        <v>#VALUE!</v>
      </c>
      <c r="C610">
        <f>+VALUE(RIGHT(A640,6))</f>
        <v>49.88</v>
      </c>
      <c r="O610" s="17">
        <v>4.5</v>
      </c>
      <c r="P610">
        <f>L586</f>
        <v>3.69</v>
      </c>
      <c r="Q610">
        <f t="shared" si="149"/>
        <v>4.0612890258609129</v>
      </c>
      <c r="S610" t="s">
        <v>13</v>
      </c>
      <c r="U610">
        <f>+VALUE(RIGHT(S640,6))</f>
        <v>128.85</v>
      </c>
      <c r="AG610" s="17">
        <f>S590</f>
        <v>4.5</v>
      </c>
      <c r="AH610">
        <f>AD586</f>
        <v>3.63</v>
      </c>
      <c r="AI610">
        <f t="shared" si="150"/>
        <v>3.9969717271874576</v>
      </c>
      <c r="AJ610" t="s">
        <v>13</v>
      </c>
      <c r="AK610">
        <f t="shared" si="154"/>
        <v>4</v>
      </c>
      <c r="AL610">
        <f>+VALUE(RIGHT(AJ640,6))</f>
        <v>194.01</v>
      </c>
      <c r="AX610" s="17">
        <f>AJ590</f>
        <v>4.5</v>
      </c>
      <c r="AY610">
        <f>AU586</f>
        <v>3.84</v>
      </c>
      <c r="AZ610">
        <f t="shared" si="151"/>
        <v>4.2220822725445526</v>
      </c>
      <c r="BA610" t="s">
        <v>13</v>
      </c>
      <c r="BB610">
        <f t="shared" si="155"/>
        <v>3.7</v>
      </c>
      <c r="BC610">
        <f>+VALUE(RIGHT(BA640,6))</f>
        <v>250.94</v>
      </c>
      <c r="BO610" s="17">
        <f>BA590</f>
        <v>4.5</v>
      </c>
      <c r="BP610">
        <f>BL586</f>
        <v>4.29</v>
      </c>
      <c r="BQ610">
        <f t="shared" si="152"/>
        <v>4.7044620125954708</v>
      </c>
      <c r="BR610" t="s">
        <v>13</v>
      </c>
      <c r="BS610">
        <f t="shared" si="156"/>
        <v>3.7</v>
      </c>
      <c r="BT610">
        <f>+VALUE(RIGHT(BR640,6))</f>
        <v>26.09</v>
      </c>
      <c r="CF610" s="17">
        <f>BR590</f>
        <v>4.5</v>
      </c>
      <c r="CG610">
        <f>CC586</f>
        <v>3.35</v>
      </c>
      <c r="CH610">
        <f t="shared" si="153"/>
        <v>3.696824333377998</v>
      </c>
    </row>
    <row r="611" spans="1:86" x14ac:dyDescent="0.35">
      <c r="B611" t="e">
        <f t="shared" si="188"/>
        <v>#VALUE!</v>
      </c>
      <c r="C611">
        <f>+VALUE(RIGHT(A647,6))</f>
        <v>49.6</v>
      </c>
      <c r="O611" s="17">
        <v>4.5</v>
      </c>
      <c r="P611">
        <f>L587</f>
        <v>3.52</v>
      </c>
      <c r="Q611">
        <f t="shared" si="149"/>
        <v>3.8790566796194557</v>
      </c>
      <c r="U611">
        <f>+VALUE(RIGHT(S647,6))</f>
        <v>125.69</v>
      </c>
      <c r="AG611" s="17">
        <f>S590</f>
        <v>4.5</v>
      </c>
      <c r="AH611">
        <f>AD587</f>
        <v>3.77</v>
      </c>
      <c r="AI611">
        <f t="shared" si="150"/>
        <v>4.1470454240921875</v>
      </c>
      <c r="AK611">
        <f t="shared" si="154"/>
        <v>4.5</v>
      </c>
      <c r="AL611">
        <f>+VALUE(RIGHT(AJ647,6))</f>
        <v>195.81</v>
      </c>
      <c r="AX611" s="17">
        <f>AJ590</f>
        <v>4.5</v>
      </c>
      <c r="AY611">
        <f>AU587</f>
        <v>3.71</v>
      </c>
      <c r="AZ611">
        <f t="shared" si="151"/>
        <v>4.0827281254187318</v>
      </c>
      <c r="BB611">
        <f t="shared" si="155"/>
        <v>4.5</v>
      </c>
      <c r="BC611">
        <f>+VALUE(RIGHT(BA647,6))</f>
        <v>247.68</v>
      </c>
      <c r="BO611" s="17">
        <f>BA590</f>
        <v>4.5</v>
      </c>
      <c r="BP611">
        <f>BL587</f>
        <v>4.34</v>
      </c>
      <c r="BQ611">
        <f t="shared" si="152"/>
        <v>4.7580597614900171</v>
      </c>
      <c r="BS611">
        <f t="shared" si="156"/>
        <v>4.5</v>
      </c>
      <c r="BT611">
        <f>+VALUE(RIGHT(BR647,6))</f>
        <v>25.86</v>
      </c>
      <c r="CF611" s="17">
        <f>BR590</f>
        <v>4.5</v>
      </c>
      <c r="CG611">
        <f>CC587</f>
        <v>3.38</v>
      </c>
      <c r="CH611">
        <f t="shared" si="153"/>
        <v>3.7289829827147254</v>
      </c>
    </row>
    <row r="612" spans="1:86" x14ac:dyDescent="0.35">
      <c r="A612" t="s">
        <v>14</v>
      </c>
      <c r="B612" t="e">
        <f t="shared" si="188"/>
        <v>#VALUE!</v>
      </c>
      <c r="C612">
        <f>+VALUE(RIGHT(A648,6))</f>
        <v>52.93</v>
      </c>
      <c r="O612" s="17">
        <v>4.5</v>
      </c>
      <c r="P612">
        <f>L588</f>
        <v>3.73</v>
      </c>
      <c r="Q612">
        <f t="shared" si="149"/>
        <v>4.1041672249765506</v>
      </c>
      <c r="S612" t="s">
        <v>14</v>
      </c>
      <c r="U612">
        <f>+VALUE(RIGHT(S648,6))</f>
        <v>125.27</v>
      </c>
      <c r="AG612" s="17">
        <f>S590</f>
        <v>4.5</v>
      </c>
      <c r="AH612">
        <f>AD588</f>
        <v>3.79</v>
      </c>
      <c r="AI612">
        <f t="shared" si="150"/>
        <v>4.1684845236500063</v>
      </c>
      <c r="AJ612" t="s">
        <v>14</v>
      </c>
      <c r="AK612">
        <f t="shared" si="154"/>
        <v>4.5</v>
      </c>
      <c r="AL612">
        <f>+VALUE(RIGHT(AJ648,6))</f>
        <v>196.55</v>
      </c>
      <c r="AX612" s="17">
        <f>AJ590</f>
        <v>4.5</v>
      </c>
      <c r="AY612">
        <f>AU588</f>
        <v>4.2</v>
      </c>
      <c r="AZ612">
        <f t="shared" si="151"/>
        <v>4.6079860645852868</v>
      </c>
      <c r="BA612" t="s">
        <v>14</v>
      </c>
      <c r="BB612">
        <f t="shared" si="155"/>
        <v>4.5</v>
      </c>
      <c r="BC612">
        <f>+VALUE(RIGHT(BA648,6))</f>
        <v>247.29</v>
      </c>
      <c r="BO612" s="17">
        <f>BA590</f>
        <v>4.5</v>
      </c>
      <c r="BP612">
        <f>BL588</f>
        <v>4.24</v>
      </c>
      <c r="BQ612">
        <f t="shared" si="152"/>
        <v>4.6508642637009245</v>
      </c>
      <c r="BR612" t="s">
        <v>14</v>
      </c>
      <c r="BS612">
        <f t="shared" si="156"/>
        <v>4.5</v>
      </c>
      <c r="BT612">
        <f>+VALUE(RIGHT(BR648,6))</f>
        <v>30.15</v>
      </c>
      <c r="CF612" s="17">
        <f>BR590</f>
        <v>4.5</v>
      </c>
      <c r="CG612">
        <f>CC588</f>
        <v>3.48</v>
      </c>
      <c r="CH612">
        <f t="shared" si="153"/>
        <v>3.8361784805038184</v>
      </c>
    </row>
    <row r="613" spans="1:86" x14ac:dyDescent="0.35">
      <c r="A613">
        <v>2</v>
      </c>
      <c r="B613">
        <f t="shared" si="188"/>
        <v>2</v>
      </c>
      <c r="C613">
        <f>+VALUE(RIGHT(A649,6))</f>
        <v>51.37</v>
      </c>
      <c r="S613">
        <v>2</v>
      </c>
      <c r="U613">
        <f>+VALUE(RIGHT(S649,6))</f>
        <v>124.73</v>
      </c>
      <c r="AJ613">
        <v>2</v>
      </c>
      <c r="AK613">
        <f t="shared" si="154"/>
        <v>4.5</v>
      </c>
      <c r="AL613">
        <f>+VALUE(RIGHT(AJ649,6))</f>
        <v>193.72</v>
      </c>
      <c r="BA613">
        <v>2</v>
      </c>
      <c r="BB613">
        <f t="shared" si="155"/>
        <v>4.5</v>
      </c>
      <c r="BC613">
        <f>+VALUE(RIGHT(BA649,6))</f>
        <v>249.22</v>
      </c>
      <c r="BR613">
        <v>2</v>
      </c>
      <c r="BS613">
        <f t="shared" si="156"/>
        <v>4.5</v>
      </c>
      <c r="BT613">
        <f>+VALUE(RIGHT(BR649,6))</f>
        <v>26.27</v>
      </c>
    </row>
    <row r="614" spans="1:86" x14ac:dyDescent="0.35">
      <c r="A614" t="s">
        <v>645</v>
      </c>
      <c r="C614">
        <f>+VALUE(RIGHT(A650,6))</f>
        <v>50.27</v>
      </c>
      <c r="S614" t="s">
        <v>675</v>
      </c>
      <c r="U614">
        <f>+VALUE(RIGHT(S650,6))</f>
        <v>128.78</v>
      </c>
      <c r="AJ614" t="s">
        <v>706</v>
      </c>
      <c r="AK614">
        <f t="shared" si="154"/>
        <v>4.5</v>
      </c>
      <c r="AL614">
        <f>+VALUE(RIGHT(AJ650,6))</f>
        <v>190.86</v>
      </c>
      <c r="BA614" t="s">
        <v>737</v>
      </c>
      <c r="BB614">
        <f t="shared" si="155"/>
        <v>4.5</v>
      </c>
      <c r="BC614">
        <f>+VALUE(RIGHT(BA650,6))</f>
        <v>249.93</v>
      </c>
      <c r="BR614" t="s">
        <v>769</v>
      </c>
      <c r="BS614">
        <f t="shared" si="156"/>
        <v>4.5</v>
      </c>
      <c r="BT614">
        <f>+VALUE(RIGHT(BR650,6))</f>
        <v>26.45</v>
      </c>
    </row>
    <row r="615" spans="1:86" x14ac:dyDescent="0.35">
      <c r="A615" t="s">
        <v>646</v>
      </c>
      <c r="C615">
        <f>+VALUE(RIGHT(A651,6))</f>
        <v>51.17</v>
      </c>
      <c r="S615" t="s">
        <v>676</v>
      </c>
      <c r="U615">
        <f>+VALUE(RIGHT(S651,6))</f>
        <v>126.67</v>
      </c>
      <c r="AJ615" t="s">
        <v>707</v>
      </c>
      <c r="AK615">
        <f t="shared" si="154"/>
        <v>4.5</v>
      </c>
      <c r="AL615">
        <f>+VALUE(RIGHT(AJ651,6))</f>
        <v>194.85</v>
      </c>
      <c r="BA615" t="s">
        <v>738</v>
      </c>
      <c r="BB615">
        <f t="shared" si="155"/>
        <v>4.5</v>
      </c>
      <c r="BC615">
        <f>+VALUE(RIGHT(BA651,6))</f>
        <v>249.61</v>
      </c>
      <c r="BR615" t="s">
        <v>770</v>
      </c>
      <c r="BS615">
        <f t="shared" si="156"/>
        <v>4.5</v>
      </c>
      <c r="BT615">
        <f>+VALUE(RIGHT(BR651,6))</f>
        <v>28.67</v>
      </c>
    </row>
    <row r="616" spans="1:86" x14ac:dyDescent="0.35">
      <c r="A616" t="s">
        <v>647</v>
      </c>
      <c r="S616" t="s">
        <v>677</v>
      </c>
      <c r="AJ616" t="s">
        <v>708</v>
      </c>
      <c r="BA616" t="s">
        <v>739</v>
      </c>
      <c r="BR616" t="s">
        <v>771</v>
      </c>
    </row>
    <row r="617" spans="1:86" x14ac:dyDescent="0.35">
      <c r="A617" t="s">
        <v>648</v>
      </c>
      <c r="S617" t="s">
        <v>678</v>
      </c>
      <c r="AJ617" t="s">
        <v>709</v>
      </c>
      <c r="BA617" t="s">
        <v>740</v>
      </c>
      <c r="BR617" t="s">
        <v>772</v>
      </c>
    </row>
    <row r="618" spans="1:86" x14ac:dyDescent="0.35">
      <c r="A618" t="s">
        <v>649</v>
      </c>
      <c r="S618" t="s">
        <v>679</v>
      </c>
      <c r="AJ618" t="s">
        <v>710</v>
      </c>
      <c r="BA618" t="s">
        <v>741</v>
      </c>
      <c r="BR618" t="s">
        <v>773</v>
      </c>
    </row>
    <row r="619" spans="1:86" x14ac:dyDescent="0.35">
      <c r="A619" t="s">
        <v>11</v>
      </c>
      <c r="S619" t="s">
        <v>11</v>
      </c>
      <c r="AJ619" t="s">
        <v>11</v>
      </c>
      <c r="BA619" t="s">
        <v>11</v>
      </c>
      <c r="BR619" t="s">
        <v>11</v>
      </c>
    </row>
    <row r="620" spans="1:86" x14ac:dyDescent="0.35">
      <c r="A620" t="s">
        <v>12</v>
      </c>
      <c r="S620" t="s">
        <v>12</v>
      </c>
      <c r="AJ620" t="s">
        <v>12</v>
      </c>
      <c r="BA620" t="s">
        <v>12</v>
      </c>
      <c r="BR620" t="s">
        <v>12</v>
      </c>
    </row>
    <row r="621" spans="1:86" x14ac:dyDescent="0.35">
      <c r="A621" t="s">
        <v>13</v>
      </c>
      <c r="S621" t="s">
        <v>13</v>
      </c>
      <c r="AJ621" t="s">
        <v>13</v>
      </c>
      <c r="BA621" t="s">
        <v>13</v>
      </c>
      <c r="BR621" t="s">
        <v>13</v>
      </c>
    </row>
    <row r="622" spans="1:86" x14ac:dyDescent="0.35">
      <c r="D622">
        <v>0.93287500000000012</v>
      </c>
      <c r="E622">
        <v>-9.8675000000000027E-2</v>
      </c>
    </row>
    <row r="623" spans="1:86" x14ac:dyDescent="0.35">
      <c r="A623" t="s">
        <v>14</v>
      </c>
      <c r="S623" t="s">
        <v>14</v>
      </c>
      <c r="AJ623" t="s">
        <v>14</v>
      </c>
      <c r="BA623" t="s">
        <v>14</v>
      </c>
      <c r="BR623" t="s">
        <v>14</v>
      </c>
    </row>
    <row r="624" spans="1:86" x14ac:dyDescent="0.35">
      <c r="A624">
        <v>2</v>
      </c>
      <c r="S624">
        <v>2</v>
      </c>
      <c r="AJ624">
        <v>2</v>
      </c>
      <c r="BA624">
        <v>2</v>
      </c>
      <c r="BR624">
        <v>2</v>
      </c>
    </row>
    <row r="625" spans="1:70" x14ac:dyDescent="0.35">
      <c r="A625" t="s">
        <v>650</v>
      </c>
      <c r="S625" t="s">
        <v>694</v>
      </c>
      <c r="AJ625" t="s">
        <v>711</v>
      </c>
      <c r="BA625" t="s">
        <v>742</v>
      </c>
      <c r="BR625" t="s">
        <v>774</v>
      </c>
    </row>
    <row r="626" spans="1:70" x14ac:dyDescent="0.35">
      <c r="A626" t="s">
        <v>651</v>
      </c>
      <c r="S626" t="s">
        <v>680</v>
      </c>
      <c r="AJ626" t="s">
        <v>712</v>
      </c>
      <c r="BA626" t="s">
        <v>743</v>
      </c>
      <c r="BR626" t="s">
        <v>775</v>
      </c>
    </row>
    <row r="627" spans="1:70" x14ac:dyDescent="0.35">
      <c r="A627" t="s">
        <v>652</v>
      </c>
      <c r="S627" t="s">
        <v>681</v>
      </c>
      <c r="AJ627" t="s">
        <v>713</v>
      </c>
      <c r="BA627" t="s">
        <v>744</v>
      </c>
      <c r="BR627" t="s">
        <v>776</v>
      </c>
    </row>
    <row r="628" spans="1:70" x14ac:dyDescent="0.35">
      <c r="A628" t="s">
        <v>653</v>
      </c>
      <c r="S628" t="s">
        <v>682</v>
      </c>
      <c r="AJ628" t="s">
        <v>714</v>
      </c>
      <c r="BA628" t="s">
        <v>745</v>
      </c>
      <c r="BR628" t="s">
        <v>777</v>
      </c>
    </row>
    <row r="629" spans="1:70" x14ac:dyDescent="0.35">
      <c r="A629" t="s">
        <v>654</v>
      </c>
      <c r="S629" t="s">
        <v>683</v>
      </c>
      <c r="AJ629" t="s">
        <v>715</v>
      </c>
      <c r="BA629" t="s">
        <v>746</v>
      </c>
      <c r="BR629" t="s">
        <v>778</v>
      </c>
    </row>
    <row r="630" spans="1:70" x14ac:dyDescent="0.35">
      <c r="A630" t="s">
        <v>11</v>
      </c>
      <c r="S630" t="s">
        <v>11</v>
      </c>
      <c r="AJ630" t="s">
        <v>11</v>
      </c>
      <c r="BA630" t="s">
        <v>11</v>
      </c>
      <c r="BR630" t="s">
        <v>11</v>
      </c>
    </row>
    <row r="631" spans="1:70" x14ac:dyDescent="0.35">
      <c r="A631" t="s">
        <v>12</v>
      </c>
      <c r="S631" t="s">
        <v>12</v>
      </c>
      <c r="AJ631" t="s">
        <v>12</v>
      </c>
      <c r="BA631" t="s">
        <v>12</v>
      </c>
      <c r="BR631" t="s">
        <v>12</v>
      </c>
    </row>
    <row r="632" spans="1:70" x14ac:dyDescent="0.35">
      <c r="A632" t="s">
        <v>13</v>
      </c>
      <c r="S632" t="s">
        <v>13</v>
      </c>
      <c r="AJ632" t="s">
        <v>13</v>
      </c>
      <c r="BA632" t="s">
        <v>13</v>
      </c>
      <c r="BR632" t="s">
        <v>13</v>
      </c>
    </row>
    <row r="634" spans="1:70" x14ac:dyDescent="0.35">
      <c r="A634" t="s">
        <v>14</v>
      </c>
      <c r="S634" t="s">
        <v>14</v>
      </c>
      <c r="AJ634" t="s">
        <v>14</v>
      </c>
      <c r="BA634" t="s">
        <v>14</v>
      </c>
      <c r="BR634" t="s">
        <v>14</v>
      </c>
    </row>
    <row r="635" spans="1:70" x14ac:dyDescent="0.35">
      <c r="A635">
        <v>2</v>
      </c>
      <c r="S635">
        <v>2</v>
      </c>
      <c r="AJ635">
        <v>2</v>
      </c>
      <c r="BA635">
        <v>2</v>
      </c>
      <c r="BR635">
        <v>2</v>
      </c>
    </row>
    <row r="636" spans="1:70" x14ac:dyDescent="0.35">
      <c r="A636" t="s">
        <v>655</v>
      </c>
      <c r="S636" t="s">
        <v>684</v>
      </c>
      <c r="AJ636" t="s">
        <v>716</v>
      </c>
      <c r="BA636" t="s">
        <v>747</v>
      </c>
      <c r="BR636" t="s">
        <v>779</v>
      </c>
    </row>
    <row r="637" spans="1:70" x14ac:dyDescent="0.35">
      <c r="A637" t="s">
        <v>656</v>
      </c>
      <c r="S637" t="s">
        <v>685</v>
      </c>
      <c r="AJ637" t="s">
        <v>717</v>
      </c>
      <c r="BA637" t="s">
        <v>748</v>
      </c>
      <c r="BR637" t="s">
        <v>780</v>
      </c>
    </row>
    <row r="638" spans="1:70" x14ac:dyDescent="0.35">
      <c r="A638" t="s">
        <v>657</v>
      </c>
      <c r="S638" t="s">
        <v>686</v>
      </c>
      <c r="AJ638" t="s">
        <v>718</v>
      </c>
      <c r="BA638" t="s">
        <v>749</v>
      </c>
      <c r="BR638" t="s">
        <v>781</v>
      </c>
    </row>
    <row r="639" spans="1:70" x14ac:dyDescent="0.35">
      <c r="A639" t="s">
        <v>658</v>
      </c>
      <c r="S639" t="s">
        <v>687</v>
      </c>
      <c r="AJ639" t="s">
        <v>719</v>
      </c>
      <c r="BA639" t="s">
        <v>750</v>
      </c>
      <c r="BR639" t="s">
        <v>782</v>
      </c>
    </row>
    <row r="640" spans="1:70" x14ac:dyDescent="0.35">
      <c r="A640" t="s">
        <v>659</v>
      </c>
      <c r="S640" t="s">
        <v>688</v>
      </c>
      <c r="AJ640" t="s">
        <v>720</v>
      </c>
      <c r="BA640" t="s">
        <v>751</v>
      </c>
      <c r="BR640" t="s">
        <v>783</v>
      </c>
    </row>
    <row r="641" spans="1:71" x14ac:dyDescent="0.35">
      <c r="A641" t="s">
        <v>11</v>
      </c>
      <c r="B641" t="e">
        <f t="shared" si="188"/>
        <v>#VALUE!</v>
      </c>
      <c r="S641" t="s">
        <v>11</v>
      </c>
      <c r="AJ641" t="s">
        <v>11</v>
      </c>
      <c r="AK641" t="e">
        <f t="shared" ref="AK641:AK646" si="189">+VALUE(RIGHT(LEFT(AJ641,6),5))</f>
        <v>#VALUE!</v>
      </c>
      <c r="BA641" t="s">
        <v>752</v>
      </c>
      <c r="BB641" t="e">
        <f t="shared" ref="BB641:BB646" si="190">+VALUE(RIGHT(LEFT(BA641,6),5))</f>
        <v>#VALUE!</v>
      </c>
      <c r="BR641" t="s">
        <v>11</v>
      </c>
      <c r="BS641" t="e">
        <f t="shared" ref="BS641:BS646" si="191">+VALUE(RIGHT(LEFT(BR641,6),5))</f>
        <v>#VALUE!</v>
      </c>
    </row>
    <row r="642" spans="1:71" x14ac:dyDescent="0.35">
      <c r="A642" t="s">
        <v>12</v>
      </c>
      <c r="B642" t="e">
        <f t="shared" si="188"/>
        <v>#VALUE!</v>
      </c>
      <c r="S642" t="s">
        <v>12</v>
      </c>
      <c r="AJ642" t="s">
        <v>12</v>
      </c>
      <c r="AK642" t="e">
        <f t="shared" si="189"/>
        <v>#VALUE!</v>
      </c>
      <c r="BA642" t="s">
        <v>12</v>
      </c>
      <c r="BB642" t="e">
        <f t="shared" si="190"/>
        <v>#VALUE!</v>
      </c>
      <c r="BR642" t="s">
        <v>12</v>
      </c>
      <c r="BS642" t="e">
        <f t="shared" si="191"/>
        <v>#VALUE!</v>
      </c>
    </row>
    <row r="643" spans="1:71" x14ac:dyDescent="0.35">
      <c r="A643" t="s">
        <v>13</v>
      </c>
      <c r="B643" t="e">
        <f t="shared" si="188"/>
        <v>#VALUE!</v>
      </c>
      <c r="S643" t="s">
        <v>13</v>
      </c>
      <c r="AJ643" t="s">
        <v>13</v>
      </c>
      <c r="AK643" t="e">
        <f t="shared" si="189"/>
        <v>#VALUE!</v>
      </c>
      <c r="BA643" t="s">
        <v>13</v>
      </c>
      <c r="BB643" t="e">
        <f t="shared" si="190"/>
        <v>#VALUE!</v>
      </c>
      <c r="BR643" t="s">
        <v>13</v>
      </c>
      <c r="BS643" t="e">
        <f t="shared" si="191"/>
        <v>#VALUE!</v>
      </c>
    </row>
    <row r="644" spans="1:71" x14ac:dyDescent="0.35">
      <c r="B644" t="e">
        <f t="shared" si="188"/>
        <v>#VALUE!</v>
      </c>
      <c r="AK644" t="e">
        <f t="shared" si="189"/>
        <v>#VALUE!</v>
      </c>
      <c r="BB644" t="e">
        <f t="shared" si="190"/>
        <v>#VALUE!</v>
      </c>
      <c r="BS644" t="e">
        <f t="shared" si="191"/>
        <v>#VALUE!</v>
      </c>
    </row>
    <row r="645" spans="1:71" x14ac:dyDescent="0.35">
      <c r="A645" t="s">
        <v>14</v>
      </c>
      <c r="B645" t="e">
        <f t="shared" si="188"/>
        <v>#VALUE!</v>
      </c>
      <c r="S645" t="s">
        <v>14</v>
      </c>
      <c r="AJ645" t="s">
        <v>14</v>
      </c>
      <c r="AK645" t="e">
        <f t="shared" si="189"/>
        <v>#VALUE!</v>
      </c>
      <c r="BA645" t="s">
        <v>14</v>
      </c>
      <c r="BB645" t="e">
        <f t="shared" si="190"/>
        <v>#VALUE!</v>
      </c>
      <c r="BR645" t="s">
        <v>14</v>
      </c>
      <c r="BS645" t="e">
        <f t="shared" si="191"/>
        <v>#VALUE!</v>
      </c>
    </row>
    <row r="646" spans="1:71" x14ac:dyDescent="0.35">
      <c r="A646">
        <v>2</v>
      </c>
      <c r="B646">
        <f t="shared" si="188"/>
        <v>2</v>
      </c>
      <c r="S646">
        <v>2</v>
      </c>
      <c r="AJ646">
        <v>2</v>
      </c>
      <c r="AK646">
        <f t="shared" si="189"/>
        <v>2</v>
      </c>
      <c r="BA646">
        <v>2</v>
      </c>
      <c r="BB646">
        <f t="shared" si="190"/>
        <v>2</v>
      </c>
      <c r="BR646">
        <v>2</v>
      </c>
      <c r="BS646">
        <f t="shared" si="191"/>
        <v>2</v>
      </c>
    </row>
    <row r="647" spans="1:71" x14ac:dyDescent="0.35">
      <c r="A647" t="s">
        <v>660</v>
      </c>
      <c r="S647" t="s">
        <v>689</v>
      </c>
      <c r="AJ647" t="s">
        <v>721</v>
      </c>
      <c r="BA647" t="s">
        <v>753</v>
      </c>
      <c r="BR647" t="s">
        <v>784</v>
      </c>
    </row>
    <row r="648" spans="1:71" x14ac:dyDescent="0.35">
      <c r="A648" t="s">
        <v>661</v>
      </c>
      <c r="S648" t="s">
        <v>690</v>
      </c>
      <c r="AJ648" t="s">
        <v>722</v>
      </c>
      <c r="BA648" t="s">
        <v>754</v>
      </c>
      <c r="BR648" t="s">
        <v>785</v>
      </c>
    </row>
    <row r="649" spans="1:71" x14ac:dyDescent="0.35">
      <c r="A649" t="s">
        <v>662</v>
      </c>
      <c r="S649" t="s">
        <v>691</v>
      </c>
      <c r="AJ649" t="s">
        <v>723</v>
      </c>
      <c r="BA649" t="s">
        <v>755</v>
      </c>
      <c r="BR649" t="s">
        <v>786</v>
      </c>
    </row>
    <row r="650" spans="1:71" x14ac:dyDescent="0.35">
      <c r="A650" t="s">
        <v>663</v>
      </c>
      <c r="S650" t="s">
        <v>692</v>
      </c>
      <c r="AJ650" t="s">
        <v>724</v>
      </c>
      <c r="BA650" t="s">
        <v>756</v>
      </c>
      <c r="BR650" t="s">
        <v>787</v>
      </c>
    </row>
    <row r="651" spans="1:71" x14ac:dyDescent="0.35">
      <c r="A651" t="s">
        <v>664</v>
      </c>
      <c r="S651" t="s">
        <v>693</v>
      </c>
      <c r="AJ651" t="s">
        <v>725</v>
      </c>
      <c r="BA651" t="s">
        <v>757</v>
      </c>
      <c r="BR651" t="s">
        <v>788</v>
      </c>
    </row>
    <row r="652" spans="1:71" x14ac:dyDescent="0.35">
      <c r="BA652" t="s">
        <v>757</v>
      </c>
      <c r="BR652" t="s">
        <v>757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EBD0-80C4-40E2-AC73-FD09A7947D61}">
  <dimension ref="A1:BQ666"/>
  <sheetViews>
    <sheetView zoomScale="99" zoomScaleNormal="99" workbookViewId="0">
      <selection activeCell="D22" sqref="D22"/>
    </sheetView>
  </sheetViews>
  <sheetFormatPr defaultRowHeight="14.5" x14ac:dyDescent="0.35"/>
  <sheetData>
    <row r="1" spans="1:34" x14ac:dyDescent="0.35">
      <c r="A1" t="s">
        <v>370</v>
      </c>
      <c r="B1" t="s">
        <v>371</v>
      </c>
    </row>
    <row r="3" spans="1:34" x14ac:dyDescent="0.35">
      <c r="B3" t="s">
        <v>372</v>
      </c>
      <c r="C3">
        <v>0</v>
      </c>
      <c r="D3">
        <v>30</v>
      </c>
      <c r="E3">
        <v>70</v>
      </c>
      <c r="F3">
        <v>90</v>
      </c>
      <c r="G3">
        <v>120</v>
      </c>
      <c r="H3">
        <v>160</v>
      </c>
      <c r="I3">
        <v>180</v>
      </c>
      <c r="J3">
        <v>210</v>
      </c>
      <c r="K3">
        <v>250</v>
      </c>
      <c r="L3">
        <v>270</v>
      </c>
      <c r="M3">
        <v>290</v>
      </c>
      <c r="N3">
        <v>330</v>
      </c>
    </row>
    <row r="4" spans="1:34" x14ac:dyDescent="0.35">
      <c r="B4">
        <v>1.4</v>
      </c>
    </row>
    <row r="5" spans="1:34" x14ac:dyDescent="0.35">
      <c r="B5">
        <v>2.2000000000000002</v>
      </c>
    </row>
    <row r="6" spans="1:34" x14ac:dyDescent="0.35">
      <c r="B6">
        <v>2.8</v>
      </c>
    </row>
    <row r="7" spans="1:34" x14ac:dyDescent="0.35">
      <c r="B7">
        <v>3.6</v>
      </c>
    </row>
    <row r="8" spans="1:34" x14ac:dyDescent="0.35">
      <c r="B8">
        <v>4.2</v>
      </c>
    </row>
    <row r="12" spans="1:34" x14ac:dyDescent="0.35">
      <c r="H12" s="17">
        <v>0</v>
      </c>
      <c r="I12" s="17">
        <v>30</v>
      </c>
      <c r="J12" s="17">
        <v>70</v>
      </c>
      <c r="K12" s="17">
        <v>90</v>
      </c>
      <c r="L12" s="17">
        <v>120</v>
      </c>
      <c r="M12" s="17">
        <v>160</v>
      </c>
      <c r="N12" s="17">
        <v>180</v>
      </c>
      <c r="O12" s="17">
        <v>210</v>
      </c>
      <c r="P12" s="17">
        <v>250</v>
      </c>
      <c r="Q12" s="17">
        <v>270</v>
      </c>
      <c r="R12" s="17">
        <v>290</v>
      </c>
      <c r="S12" s="17">
        <v>330</v>
      </c>
      <c r="V12" t="s">
        <v>172</v>
      </c>
      <c r="W12" s="17">
        <v>0</v>
      </c>
      <c r="X12" s="17">
        <v>30</v>
      </c>
      <c r="Y12" s="17">
        <v>70</v>
      </c>
      <c r="Z12" s="17">
        <v>90</v>
      </c>
      <c r="AA12" s="17">
        <v>120</v>
      </c>
      <c r="AB12" s="17">
        <v>160</v>
      </c>
      <c r="AC12" s="17">
        <v>180</v>
      </c>
      <c r="AD12" s="17">
        <v>210</v>
      </c>
      <c r="AE12" s="17">
        <v>250</v>
      </c>
      <c r="AF12" s="17">
        <v>270</v>
      </c>
      <c r="AG12" s="17">
        <v>290</v>
      </c>
      <c r="AH12" s="17">
        <v>330</v>
      </c>
    </row>
    <row r="13" spans="1:34" x14ac:dyDescent="0.35">
      <c r="A13" t="s">
        <v>789</v>
      </c>
      <c r="B13">
        <f>+VALUE(RIGHT(LEFT(A13,6),5))</f>
        <v>0.68</v>
      </c>
      <c r="C13">
        <f>+VALUE(RIGHT(A13,6))</f>
        <v>5.21</v>
      </c>
      <c r="G13" s="17">
        <v>1.4</v>
      </c>
      <c r="H13">
        <f>+B13</f>
        <v>0.68</v>
      </c>
      <c r="I13">
        <f>+B24</f>
        <v>0.89</v>
      </c>
      <c r="J13">
        <f>+B35</f>
        <v>1.01</v>
      </c>
      <c r="K13">
        <f>+B46</f>
        <v>0.99</v>
      </c>
      <c r="L13">
        <f>+B57</f>
        <v>1.04</v>
      </c>
      <c r="M13">
        <f>+B68</f>
        <v>0.98</v>
      </c>
      <c r="N13">
        <f>+B79</f>
        <v>1.04</v>
      </c>
      <c r="O13">
        <f>+B90</f>
        <v>0.99</v>
      </c>
      <c r="P13">
        <f>+B101</f>
        <v>1.06</v>
      </c>
      <c r="Q13">
        <f>+B112</f>
        <v>1.1299999999999999</v>
      </c>
      <c r="R13">
        <f>+B123</f>
        <v>1.37</v>
      </c>
      <c r="S13">
        <f>+B134</f>
        <v>1.25</v>
      </c>
      <c r="V13">
        <v>1.4</v>
      </c>
      <c r="W13">
        <f>+AVERAGE(H13:H17)</f>
        <v>0.64800000000000002</v>
      </c>
      <c r="X13">
        <f t="shared" ref="X13:AH13" si="0">+AVERAGE(I13:I17)</f>
        <v>0.84800000000000009</v>
      </c>
      <c r="Y13">
        <f t="shared" si="0"/>
        <v>0.94800000000000006</v>
      </c>
      <c r="Z13">
        <f t="shared" si="0"/>
        <v>1.054</v>
      </c>
      <c r="AA13">
        <f t="shared" si="0"/>
        <v>1.0059999999999998</v>
      </c>
      <c r="AB13">
        <f t="shared" si="0"/>
        <v>0.95399999999999996</v>
      </c>
      <c r="AC13">
        <f t="shared" si="0"/>
        <v>1.0959999999999999</v>
      </c>
      <c r="AD13">
        <f t="shared" si="0"/>
        <v>1.0820000000000001</v>
      </c>
      <c r="AE13">
        <f t="shared" si="0"/>
        <v>1.06</v>
      </c>
      <c r="AF13">
        <f t="shared" si="0"/>
        <v>1.1679999999999999</v>
      </c>
      <c r="AG13">
        <f t="shared" si="0"/>
        <v>1.286</v>
      </c>
      <c r="AH13">
        <f t="shared" si="0"/>
        <v>1.1279999999999999</v>
      </c>
    </row>
    <row r="14" spans="1:34" x14ac:dyDescent="0.35">
      <c r="A14" t="s">
        <v>790</v>
      </c>
      <c r="B14">
        <f t="shared" ref="B14:B77" si="1">+VALUE(RIGHT(LEFT(A14,6),5))</f>
        <v>0.62</v>
      </c>
      <c r="C14">
        <f t="shared" ref="C14:C77" si="2">+VALUE(RIGHT(A14,6))</f>
        <v>0</v>
      </c>
      <c r="G14" s="17">
        <v>1.4</v>
      </c>
      <c r="H14">
        <f t="shared" ref="H14:H17" si="3">+B14</f>
        <v>0.62</v>
      </c>
      <c r="I14">
        <f t="shared" ref="I14:I17" si="4">+B25</f>
        <v>0.9</v>
      </c>
      <c r="J14">
        <f t="shared" ref="J14:J17" si="5">+B36</f>
        <v>0.9</v>
      </c>
      <c r="K14">
        <f t="shared" ref="K14:K17" si="6">+B47</f>
        <v>1</v>
      </c>
      <c r="L14">
        <f t="shared" ref="L14:L17" si="7">+B58</f>
        <v>0.98</v>
      </c>
      <c r="M14">
        <f t="shared" ref="M14:M17" si="8">+B69</f>
        <v>0.94</v>
      </c>
      <c r="N14">
        <f t="shared" ref="N14:N17" si="9">+B80</f>
        <v>1.05</v>
      </c>
      <c r="O14">
        <f t="shared" ref="O14:O17" si="10">+B91</f>
        <v>1.1100000000000001</v>
      </c>
      <c r="P14">
        <f t="shared" ref="P14:P17" si="11">+B102</f>
        <v>0.86</v>
      </c>
      <c r="Q14">
        <f t="shared" ref="Q14:Q17" si="12">+B113</f>
        <v>1.05</v>
      </c>
      <c r="R14">
        <f t="shared" ref="R14:R17" si="13">+B124</f>
        <v>1.45</v>
      </c>
      <c r="S14">
        <f t="shared" ref="S14:S17" si="14">+B135</f>
        <v>1.1399999999999999</v>
      </c>
      <c r="V14">
        <v>2.2000000000000002</v>
      </c>
      <c r="W14">
        <f>+AVERAGE(H18:H22)</f>
        <v>1.5</v>
      </c>
      <c r="X14">
        <f t="shared" ref="X14:AH14" si="15">+AVERAGE(I18:I22)</f>
        <v>1.768</v>
      </c>
      <c r="Y14">
        <f t="shared" si="15"/>
        <v>1.722</v>
      </c>
      <c r="Z14">
        <f t="shared" si="15"/>
        <v>1.6419999999999999</v>
      </c>
      <c r="AA14">
        <f t="shared" si="15"/>
        <v>1.766</v>
      </c>
      <c r="AB14">
        <f t="shared" si="15"/>
        <v>1.7060000000000002</v>
      </c>
      <c r="AC14">
        <f t="shared" si="15"/>
        <v>1.732</v>
      </c>
      <c r="AD14">
        <f t="shared" si="15"/>
        <v>1.8080000000000003</v>
      </c>
      <c r="AE14">
        <f t="shared" si="15"/>
        <v>1.8480000000000001</v>
      </c>
      <c r="AF14">
        <f t="shared" si="15"/>
        <v>1.92</v>
      </c>
      <c r="AG14">
        <f t="shared" si="15"/>
        <v>1.9120000000000001</v>
      </c>
      <c r="AH14">
        <f t="shared" si="15"/>
        <v>1.6280000000000001</v>
      </c>
    </row>
    <row r="15" spans="1:34" x14ac:dyDescent="0.35">
      <c r="A15" t="s">
        <v>791</v>
      </c>
      <c r="B15">
        <f t="shared" si="1"/>
        <v>0.6</v>
      </c>
      <c r="C15">
        <f t="shared" si="2"/>
        <v>1.18</v>
      </c>
      <c r="G15" s="17">
        <v>1.4</v>
      </c>
      <c r="H15">
        <f t="shared" si="3"/>
        <v>0.6</v>
      </c>
      <c r="I15">
        <f t="shared" si="4"/>
        <v>0.82</v>
      </c>
      <c r="J15">
        <f t="shared" si="5"/>
        <v>0.84</v>
      </c>
      <c r="K15">
        <f t="shared" si="6"/>
        <v>1.1000000000000001</v>
      </c>
      <c r="L15">
        <f t="shared" si="7"/>
        <v>0.99</v>
      </c>
      <c r="M15">
        <f t="shared" si="8"/>
        <v>0.86</v>
      </c>
      <c r="N15">
        <f t="shared" si="9"/>
        <v>1.2</v>
      </c>
      <c r="O15">
        <f t="shared" si="10"/>
        <v>1.1399999999999999</v>
      </c>
      <c r="P15">
        <f t="shared" si="11"/>
        <v>1.05</v>
      </c>
      <c r="Q15">
        <f t="shared" si="12"/>
        <v>1.1399999999999999</v>
      </c>
      <c r="R15">
        <f t="shared" si="13"/>
        <v>1.28</v>
      </c>
      <c r="S15">
        <f t="shared" si="14"/>
        <v>1.06</v>
      </c>
      <c r="V15">
        <v>2.8</v>
      </c>
      <c r="W15">
        <f>+AVERAGE(H23:H27)</f>
        <v>2.3780000000000001</v>
      </c>
      <c r="X15">
        <f t="shared" ref="X15:AH15" si="16">+AVERAGE(I23:I27)</f>
        <v>2.3780000000000001</v>
      </c>
      <c r="Y15">
        <f t="shared" si="16"/>
        <v>2.258</v>
      </c>
      <c r="Z15">
        <f t="shared" si="16"/>
        <v>2.48</v>
      </c>
      <c r="AA15">
        <f t="shared" si="16"/>
        <v>2.1980000000000004</v>
      </c>
      <c r="AB15">
        <f t="shared" si="16"/>
        <v>2.3759999999999999</v>
      </c>
      <c r="AC15">
        <f t="shared" si="16"/>
        <v>2.4319999999999999</v>
      </c>
      <c r="AD15">
        <f t="shared" si="16"/>
        <v>2.4660000000000002</v>
      </c>
      <c r="AE15">
        <f t="shared" si="16"/>
        <v>2.3639999999999999</v>
      </c>
      <c r="AF15">
        <f t="shared" si="16"/>
        <v>2.7280000000000002</v>
      </c>
      <c r="AG15">
        <f t="shared" si="16"/>
        <v>2.5299999999999998</v>
      </c>
      <c r="AH15">
        <f t="shared" si="16"/>
        <v>2.048</v>
      </c>
    </row>
    <row r="16" spans="1:34" x14ac:dyDescent="0.35">
      <c r="A16" t="s">
        <v>792</v>
      </c>
      <c r="B16">
        <f t="shared" si="1"/>
        <v>0.66</v>
      </c>
      <c r="C16">
        <f t="shared" si="2"/>
        <v>2.16</v>
      </c>
      <c r="G16" s="17">
        <v>1.4</v>
      </c>
      <c r="H16">
        <f t="shared" si="3"/>
        <v>0.66</v>
      </c>
      <c r="I16">
        <f t="shared" si="4"/>
        <v>0.84</v>
      </c>
      <c r="J16">
        <f t="shared" si="5"/>
        <v>0.99</v>
      </c>
      <c r="K16">
        <f t="shared" si="6"/>
        <v>1.1100000000000001</v>
      </c>
      <c r="L16">
        <f t="shared" si="7"/>
        <v>0.97</v>
      </c>
      <c r="M16">
        <f t="shared" si="8"/>
        <v>0.95</v>
      </c>
      <c r="N16">
        <f t="shared" si="9"/>
        <v>1.1499999999999999</v>
      </c>
      <c r="O16">
        <f t="shared" si="10"/>
        <v>1.03</v>
      </c>
      <c r="P16">
        <f t="shared" si="11"/>
        <v>1.29</v>
      </c>
      <c r="Q16">
        <f t="shared" si="12"/>
        <v>1.27</v>
      </c>
      <c r="R16">
        <f t="shared" si="13"/>
        <v>1.18</v>
      </c>
      <c r="S16">
        <f t="shared" si="14"/>
        <v>1.03</v>
      </c>
      <c r="V16">
        <v>3.6</v>
      </c>
      <c r="W16">
        <f>+AVERAGE(H28:H32)</f>
        <v>3.0539999999999998</v>
      </c>
      <c r="X16">
        <f t="shared" ref="X16:AH16" si="17">+AVERAGE(I28:I32)</f>
        <v>2.85</v>
      </c>
      <c r="Y16">
        <f t="shared" si="17"/>
        <v>3.21</v>
      </c>
      <c r="Z16">
        <f t="shared" si="17"/>
        <v>3.194</v>
      </c>
      <c r="AA16">
        <f t="shared" si="17"/>
        <v>2.8559999999999999</v>
      </c>
      <c r="AB16">
        <f t="shared" si="17"/>
        <v>3.2359999999999998</v>
      </c>
      <c r="AC16">
        <f t="shared" si="17"/>
        <v>3.6960000000000002</v>
      </c>
      <c r="AD16">
        <f t="shared" si="17"/>
        <v>3.1719999999999997</v>
      </c>
      <c r="AE16">
        <f t="shared" si="17"/>
        <v>3.226</v>
      </c>
      <c r="AF16">
        <f t="shared" si="17"/>
        <v>3.7660000000000005</v>
      </c>
      <c r="AG16">
        <f t="shared" si="17"/>
        <v>3.556</v>
      </c>
      <c r="AH16">
        <f t="shared" si="17"/>
        <v>2.9779999999999998</v>
      </c>
    </row>
    <row r="17" spans="1:69" x14ac:dyDescent="0.35">
      <c r="A17" t="s">
        <v>793</v>
      </c>
      <c r="B17">
        <f t="shared" si="1"/>
        <v>0.68</v>
      </c>
      <c r="C17">
        <f t="shared" si="2"/>
        <v>0.2</v>
      </c>
      <c r="G17" s="17">
        <v>1.4</v>
      </c>
      <c r="H17">
        <f t="shared" si="3"/>
        <v>0.68</v>
      </c>
      <c r="I17">
        <f t="shared" si="4"/>
        <v>0.79</v>
      </c>
      <c r="J17">
        <f t="shared" si="5"/>
        <v>1</v>
      </c>
      <c r="K17">
        <f t="shared" si="6"/>
        <v>1.07</v>
      </c>
      <c r="L17">
        <f t="shared" si="7"/>
        <v>1.05</v>
      </c>
      <c r="M17">
        <f t="shared" si="8"/>
        <v>1.04</v>
      </c>
      <c r="N17">
        <f t="shared" si="9"/>
        <v>1.04</v>
      </c>
      <c r="O17">
        <f t="shared" si="10"/>
        <v>1.1399999999999999</v>
      </c>
      <c r="P17">
        <f t="shared" si="11"/>
        <v>1.04</v>
      </c>
      <c r="Q17">
        <f t="shared" si="12"/>
        <v>1.25</v>
      </c>
      <c r="R17">
        <f t="shared" si="13"/>
        <v>1.1499999999999999</v>
      </c>
      <c r="S17">
        <f t="shared" si="14"/>
        <v>1.1599999999999999</v>
      </c>
      <c r="V17">
        <v>4.2</v>
      </c>
      <c r="W17">
        <f>+AVERAGE(H33:H37)</f>
        <v>3.4</v>
      </c>
      <c r="X17">
        <f t="shared" ref="X17:AH17" si="18">+AVERAGE(I33:I37)</f>
        <v>3.2379999999999995</v>
      </c>
      <c r="Y17">
        <f t="shared" si="18"/>
        <v>3.6159999999999997</v>
      </c>
      <c r="Z17">
        <f t="shared" si="18"/>
        <v>3.66</v>
      </c>
      <c r="AA17">
        <f t="shared" si="18"/>
        <v>3.3</v>
      </c>
      <c r="AB17">
        <f t="shared" si="18"/>
        <v>3.85</v>
      </c>
      <c r="AC17">
        <f t="shared" si="18"/>
        <v>3.8560000000000003</v>
      </c>
      <c r="AD17">
        <f t="shared" si="18"/>
        <v>3.6760000000000006</v>
      </c>
      <c r="AE17">
        <f t="shared" si="18"/>
        <v>4.0280000000000005</v>
      </c>
      <c r="AF17">
        <f t="shared" si="18"/>
        <v>4.4599999999999991</v>
      </c>
      <c r="AG17">
        <f t="shared" si="18"/>
        <v>3.9940000000000007</v>
      </c>
      <c r="AH17">
        <f t="shared" si="18"/>
        <v>3.2699999999999996</v>
      </c>
      <c r="BE17" s="17">
        <v>0</v>
      </c>
      <c r="BF17" s="17">
        <v>30</v>
      </c>
      <c r="BG17" s="17">
        <v>70</v>
      </c>
      <c r="BH17" s="17">
        <v>90</v>
      </c>
      <c r="BI17" s="17">
        <v>120</v>
      </c>
      <c r="BJ17" s="17">
        <v>160</v>
      </c>
      <c r="BK17" s="17">
        <v>180</v>
      </c>
      <c r="BL17" s="17">
        <v>210</v>
      </c>
      <c r="BM17" s="17">
        <v>250</v>
      </c>
      <c r="BN17" s="17">
        <v>270</v>
      </c>
      <c r="BO17" s="17">
        <v>290</v>
      </c>
      <c r="BP17" s="17">
        <v>330</v>
      </c>
      <c r="BQ17" t="s">
        <v>172</v>
      </c>
    </row>
    <row r="18" spans="1:69" x14ac:dyDescent="0.35">
      <c r="A18" t="s">
        <v>11</v>
      </c>
      <c r="B18" t="e">
        <f t="shared" si="1"/>
        <v>#VALUE!</v>
      </c>
      <c r="C18" t="e">
        <f t="shared" si="2"/>
        <v>#VALUE!</v>
      </c>
      <c r="G18" s="17">
        <v>2.2000000000000002</v>
      </c>
      <c r="H18">
        <f>+B145</f>
        <v>1.56</v>
      </c>
      <c r="I18">
        <f>+B156</f>
        <v>1.8</v>
      </c>
      <c r="J18">
        <f>+B167</f>
        <v>1.62</v>
      </c>
      <c r="K18">
        <f>+B178</f>
        <v>1.64</v>
      </c>
      <c r="L18">
        <f>+B189</f>
        <v>1.77</v>
      </c>
      <c r="M18">
        <f>+B200</f>
        <v>1.73</v>
      </c>
      <c r="N18">
        <f>+B211</f>
        <v>1.69</v>
      </c>
      <c r="O18">
        <f>+B222</f>
        <v>1.73</v>
      </c>
      <c r="P18">
        <f>+B233</f>
        <v>1.8</v>
      </c>
      <c r="Q18">
        <f>+B244</f>
        <v>2.08</v>
      </c>
      <c r="R18">
        <f>+B255</f>
        <v>1.86</v>
      </c>
      <c r="S18">
        <f>+B266</f>
        <v>1.58</v>
      </c>
      <c r="BE18">
        <v>1.0091000000000001</v>
      </c>
      <c r="BF18">
        <v>0.83919999999999995</v>
      </c>
      <c r="BG18">
        <v>0.97719999999999996</v>
      </c>
      <c r="BH18">
        <v>0.96440000000000003</v>
      </c>
      <c r="BI18">
        <v>0.81269999999999998</v>
      </c>
      <c r="BJ18">
        <v>1.0452999999999999</v>
      </c>
      <c r="BK18">
        <v>1.0727</v>
      </c>
      <c r="BL18">
        <v>0.93569999999999998</v>
      </c>
      <c r="BM18">
        <v>1.0436000000000001</v>
      </c>
      <c r="BN18">
        <v>1.2028000000000001</v>
      </c>
      <c r="BO18">
        <v>1.0093000000000001</v>
      </c>
      <c r="BP18">
        <v>0.80669999999999997</v>
      </c>
      <c r="BQ18">
        <f>+AVERAGE(BE18:BP18)</f>
        <v>0.9765583333333332</v>
      </c>
    </row>
    <row r="19" spans="1:69" x14ac:dyDescent="0.35">
      <c r="A19" t="s">
        <v>12</v>
      </c>
      <c r="B19" t="e">
        <f t="shared" si="1"/>
        <v>#VALUE!</v>
      </c>
      <c r="C19" t="e">
        <f t="shared" si="2"/>
        <v>#VALUE!</v>
      </c>
      <c r="G19" s="17">
        <v>2.2000000000000002</v>
      </c>
      <c r="H19">
        <f t="shared" ref="H19:H22" si="19">+B146</f>
        <v>1.43</v>
      </c>
      <c r="I19">
        <f t="shared" ref="I19:I22" si="20">+B157</f>
        <v>1.71</v>
      </c>
      <c r="J19">
        <f t="shared" ref="J19:J22" si="21">+B168</f>
        <v>1.81</v>
      </c>
      <c r="K19">
        <f t="shared" ref="K19:K22" si="22">+B179</f>
        <v>1.63</v>
      </c>
      <c r="L19">
        <f t="shared" ref="L19:L22" si="23">+B190</f>
        <v>1.82</v>
      </c>
      <c r="M19">
        <f t="shared" ref="M19:M22" si="24">+B201</f>
        <v>1.72</v>
      </c>
      <c r="N19">
        <f t="shared" ref="N19:N22" si="25">+B212</f>
        <v>1.83</v>
      </c>
      <c r="O19">
        <f t="shared" ref="O19:O22" si="26">+B223</f>
        <v>1.75</v>
      </c>
      <c r="P19">
        <f t="shared" ref="P19:P22" si="27">+B234</f>
        <v>1.93</v>
      </c>
      <c r="Q19">
        <f t="shared" ref="Q19:Q22" si="28">+B245</f>
        <v>1.86</v>
      </c>
      <c r="R19">
        <f t="shared" ref="R19:R22" si="29">+B256</f>
        <v>1.9</v>
      </c>
      <c r="S19">
        <f t="shared" ref="S19:S22" si="30">+B267</f>
        <v>1.64</v>
      </c>
      <c r="BE19">
        <v>-0.66990000000000005</v>
      </c>
      <c r="BF19">
        <v>-0.1668</v>
      </c>
      <c r="BG19">
        <v>-0.4244</v>
      </c>
      <c r="BH19">
        <v>-0.33289999999999997</v>
      </c>
      <c r="BI19">
        <v>-8.2699999999999996E-2</v>
      </c>
      <c r="BJ19">
        <v>-0.5444</v>
      </c>
      <c r="BK19">
        <v>-0.48409999999999997</v>
      </c>
      <c r="BL19">
        <v>-0.21659999999999999</v>
      </c>
      <c r="BM19">
        <v>-0.45860000000000001</v>
      </c>
      <c r="BN19">
        <v>-0.60740000000000005</v>
      </c>
      <c r="BO19">
        <v>-0.21079999999999999</v>
      </c>
      <c r="BP19">
        <v>-8.0500000000000002E-2</v>
      </c>
      <c r="BQ19">
        <f>+AVERAGE(BE19:BP19)</f>
        <v>-0.35659166666666664</v>
      </c>
    </row>
    <row r="20" spans="1:69" x14ac:dyDescent="0.35">
      <c r="A20" t="s">
        <v>13</v>
      </c>
      <c r="B20" t="e">
        <f t="shared" si="1"/>
        <v>#VALUE!</v>
      </c>
      <c r="C20" t="e">
        <f t="shared" si="2"/>
        <v>#VALUE!</v>
      </c>
      <c r="G20" s="17">
        <v>2.2000000000000002</v>
      </c>
      <c r="H20">
        <f t="shared" si="19"/>
        <v>1.51</v>
      </c>
      <c r="I20">
        <f t="shared" si="20"/>
        <v>1.78</v>
      </c>
      <c r="J20">
        <f t="shared" si="21"/>
        <v>1.6</v>
      </c>
      <c r="K20">
        <f t="shared" si="22"/>
        <v>1.63</v>
      </c>
      <c r="L20">
        <f t="shared" si="23"/>
        <v>1.79</v>
      </c>
      <c r="M20">
        <f t="shared" si="24"/>
        <v>1.74</v>
      </c>
      <c r="N20">
        <f t="shared" si="25"/>
        <v>1.68</v>
      </c>
      <c r="O20">
        <f t="shared" si="26"/>
        <v>1.85</v>
      </c>
      <c r="P20">
        <f t="shared" si="27"/>
        <v>1.96</v>
      </c>
      <c r="Q20">
        <f t="shared" si="28"/>
        <v>1.93</v>
      </c>
      <c r="R20">
        <f t="shared" si="29"/>
        <v>2.06</v>
      </c>
      <c r="S20">
        <f t="shared" si="30"/>
        <v>1.7</v>
      </c>
    </row>
    <row r="21" spans="1:69" x14ac:dyDescent="0.35">
      <c r="B21" t="e">
        <f t="shared" si="1"/>
        <v>#VALUE!</v>
      </c>
      <c r="C21" t="e">
        <f t="shared" si="2"/>
        <v>#VALUE!</v>
      </c>
      <c r="G21" s="17">
        <v>2.2000000000000002</v>
      </c>
      <c r="H21">
        <f t="shared" si="19"/>
        <v>1.51</v>
      </c>
      <c r="I21">
        <f t="shared" si="20"/>
        <v>1.84</v>
      </c>
      <c r="J21">
        <f t="shared" si="21"/>
        <v>1.87</v>
      </c>
      <c r="K21">
        <f t="shared" si="22"/>
        <v>1.71</v>
      </c>
      <c r="L21">
        <f t="shared" si="23"/>
        <v>1.74</v>
      </c>
      <c r="M21">
        <f t="shared" si="24"/>
        <v>1.61</v>
      </c>
      <c r="N21">
        <f t="shared" si="25"/>
        <v>1.75</v>
      </c>
      <c r="O21">
        <f t="shared" si="26"/>
        <v>1.87</v>
      </c>
      <c r="P21">
        <f t="shared" si="27"/>
        <v>1.7</v>
      </c>
      <c r="Q21">
        <f t="shared" si="28"/>
        <v>1.95</v>
      </c>
      <c r="R21">
        <f t="shared" si="29"/>
        <v>1.89</v>
      </c>
      <c r="S21">
        <f t="shared" si="30"/>
        <v>1.59</v>
      </c>
    </row>
    <row r="22" spans="1:69" x14ac:dyDescent="0.35">
      <c r="A22" t="s">
        <v>14</v>
      </c>
      <c r="B22" t="e">
        <f t="shared" si="1"/>
        <v>#VALUE!</v>
      </c>
      <c r="C22" t="e">
        <f t="shared" si="2"/>
        <v>#VALUE!</v>
      </c>
      <c r="G22" s="17">
        <v>2.2000000000000002</v>
      </c>
      <c r="H22">
        <f t="shared" si="19"/>
        <v>1.49</v>
      </c>
      <c r="I22">
        <f t="shared" si="20"/>
        <v>1.71</v>
      </c>
      <c r="J22">
        <f t="shared" si="21"/>
        <v>1.71</v>
      </c>
      <c r="K22">
        <f t="shared" si="22"/>
        <v>1.6</v>
      </c>
      <c r="L22">
        <f t="shared" si="23"/>
        <v>1.71</v>
      </c>
      <c r="M22">
        <f t="shared" si="24"/>
        <v>1.73</v>
      </c>
      <c r="N22">
        <f t="shared" si="25"/>
        <v>1.71</v>
      </c>
      <c r="O22">
        <f t="shared" si="26"/>
        <v>1.84</v>
      </c>
      <c r="P22">
        <f t="shared" si="27"/>
        <v>1.85</v>
      </c>
      <c r="Q22">
        <f t="shared" si="28"/>
        <v>1.78</v>
      </c>
      <c r="R22">
        <f t="shared" si="29"/>
        <v>1.85</v>
      </c>
      <c r="S22">
        <f t="shared" si="30"/>
        <v>1.63</v>
      </c>
    </row>
    <row r="23" spans="1:69" x14ac:dyDescent="0.35">
      <c r="A23">
        <v>2</v>
      </c>
      <c r="B23">
        <f t="shared" si="1"/>
        <v>2</v>
      </c>
      <c r="C23">
        <f t="shared" si="2"/>
        <v>2</v>
      </c>
      <c r="G23" s="17">
        <v>2.8</v>
      </c>
      <c r="H23">
        <f>+B277</f>
        <v>2.29</v>
      </c>
      <c r="I23">
        <f>+B277</f>
        <v>2.29</v>
      </c>
      <c r="J23">
        <f>+B299</f>
        <v>2.44</v>
      </c>
      <c r="K23">
        <f>+B310</f>
        <v>2.46</v>
      </c>
      <c r="L23">
        <f>+B321</f>
        <v>2.38</v>
      </c>
      <c r="M23">
        <f>+B332</f>
        <v>2.5</v>
      </c>
      <c r="N23">
        <f>+B343</f>
        <v>2.46</v>
      </c>
      <c r="O23">
        <f>+B354</f>
        <v>2.58</v>
      </c>
      <c r="P23">
        <f>+B365</f>
        <v>2.44</v>
      </c>
      <c r="Q23">
        <f>+B376</f>
        <v>3.07</v>
      </c>
      <c r="R23">
        <f>+B387</f>
        <v>2.5499999999999998</v>
      </c>
      <c r="S23">
        <f>+B398</f>
        <v>1.68</v>
      </c>
    </row>
    <row r="24" spans="1:69" x14ac:dyDescent="0.35">
      <c r="A24" t="s">
        <v>794</v>
      </c>
      <c r="B24">
        <f t="shared" si="1"/>
        <v>0.89</v>
      </c>
      <c r="C24">
        <f t="shared" si="2"/>
        <v>44.18</v>
      </c>
      <c r="G24" s="17">
        <v>2.8</v>
      </c>
      <c r="H24">
        <f t="shared" ref="H24:H27" si="31">+B278</f>
        <v>2.39</v>
      </c>
      <c r="I24">
        <f t="shared" ref="I24:I27" si="32">+B278</f>
        <v>2.39</v>
      </c>
      <c r="J24">
        <f t="shared" ref="J24:J27" si="33">+B300</f>
        <v>2.25</v>
      </c>
      <c r="K24">
        <f t="shared" ref="K24:K27" si="34">+B311</f>
        <v>2.31</v>
      </c>
      <c r="L24">
        <f t="shared" ref="L24:L27" si="35">+B322</f>
        <v>2.11</v>
      </c>
      <c r="M24">
        <f t="shared" ref="M24:M27" si="36">+B333</f>
        <v>2.37</v>
      </c>
      <c r="N24">
        <f t="shared" ref="N24:N27" si="37">+B344</f>
        <v>2.3199999999999998</v>
      </c>
      <c r="O24">
        <f t="shared" ref="O24:O27" si="38">+B355</f>
        <v>2.57</v>
      </c>
      <c r="P24">
        <f t="shared" ref="P24:P27" si="39">+B366</f>
        <v>1.87</v>
      </c>
      <c r="Q24">
        <f t="shared" ref="Q24:Q27" si="40">+B377</f>
        <v>2.83</v>
      </c>
      <c r="R24">
        <f t="shared" ref="R24:R27" si="41">+B388</f>
        <v>2.57</v>
      </c>
      <c r="S24">
        <f t="shared" ref="S24:S27" si="42">+B399</f>
        <v>2.11</v>
      </c>
    </row>
    <row r="25" spans="1:69" x14ac:dyDescent="0.35">
      <c r="A25" t="s">
        <v>795</v>
      </c>
      <c r="B25">
        <f t="shared" si="1"/>
        <v>0.9</v>
      </c>
      <c r="C25">
        <f t="shared" si="2"/>
        <v>45.2</v>
      </c>
      <c r="G25" s="17">
        <v>2.8</v>
      </c>
      <c r="H25">
        <f t="shared" si="31"/>
        <v>2.38</v>
      </c>
      <c r="I25">
        <f t="shared" si="32"/>
        <v>2.38</v>
      </c>
      <c r="J25">
        <f t="shared" si="33"/>
        <v>2.31</v>
      </c>
      <c r="K25">
        <f t="shared" si="34"/>
        <v>2.7</v>
      </c>
      <c r="L25">
        <f t="shared" si="35"/>
        <v>2.25</v>
      </c>
      <c r="M25">
        <f t="shared" si="36"/>
        <v>2.2999999999999998</v>
      </c>
      <c r="N25">
        <f t="shared" si="37"/>
        <v>2.37</v>
      </c>
      <c r="O25">
        <f t="shared" si="38"/>
        <v>2.31</v>
      </c>
      <c r="P25">
        <f t="shared" si="39"/>
        <v>2.58</v>
      </c>
      <c r="Q25">
        <f t="shared" si="40"/>
        <v>2.63</v>
      </c>
      <c r="R25">
        <f t="shared" si="41"/>
        <v>2.57</v>
      </c>
      <c r="S25">
        <f t="shared" si="42"/>
        <v>2.0299999999999998</v>
      </c>
    </row>
    <row r="26" spans="1:69" x14ac:dyDescent="0.35">
      <c r="A26" t="s">
        <v>796</v>
      </c>
      <c r="B26">
        <f t="shared" si="1"/>
        <v>0.82</v>
      </c>
      <c r="C26">
        <f t="shared" si="2"/>
        <v>36.94</v>
      </c>
      <c r="G26" s="17">
        <v>2.8</v>
      </c>
      <c r="H26">
        <f t="shared" si="31"/>
        <v>2.38</v>
      </c>
      <c r="I26">
        <f t="shared" si="32"/>
        <v>2.38</v>
      </c>
      <c r="J26">
        <f t="shared" si="33"/>
        <v>2.25</v>
      </c>
      <c r="K26">
        <f t="shared" si="34"/>
        <v>2.61</v>
      </c>
      <c r="L26">
        <f t="shared" si="35"/>
        <v>2.13</v>
      </c>
      <c r="M26">
        <f t="shared" si="36"/>
        <v>2.2799999999999998</v>
      </c>
      <c r="N26">
        <f t="shared" si="37"/>
        <v>2.7</v>
      </c>
      <c r="O26">
        <f t="shared" si="38"/>
        <v>2.37</v>
      </c>
      <c r="P26">
        <f t="shared" si="39"/>
        <v>2.69</v>
      </c>
      <c r="Q26">
        <f t="shared" si="40"/>
        <v>2.5299999999999998</v>
      </c>
      <c r="R26">
        <f t="shared" si="41"/>
        <v>2.5099999999999998</v>
      </c>
      <c r="S26">
        <f t="shared" si="42"/>
        <v>2.08</v>
      </c>
    </row>
    <row r="27" spans="1:69" x14ac:dyDescent="0.35">
      <c r="A27" t="s">
        <v>797</v>
      </c>
      <c r="B27">
        <f t="shared" si="1"/>
        <v>0.84</v>
      </c>
      <c r="C27">
        <f t="shared" si="2"/>
        <v>39.840000000000003</v>
      </c>
      <c r="G27" s="17">
        <v>2.8</v>
      </c>
      <c r="H27">
        <f t="shared" si="31"/>
        <v>2.4500000000000002</v>
      </c>
      <c r="I27">
        <f t="shared" si="32"/>
        <v>2.4500000000000002</v>
      </c>
      <c r="J27">
        <f t="shared" si="33"/>
        <v>2.04</v>
      </c>
      <c r="K27">
        <f t="shared" si="34"/>
        <v>2.3199999999999998</v>
      </c>
      <c r="L27">
        <f t="shared" si="35"/>
        <v>2.12</v>
      </c>
      <c r="M27">
        <f t="shared" si="36"/>
        <v>2.4300000000000002</v>
      </c>
      <c r="N27">
        <f t="shared" si="37"/>
        <v>2.31</v>
      </c>
      <c r="O27">
        <f t="shared" si="38"/>
        <v>2.5</v>
      </c>
      <c r="P27">
        <f t="shared" si="39"/>
        <v>2.2400000000000002</v>
      </c>
      <c r="Q27">
        <f t="shared" si="40"/>
        <v>2.58</v>
      </c>
      <c r="R27">
        <f t="shared" si="41"/>
        <v>2.4500000000000002</v>
      </c>
      <c r="S27">
        <f t="shared" si="42"/>
        <v>2.34</v>
      </c>
    </row>
    <row r="28" spans="1:69" x14ac:dyDescent="0.35">
      <c r="A28" t="s">
        <v>798</v>
      </c>
      <c r="B28">
        <f t="shared" si="1"/>
        <v>0.79</v>
      </c>
      <c r="C28">
        <f t="shared" si="2"/>
        <v>39.5</v>
      </c>
      <c r="G28" s="17">
        <v>3.6</v>
      </c>
      <c r="H28">
        <f>+B409</f>
        <v>3.17</v>
      </c>
      <c r="I28">
        <f>+B420</f>
        <v>2.58</v>
      </c>
      <c r="J28">
        <f>+B431</f>
        <v>3.24</v>
      </c>
      <c r="K28">
        <f>+B442</f>
        <v>3.23</v>
      </c>
      <c r="L28">
        <f>+B453</f>
        <v>2.65</v>
      </c>
      <c r="M28">
        <f>+B464</f>
        <v>2.99</v>
      </c>
      <c r="N28">
        <f>+B475</f>
        <v>3.57</v>
      </c>
      <c r="O28">
        <f>+B486</f>
        <v>3.17</v>
      </c>
      <c r="P28">
        <f>+B497</f>
        <v>3.37</v>
      </c>
      <c r="Q28">
        <f>+B508</f>
        <v>3.87</v>
      </c>
      <c r="R28">
        <f>+B519</f>
        <v>3.31</v>
      </c>
      <c r="S28">
        <f>+B530</f>
        <v>3.05</v>
      </c>
    </row>
    <row r="29" spans="1:69" x14ac:dyDescent="0.35">
      <c r="A29" t="s">
        <v>11</v>
      </c>
      <c r="B29" t="e">
        <f t="shared" si="1"/>
        <v>#VALUE!</v>
      </c>
      <c r="C29" t="e">
        <f t="shared" si="2"/>
        <v>#VALUE!</v>
      </c>
      <c r="G29" s="17">
        <v>3.6</v>
      </c>
      <c r="H29">
        <f t="shared" ref="H29:H32" si="43">+B410</f>
        <v>3.06</v>
      </c>
      <c r="I29">
        <f t="shared" ref="I29:I32" si="44">+B421</f>
        <v>2.68</v>
      </c>
      <c r="J29">
        <f t="shared" ref="J29:J32" si="45">+B432</f>
        <v>3.46</v>
      </c>
      <c r="K29">
        <f t="shared" ref="K29:K32" si="46">+B443</f>
        <v>3.22</v>
      </c>
      <c r="L29">
        <f t="shared" ref="L29:L32" si="47">+B454</f>
        <v>2.77</v>
      </c>
      <c r="M29">
        <f t="shared" ref="M29:M32" si="48">+B465</f>
        <v>3.21</v>
      </c>
      <c r="N29">
        <f t="shared" ref="N29:N32" si="49">+B476</f>
        <v>3.44</v>
      </c>
      <c r="O29">
        <f t="shared" ref="O29:O32" si="50">+B487</f>
        <v>3.06</v>
      </c>
      <c r="P29">
        <f t="shared" ref="P29:P32" si="51">+B498</f>
        <v>3.1</v>
      </c>
      <c r="Q29">
        <f t="shared" ref="Q29:Q32" si="52">+B509</f>
        <v>3.85</v>
      </c>
      <c r="R29">
        <f t="shared" ref="R29:R32" si="53">+B520</f>
        <v>3.37</v>
      </c>
      <c r="S29">
        <f t="shared" ref="S29:S32" si="54">+B531</f>
        <v>2.84</v>
      </c>
    </row>
    <row r="30" spans="1:69" x14ac:dyDescent="0.35">
      <c r="A30" t="s">
        <v>12</v>
      </c>
      <c r="B30" t="e">
        <f t="shared" si="1"/>
        <v>#VALUE!</v>
      </c>
      <c r="C30" t="e">
        <f t="shared" si="2"/>
        <v>#VALUE!</v>
      </c>
      <c r="G30" s="17">
        <v>3.6</v>
      </c>
      <c r="H30">
        <f t="shared" si="43"/>
        <v>3.05</v>
      </c>
      <c r="I30">
        <f t="shared" si="44"/>
        <v>2.84</v>
      </c>
      <c r="J30">
        <f t="shared" si="45"/>
        <v>3.09</v>
      </c>
      <c r="K30">
        <f t="shared" si="46"/>
        <v>2.91</v>
      </c>
      <c r="L30">
        <f t="shared" si="47"/>
        <v>2.9</v>
      </c>
      <c r="M30">
        <f t="shared" si="48"/>
        <v>3.28</v>
      </c>
      <c r="N30">
        <f t="shared" si="49"/>
        <v>3.92</v>
      </c>
      <c r="O30">
        <f t="shared" si="50"/>
        <v>3.24</v>
      </c>
      <c r="P30">
        <f t="shared" si="51"/>
        <v>3.23</v>
      </c>
      <c r="Q30">
        <f t="shared" si="52"/>
        <v>3.95</v>
      </c>
      <c r="R30">
        <f t="shared" si="53"/>
        <v>3.25</v>
      </c>
      <c r="S30">
        <f t="shared" si="54"/>
        <v>2.97</v>
      </c>
    </row>
    <row r="31" spans="1:69" x14ac:dyDescent="0.35">
      <c r="A31" t="s">
        <v>13</v>
      </c>
      <c r="B31" t="e">
        <f t="shared" si="1"/>
        <v>#VALUE!</v>
      </c>
      <c r="C31" t="e">
        <f t="shared" si="2"/>
        <v>#VALUE!</v>
      </c>
      <c r="G31" s="17">
        <v>3.6</v>
      </c>
      <c r="H31">
        <f t="shared" si="43"/>
        <v>3.04</v>
      </c>
      <c r="I31">
        <f t="shared" si="44"/>
        <v>3.17</v>
      </c>
      <c r="J31">
        <f t="shared" si="45"/>
        <v>3.15</v>
      </c>
      <c r="K31">
        <f t="shared" si="46"/>
        <v>3.36</v>
      </c>
      <c r="L31">
        <f t="shared" si="47"/>
        <v>3.1</v>
      </c>
      <c r="M31">
        <f t="shared" si="48"/>
        <v>3.35</v>
      </c>
      <c r="N31">
        <f t="shared" si="49"/>
        <v>3.85</v>
      </c>
      <c r="O31">
        <f t="shared" si="50"/>
        <v>3.36</v>
      </c>
      <c r="P31">
        <f t="shared" si="51"/>
        <v>3.28</v>
      </c>
      <c r="Q31">
        <f t="shared" si="52"/>
        <v>3.56</v>
      </c>
      <c r="R31">
        <f t="shared" si="53"/>
        <v>3.9</v>
      </c>
      <c r="S31">
        <f t="shared" si="54"/>
        <v>3.09</v>
      </c>
    </row>
    <row r="32" spans="1:69" x14ac:dyDescent="0.35">
      <c r="B32" t="e">
        <f t="shared" si="1"/>
        <v>#VALUE!</v>
      </c>
      <c r="C32" t="e">
        <f t="shared" si="2"/>
        <v>#VALUE!</v>
      </c>
      <c r="G32" s="17">
        <v>3.6</v>
      </c>
      <c r="H32">
        <f t="shared" si="43"/>
        <v>2.95</v>
      </c>
      <c r="I32">
        <f t="shared" si="44"/>
        <v>2.98</v>
      </c>
      <c r="J32">
        <f t="shared" si="45"/>
        <v>3.11</v>
      </c>
      <c r="K32">
        <f t="shared" si="46"/>
        <v>3.25</v>
      </c>
      <c r="L32">
        <f t="shared" si="47"/>
        <v>2.86</v>
      </c>
      <c r="M32">
        <f t="shared" si="48"/>
        <v>3.35</v>
      </c>
      <c r="N32">
        <f t="shared" si="49"/>
        <v>3.7</v>
      </c>
      <c r="O32">
        <f t="shared" si="50"/>
        <v>3.03</v>
      </c>
      <c r="P32">
        <f t="shared" si="51"/>
        <v>3.15</v>
      </c>
      <c r="Q32">
        <f t="shared" si="52"/>
        <v>3.6</v>
      </c>
      <c r="R32">
        <f t="shared" si="53"/>
        <v>3.95</v>
      </c>
      <c r="S32">
        <f t="shared" si="54"/>
        <v>2.94</v>
      </c>
    </row>
    <row r="33" spans="1:19" x14ac:dyDescent="0.35">
      <c r="A33" t="s">
        <v>14</v>
      </c>
      <c r="B33" t="e">
        <f t="shared" si="1"/>
        <v>#VALUE!</v>
      </c>
      <c r="C33" t="e">
        <f t="shared" si="2"/>
        <v>#VALUE!</v>
      </c>
      <c r="G33" s="17">
        <v>4.2</v>
      </c>
      <c r="H33">
        <f>+B541</f>
        <v>3.52</v>
      </c>
      <c r="I33">
        <f>+B552</f>
        <v>3.51</v>
      </c>
      <c r="J33">
        <f>+B563</f>
        <v>3.01</v>
      </c>
      <c r="K33">
        <f>+B574</f>
        <v>3.56</v>
      </c>
      <c r="L33">
        <f>+B585</f>
        <v>3.38</v>
      </c>
      <c r="M33">
        <f>+B596</f>
        <v>3.58</v>
      </c>
      <c r="N33">
        <f>+B607</f>
        <v>3.85</v>
      </c>
      <c r="O33">
        <f>+B618</f>
        <v>3.45</v>
      </c>
      <c r="P33">
        <f>+B629</f>
        <v>3.97</v>
      </c>
      <c r="Q33">
        <f>+B640</f>
        <v>4.22</v>
      </c>
      <c r="R33">
        <f>+B651</f>
        <v>4.34</v>
      </c>
      <c r="S33">
        <f>+B662</f>
        <v>3.28</v>
      </c>
    </row>
    <row r="34" spans="1:19" x14ac:dyDescent="0.35">
      <c r="A34">
        <v>2</v>
      </c>
      <c r="B34">
        <f t="shared" si="1"/>
        <v>2</v>
      </c>
      <c r="C34">
        <f t="shared" si="2"/>
        <v>2</v>
      </c>
      <c r="G34" s="17">
        <v>4.2</v>
      </c>
      <c r="H34">
        <f t="shared" ref="H34:H37" si="55">+B542</f>
        <v>3.4</v>
      </c>
      <c r="I34">
        <f t="shared" ref="I34:I37" si="56">+B553</f>
        <v>3.25</v>
      </c>
      <c r="J34">
        <f t="shared" ref="J34:J37" si="57">+B564</f>
        <v>3.44</v>
      </c>
      <c r="K34">
        <f t="shared" ref="K34:K37" si="58">+B575</f>
        <v>3.83</v>
      </c>
      <c r="L34">
        <f t="shared" ref="L34:L37" si="59">+B586</f>
        <v>3.09</v>
      </c>
      <c r="M34">
        <f t="shared" ref="M34:M37" si="60">+B597</f>
        <v>3.97</v>
      </c>
      <c r="N34">
        <f t="shared" ref="N34:N37" si="61">+B608</f>
        <v>3.78</v>
      </c>
      <c r="O34">
        <f t="shared" ref="O34:O37" si="62">+B619</f>
        <v>3.77</v>
      </c>
      <c r="P34">
        <f t="shared" ref="P34:P37" si="63">+B630</f>
        <v>4.07</v>
      </c>
      <c r="Q34">
        <f t="shared" ref="Q34:Q37" si="64">+B641</f>
        <v>4.68</v>
      </c>
      <c r="R34">
        <f t="shared" ref="R34:R37" si="65">+B652</f>
        <v>4.24</v>
      </c>
      <c r="S34">
        <f t="shared" ref="S34:S37" si="66">+B663</f>
        <v>3.24</v>
      </c>
    </row>
    <row r="35" spans="1:19" x14ac:dyDescent="0.35">
      <c r="A35" t="s">
        <v>799</v>
      </c>
      <c r="B35">
        <f t="shared" si="1"/>
        <v>1.01</v>
      </c>
      <c r="C35">
        <f t="shared" si="2"/>
        <v>77.38</v>
      </c>
      <c r="G35" s="17">
        <v>4.2</v>
      </c>
      <c r="H35">
        <f t="shared" si="55"/>
        <v>3.51</v>
      </c>
      <c r="I35">
        <f t="shared" si="56"/>
        <v>3.12</v>
      </c>
      <c r="J35">
        <f t="shared" si="57"/>
        <v>3.76</v>
      </c>
      <c r="K35">
        <f t="shared" si="58"/>
        <v>3.69</v>
      </c>
      <c r="L35">
        <f t="shared" si="59"/>
        <v>3.22</v>
      </c>
      <c r="M35">
        <f t="shared" si="60"/>
        <v>3.8</v>
      </c>
      <c r="N35">
        <f t="shared" si="61"/>
        <v>3.62</v>
      </c>
      <c r="O35">
        <f t="shared" si="62"/>
        <v>3.64</v>
      </c>
      <c r="P35">
        <f t="shared" si="63"/>
        <v>3.81</v>
      </c>
      <c r="Q35">
        <f t="shared" si="64"/>
        <v>4.7300000000000004</v>
      </c>
      <c r="R35">
        <f t="shared" si="65"/>
        <v>4.08</v>
      </c>
      <c r="S35">
        <f t="shared" si="66"/>
        <v>3.19</v>
      </c>
    </row>
    <row r="36" spans="1:19" x14ac:dyDescent="0.35">
      <c r="A36" t="s">
        <v>800</v>
      </c>
      <c r="B36">
        <f t="shared" si="1"/>
        <v>0.9</v>
      </c>
      <c r="C36">
        <f t="shared" si="2"/>
        <v>76.97</v>
      </c>
      <c r="G36" s="17">
        <v>4.2</v>
      </c>
      <c r="H36">
        <f t="shared" si="55"/>
        <v>3.31</v>
      </c>
      <c r="I36">
        <f t="shared" si="56"/>
        <v>3.04</v>
      </c>
      <c r="J36">
        <f t="shared" si="57"/>
        <v>3.88</v>
      </c>
      <c r="K36">
        <f t="shared" si="58"/>
        <v>3.5</v>
      </c>
      <c r="L36">
        <f t="shared" si="59"/>
        <v>3.25</v>
      </c>
      <c r="M36">
        <f t="shared" si="60"/>
        <v>3.95</v>
      </c>
      <c r="N36">
        <f t="shared" si="61"/>
        <v>4.1500000000000004</v>
      </c>
      <c r="O36">
        <f t="shared" si="62"/>
        <v>3.9</v>
      </c>
      <c r="P36">
        <f t="shared" si="63"/>
        <v>4.0599999999999996</v>
      </c>
      <c r="Q36">
        <f t="shared" si="64"/>
        <v>4.41</v>
      </c>
      <c r="R36">
        <f t="shared" si="65"/>
        <v>3.71</v>
      </c>
      <c r="S36">
        <f t="shared" si="66"/>
        <v>3.42</v>
      </c>
    </row>
    <row r="37" spans="1:19" x14ac:dyDescent="0.35">
      <c r="A37" t="s">
        <v>801</v>
      </c>
      <c r="B37">
        <f t="shared" si="1"/>
        <v>0.84</v>
      </c>
      <c r="C37">
        <f t="shared" si="2"/>
        <v>73.260000000000005</v>
      </c>
      <c r="G37" s="17">
        <v>4.2</v>
      </c>
      <c r="H37">
        <f t="shared" si="55"/>
        <v>3.26</v>
      </c>
      <c r="I37">
        <f t="shared" si="56"/>
        <v>3.27</v>
      </c>
      <c r="J37">
        <f t="shared" si="57"/>
        <v>3.99</v>
      </c>
      <c r="K37">
        <f t="shared" si="58"/>
        <v>3.72</v>
      </c>
      <c r="L37">
        <f t="shared" si="59"/>
        <v>3.56</v>
      </c>
      <c r="M37">
        <f t="shared" si="60"/>
        <v>3.95</v>
      </c>
      <c r="N37">
        <f t="shared" si="61"/>
        <v>3.88</v>
      </c>
      <c r="O37">
        <f t="shared" si="62"/>
        <v>3.62</v>
      </c>
      <c r="P37">
        <f t="shared" si="63"/>
        <v>4.2300000000000004</v>
      </c>
      <c r="Q37">
        <f t="shared" si="64"/>
        <v>4.26</v>
      </c>
      <c r="R37">
        <f t="shared" si="65"/>
        <v>3.6</v>
      </c>
      <c r="S37">
        <f t="shared" si="66"/>
        <v>3.22</v>
      </c>
    </row>
    <row r="38" spans="1:19" x14ac:dyDescent="0.35">
      <c r="A38" t="s">
        <v>1131</v>
      </c>
      <c r="B38">
        <f t="shared" si="1"/>
        <v>0.99</v>
      </c>
      <c r="C38">
        <f t="shared" si="2"/>
        <v>77.81</v>
      </c>
    </row>
    <row r="39" spans="1:19" x14ac:dyDescent="0.35">
      <c r="A39" t="s">
        <v>802</v>
      </c>
      <c r="B39">
        <f t="shared" si="1"/>
        <v>1</v>
      </c>
      <c r="C39">
        <f t="shared" si="2"/>
        <v>75.63</v>
      </c>
    </row>
    <row r="40" spans="1:19" x14ac:dyDescent="0.35">
      <c r="A40" t="s">
        <v>11</v>
      </c>
      <c r="B40" t="e">
        <f t="shared" si="1"/>
        <v>#VALUE!</v>
      </c>
      <c r="C40" t="e">
        <f t="shared" si="2"/>
        <v>#VALUE!</v>
      </c>
    </row>
    <row r="41" spans="1:19" x14ac:dyDescent="0.35">
      <c r="A41" t="s">
        <v>12</v>
      </c>
      <c r="B41" t="e">
        <f t="shared" si="1"/>
        <v>#VALUE!</v>
      </c>
      <c r="C41" t="e">
        <f t="shared" si="2"/>
        <v>#VALUE!</v>
      </c>
    </row>
    <row r="42" spans="1:19" x14ac:dyDescent="0.35">
      <c r="A42" t="s">
        <v>13</v>
      </c>
      <c r="B42" t="e">
        <f t="shared" si="1"/>
        <v>#VALUE!</v>
      </c>
      <c r="C42" t="e">
        <f t="shared" si="2"/>
        <v>#VALUE!</v>
      </c>
    </row>
    <row r="43" spans="1:19" x14ac:dyDescent="0.35">
      <c r="B43" t="e">
        <f t="shared" si="1"/>
        <v>#VALUE!</v>
      </c>
      <c r="C43" t="e">
        <f t="shared" si="2"/>
        <v>#VALUE!</v>
      </c>
      <c r="G43" s="17">
        <v>1.4</v>
      </c>
      <c r="H43">
        <f>+(H13-$BQ$19)/$BQ$18</f>
        <v>1.0614743956240882</v>
      </c>
      <c r="I43">
        <f t="shared" ref="I43:S43" si="67">+(I13-$BQ$19)/$BQ$18</f>
        <v>1.2765153131320031</v>
      </c>
      <c r="J43">
        <f t="shared" si="67"/>
        <v>1.3993958374222399</v>
      </c>
      <c r="K43">
        <f t="shared" si="67"/>
        <v>1.3789157500405336</v>
      </c>
      <c r="L43">
        <f t="shared" si="67"/>
        <v>1.4301159684947991</v>
      </c>
      <c r="M43">
        <f t="shared" si="67"/>
        <v>1.3686757063496806</v>
      </c>
      <c r="N43">
        <f t="shared" si="67"/>
        <v>1.4301159684947991</v>
      </c>
      <c r="O43">
        <f t="shared" si="67"/>
        <v>1.3789157500405336</v>
      </c>
      <c r="P43">
        <f t="shared" si="67"/>
        <v>1.4505960558765052</v>
      </c>
      <c r="Q43">
        <f t="shared" si="67"/>
        <v>1.5222763617124768</v>
      </c>
      <c r="R43">
        <f t="shared" si="67"/>
        <v>1.7680374102929508</v>
      </c>
      <c r="S43">
        <f t="shared" si="67"/>
        <v>1.6451568860027139</v>
      </c>
    </row>
    <row r="44" spans="1:19" x14ac:dyDescent="0.35">
      <c r="A44" t="s">
        <v>14</v>
      </c>
      <c r="B44" t="e">
        <f t="shared" si="1"/>
        <v>#VALUE!</v>
      </c>
      <c r="C44" t="e">
        <f t="shared" si="2"/>
        <v>#VALUE!</v>
      </c>
      <c r="G44" s="17">
        <v>1.4</v>
      </c>
      <c r="H44">
        <f t="shared" ref="H44:S44" si="68">+(H14-$BQ$19)/$BQ$18</f>
        <v>1.0000341334789695</v>
      </c>
      <c r="I44">
        <f t="shared" si="68"/>
        <v>1.2867553568228558</v>
      </c>
      <c r="J44">
        <f t="shared" si="68"/>
        <v>1.2867553568228558</v>
      </c>
      <c r="K44">
        <f t="shared" si="68"/>
        <v>1.3891557937313868</v>
      </c>
      <c r="L44">
        <f t="shared" si="68"/>
        <v>1.3686757063496806</v>
      </c>
      <c r="M44">
        <f t="shared" si="68"/>
        <v>1.3277155315862683</v>
      </c>
      <c r="N44">
        <f t="shared" si="68"/>
        <v>1.4403560121856522</v>
      </c>
      <c r="O44">
        <f t="shared" si="68"/>
        <v>1.5017962743307707</v>
      </c>
      <c r="P44">
        <f t="shared" si="68"/>
        <v>1.2457951820594435</v>
      </c>
      <c r="Q44">
        <f t="shared" si="68"/>
        <v>1.4403560121856522</v>
      </c>
      <c r="R44">
        <f t="shared" si="68"/>
        <v>1.8499577598197754</v>
      </c>
      <c r="S44">
        <f t="shared" si="68"/>
        <v>1.5325164054033298</v>
      </c>
    </row>
    <row r="45" spans="1:19" x14ac:dyDescent="0.35">
      <c r="A45">
        <v>2</v>
      </c>
      <c r="B45">
        <f t="shared" si="1"/>
        <v>2</v>
      </c>
      <c r="C45">
        <f t="shared" si="2"/>
        <v>2</v>
      </c>
      <c r="G45" s="17">
        <v>1.4</v>
      </c>
      <c r="H45">
        <f t="shared" ref="H45:S45" si="69">+(H15-$BQ$19)/$BQ$18</f>
        <v>0.97955404609726349</v>
      </c>
      <c r="I45">
        <f t="shared" si="69"/>
        <v>1.2048350072960312</v>
      </c>
      <c r="J45">
        <f t="shared" si="69"/>
        <v>1.2253150946777374</v>
      </c>
      <c r="K45">
        <f t="shared" si="69"/>
        <v>1.4915562306399177</v>
      </c>
      <c r="L45">
        <f t="shared" si="69"/>
        <v>1.3789157500405336</v>
      </c>
      <c r="M45">
        <f t="shared" si="69"/>
        <v>1.2457951820594435</v>
      </c>
      <c r="N45">
        <f t="shared" si="69"/>
        <v>1.5939566675484484</v>
      </c>
      <c r="O45">
        <f t="shared" si="69"/>
        <v>1.5325164054033298</v>
      </c>
      <c r="P45">
        <f t="shared" si="69"/>
        <v>1.4403560121856522</v>
      </c>
      <c r="Q45">
        <f t="shared" si="69"/>
        <v>1.5325164054033298</v>
      </c>
      <c r="R45">
        <f t="shared" si="69"/>
        <v>1.675877017075273</v>
      </c>
      <c r="S45">
        <f t="shared" si="69"/>
        <v>1.4505960558765052</v>
      </c>
    </row>
    <row r="46" spans="1:19" x14ac:dyDescent="0.35">
      <c r="A46" t="s">
        <v>803</v>
      </c>
      <c r="B46">
        <f t="shared" si="1"/>
        <v>0.99</v>
      </c>
      <c r="C46">
        <f t="shared" si="2"/>
        <v>97.11</v>
      </c>
      <c r="G46" s="17">
        <v>1.4</v>
      </c>
      <c r="H46">
        <f t="shared" ref="H46:S46" si="70">+(H16-$BQ$19)/$BQ$18</f>
        <v>1.040994308242382</v>
      </c>
      <c r="I46">
        <f t="shared" si="70"/>
        <v>1.2253150946777374</v>
      </c>
      <c r="J46">
        <f t="shared" si="70"/>
        <v>1.3789157500405336</v>
      </c>
      <c r="K46">
        <f t="shared" si="70"/>
        <v>1.5017962743307707</v>
      </c>
      <c r="L46">
        <f t="shared" si="70"/>
        <v>1.3584356626588274</v>
      </c>
      <c r="M46">
        <f t="shared" si="70"/>
        <v>1.3379555752771213</v>
      </c>
      <c r="N46">
        <f t="shared" si="70"/>
        <v>1.542756449094183</v>
      </c>
      <c r="O46">
        <f t="shared" si="70"/>
        <v>1.4198759248039461</v>
      </c>
      <c r="P46">
        <f t="shared" si="70"/>
        <v>1.6861170607661262</v>
      </c>
      <c r="Q46">
        <f t="shared" si="70"/>
        <v>1.6656369733844201</v>
      </c>
      <c r="R46">
        <f t="shared" si="70"/>
        <v>1.5734765801667421</v>
      </c>
      <c r="S46">
        <f t="shared" si="70"/>
        <v>1.4198759248039461</v>
      </c>
    </row>
    <row r="47" spans="1:19" x14ac:dyDescent="0.35">
      <c r="A47" t="s">
        <v>804</v>
      </c>
      <c r="B47">
        <f t="shared" si="1"/>
        <v>1</v>
      </c>
      <c r="C47">
        <f t="shared" si="2"/>
        <v>100.92</v>
      </c>
      <c r="G47" s="17">
        <v>1.4</v>
      </c>
      <c r="H47">
        <f t="shared" ref="H47:S47" si="71">+(H17-$BQ$19)/$BQ$18</f>
        <v>1.0614743956240882</v>
      </c>
      <c r="I47">
        <f t="shared" si="71"/>
        <v>1.1741148762234721</v>
      </c>
      <c r="J47">
        <f t="shared" si="71"/>
        <v>1.3891557937313868</v>
      </c>
      <c r="K47">
        <f t="shared" si="71"/>
        <v>1.4608360995673584</v>
      </c>
      <c r="L47">
        <f t="shared" si="71"/>
        <v>1.4403560121856522</v>
      </c>
      <c r="M47">
        <f t="shared" si="71"/>
        <v>1.4301159684947991</v>
      </c>
      <c r="N47">
        <f t="shared" si="71"/>
        <v>1.4301159684947991</v>
      </c>
      <c r="O47">
        <f t="shared" si="71"/>
        <v>1.5325164054033298</v>
      </c>
      <c r="P47">
        <f t="shared" si="71"/>
        <v>1.4301159684947991</v>
      </c>
      <c r="Q47">
        <f t="shared" si="71"/>
        <v>1.6451568860027139</v>
      </c>
      <c r="R47">
        <f t="shared" si="71"/>
        <v>1.542756449094183</v>
      </c>
      <c r="S47">
        <f t="shared" si="71"/>
        <v>1.5529964927850359</v>
      </c>
    </row>
    <row r="48" spans="1:19" x14ac:dyDescent="0.35">
      <c r="A48" t="s">
        <v>805</v>
      </c>
      <c r="B48">
        <f t="shared" si="1"/>
        <v>1.1000000000000001</v>
      </c>
      <c r="C48">
        <f t="shared" si="2"/>
        <v>101.88</v>
      </c>
      <c r="G48" s="17">
        <v>2.2000000000000002</v>
      </c>
      <c r="H48">
        <f t="shared" ref="H48:S48" si="72">+(H18-$BQ$19)/$BQ$18</f>
        <v>1.9625982404191595</v>
      </c>
      <c r="I48">
        <f t="shared" si="72"/>
        <v>2.2083592889996333</v>
      </c>
      <c r="J48">
        <f t="shared" si="72"/>
        <v>2.0240385025642782</v>
      </c>
      <c r="K48">
        <f t="shared" si="72"/>
        <v>2.0445185899459841</v>
      </c>
      <c r="L48">
        <f t="shared" si="72"/>
        <v>2.1776391579270742</v>
      </c>
      <c r="M48">
        <f t="shared" si="72"/>
        <v>2.1366789831636619</v>
      </c>
      <c r="N48">
        <f t="shared" si="72"/>
        <v>2.0957188084002496</v>
      </c>
      <c r="O48">
        <f t="shared" si="72"/>
        <v>2.1366789831636619</v>
      </c>
      <c r="P48">
        <f t="shared" si="72"/>
        <v>2.2083592889996333</v>
      </c>
      <c r="Q48">
        <f t="shared" si="72"/>
        <v>2.4950805123435198</v>
      </c>
      <c r="R48">
        <f t="shared" si="72"/>
        <v>2.269799551144752</v>
      </c>
      <c r="S48">
        <f t="shared" si="72"/>
        <v>1.9830783278008657</v>
      </c>
    </row>
    <row r="49" spans="1:19" x14ac:dyDescent="0.35">
      <c r="A49" t="s">
        <v>806</v>
      </c>
      <c r="B49">
        <f t="shared" si="1"/>
        <v>1.1100000000000001</v>
      </c>
      <c r="C49">
        <f t="shared" si="2"/>
        <v>99.74</v>
      </c>
      <c r="G49" s="17">
        <v>2.2000000000000002</v>
      </c>
      <c r="H49">
        <f t="shared" ref="H49:S49" si="73">+(H19-$BQ$19)/$BQ$18</f>
        <v>1.8294776724380692</v>
      </c>
      <c r="I49">
        <f t="shared" si="73"/>
        <v>2.1161988957819555</v>
      </c>
      <c r="J49">
        <f t="shared" si="73"/>
        <v>2.2185993326904865</v>
      </c>
      <c r="K49">
        <f t="shared" si="73"/>
        <v>2.0342785462551309</v>
      </c>
      <c r="L49">
        <f t="shared" si="73"/>
        <v>2.2288393763813397</v>
      </c>
      <c r="M49">
        <f t="shared" si="73"/>
        <v>2.1264389394728083</v>
      </c>
      <c r="N49">
        <f t="shared" si="73"/>
        <v>2.2390794200721928</v>
      </c>
      <c r="O49">
        <f t="shared" si="73"/>
        <v>2.1571590705453678</v>
      </c>
      <c r="P49">
        <f t="shared" si="73"/>
        <v>2.3414798569807229</v>
      </c>
      <c r="Q49">
        <f t="shared" si="73"/>
        <v>2.269799551144752</v>
      </c>
      <c r="R49">
        <f t="shared" si="73"/>
        <v>2.3107597259081643</v>
      </c>
      <c r="S49">
        <f t="shared" si="73"/>
        <v>2.0445185899459841</v>
      </c>
    </row>
    <row r="50" spans="1:19" x14ac:dyDescent="0.35">
      <c r="A50" t="s">
        <v>807</v>
      </c>
      <c r="B50">
        <f t="shared" si="1"/>
        <v>1.07</v>
      </c>
      <c r="C50">
        <f t="shared" si="2"/>
        <v>103.57</v>
      </c>
      <c r="G50" s="17">
        <v>2.2000000000000002</v>
      </c>
      <c r="H50">
        <f t="shared" ref="H50:S50" si="74">+(H20-$BQ$19)/$BQ$18</f>
        <v>1.9113980219648941</v>
      </c>
      <c r="I50">
        <f t="shared" si="74"/>
        <v>2.1878792016179274</v>
      </c>
      <c r="J50">
        <f t="shared" si="74"/>
        <v>2.0035584151825718</v>
      </c>
      <c r="K50">
        <f t="shared" si="74"/>
        <v>2.0342785462551309</v>
      </c>
      <c r="L50">
        <f t="shared" si="74"/>
        <v>2.1981192453087801</v>
      </c>
      <c r="M50">
        <f t="shared" si="74"/>
        <v>2.1469190268545151</v>
      </c>
      <c r="N50">
        <f t="shared" si="74"/>
        <v>2.085478764709396</v>
      </c>
      <c r="O50">
        <f t="shared" si="74"/>
        <v>2.2595595074538988</v>
      </c>
      <c r="P50">
        <f t="shared" si="74"/>
        <v>2.3721999880532825</v>
      </c>
      <c r="Q50">
        <f t="shared" si="74"/>
        <v>2.3414798569807229</v>
      </c>
      <c r="R50">
        <f t="shared" si="74"/>
        <v>2.4746004249618134</v>
      </c>
      <c r="S50">
        <f t="shared" si="74"/>
        <v>2.1059588520911028</v>
      </c>
    </row>
    <row r="51" spans="1:19" x14ac:dyDescent="0.35">
      <c r="A51" t="s">
        <v>11</v>
      </c>
      <c r="B51" t="e">
        <f t="shared" si="1"/>
        <v>#VALUE!</v>
      </c>
      <c r="C51" t="e">
        <f t="shared" si="2"/>
        <v>#VALUE!</v>
      </c>
      <c r="G51" s="17">
        <v>2.2000000000000002</v>
      </c>
      <c r="H51">
        <f t="shared" ref="H51:S51" si="75">+(H21-$BQ$19)/$BQ$18</f>
        <v>1.9113980219648941</v>
      </c>
      <c r="I51">
        <f t="shared" si="75"/>
        <v>2.2493194637630456</v>
      </c>
      <c r="J51">
        <f t="shared" si="75"/>
        <v>2.2800395948356051</v>
      </c>
      <c r="K51">
        <f t="shared" si="75"/>
        <v>2.1161988957819555</v>
      </c>
      <c r="L51">
        <f t="shared" si="75"/>
        <v>2.1469190268545151</v>
      </c>
      <c r="M51">
        <f t="shared" si="75"/>
        <v>2.013798458873425</v>
      </c>
      <c r="N51">
        <f t="shared" si="75"/>
        <v>2.1571590705453678</v>
      </c>
      <c r="O51">
        <f t="shared" si="75"/>
        <v>2.2800395948356051</v>
      </c>
      <c r="P51">
        <f t="shared" si="75"/>
        <v>2.1059588520911028</v>
      </c>
      <c r="Q51">
        <f t="shared" si="75"/>
        <v>2.3619599443624297</v>
      </c>
      <c r="R51">
        <f t="shared" si="75"/>
        <v>2.3005196822173106</v>
      </c>
      <c r="S51">
        <f t="shared" si="75"/>
        <v>1.9933183714917186</v>
      </c>
    </row>
    <row r="52" spans="1:19" x14ac:dyDescent="0.35">
      <c r="A52" t="s">
        <v>12</v>
      </c>
      <c r="B52" t="e">
        <f t="shared" si="1"/>
        <v>#VALUE!</v>
      </c>
      <c r="C52" t="e">
        <f t="shared" si="2"/>
        <v>#VALUE!</v>
      </c>
      <c r="G52" s="17">
        <v>2.2000000000000002</v>
      </c>
      <c r="H52">
        <f t="shared" ref="H52:S52" si="76">+(H22-$BQ$19)/$BQ$18</f>
        <v>1.8909179345831877</v>
      </c>
      <c r="I52">
        <f t="shared" si="76"/>
        <v>2.1161988957819555</v>
      </c>
      <c r="J52">
        <f t="shared" si="76"/>
        <v>2.1161988957819555</v>
      </c>
      <c r="K52">
        <f t="shared" si="76"/>
        <v>2.0035584151825718</v>
      </c>
      <c r="L52">
        <f t="shared" si="76"/>
        <v>2.1161988957819555</v>
      </c>
      <c r="M52">
        <f t="shared" si="76"/>
        <v>2.1366789831636619</v>
      </c>
      <c r="N52">
        <f t="shared" si="76"/>
        <v>2.1161988957819555</v>
      </c>
      <c r="O52">
        <f t="shared" si="76"/>
        <v>2.2493194637630456</v>
      </c>
      <c r="P52">
        <f t="shared" si="76"/>
        <v>2.2595595074538988</v>
      </c>
      <c r="Q52">
        <f t="shared" si="76"/>
        <v>2.1878792016179274</v>
      </c>
      <c r="R52">
        <f t="shared" si="76"/>
        <v>2.2595595074538988</v>
      </c>
      <c r="S52">
        <f t="shared" si="76"/>
        <v>2.0342785462551309</v>
      </c>
    </row>
    <row r="53" spans="1:19" x14ac:dyDescent="0.35">
      <c r="A53" t="s">
        <v>13</v>
      </c>
      <c r="B53" t="e">
        <f t="shared" si="1"/>
        <v>#VALUE!</v>
      </c>
      <c r="C53" t="e">
        <f t="shared" si="2"/>
        <v>#VALUE!</v>
      </c>
      <c r="G53" s="17">
        <v>2.8</v>
      </c>
      <c r="H53">
        <f t="shared" ref="H53:S53" si="77">+(H23-$BQ$19)/$BQ$18</f>
        <v>2.7101214298514344</v>
      </c>
      <c r="I53">
        <f t="shared" si="77"/>
        <v>2.7101214298514344</v>
      </c>
      <c r="J53">
        <f t="shared" si="77"/>
        <v>2.8637220852142304</v>
      </c>
      <c r="K53">
        <f t="shared" si="77"/>
        <v>2.8842021725959368</v>
      </c>
      <c r="L53">
        <f t="shared" si="77"/>
        <v>2.8022818230691122</v>
      </c>
      <c r="M53">
        <f t="shared" si="77"/>
        <v>2.9251623473593491</v>
      </c>
      <c r="N53">
        <f t="shared" si="77"/>
        <v>2.8842021725959368</v>
      </c>
      <c r="O53">
        <f t="shared" si="77"/>
        <v>3.0070826968861737</v>
      </c>
      <c r="P53">
        <f t="shared" si="77"/>
        <v>2.8637220852142304</v>
      </c>
      <c r="Q53">
        <f t="shared" si="77"/>
        <v>3.5088448377379748</v>
      </c>
      <c r="R53">
        <f t="shared" si="77"/>
        <v>2.9763625658136141</v>
      </c>
      <c r="S53">
        <f t="shared" si="77"/>
        <v>2.085478764709396</v>
      </c>
    </row>
    <row r="54" spans="1:19" x14ac:dyDescent="0.35">
      <c r="B54" t="e">
        <f t="shared" si="1"/>
        <v>#VALUE!</v>
      </c>
      <c r="C54" t="e">
        <f t="shared" si="2"/>
        <v>#VALUE!</v>
      </c>
      <c r="G54" s="17">
        <v>2.8</v>
      </c>
      <c r="H54">
        <f t="shared" ref="H54:S54" si="78">+(H24-$BQ$19)/$BQ$18</f>
        <v>2.8125218667599654</v>
      </c>
      <c r="I54">
        <f t="shared" si="78"/>
        <v>2.8125218667599654</v>
      </c>
      <c r="J54">
        <f t="shared" si="78"/>
        <v>2.6691612550880222</v>
      </c>
      <c r="K54">
        <f t="shared" si="78"/>
        <v>2.7306015172331408</v>
      </c>
      <c r="L54">
        <f t="shared" si="78"/>
        <v>2.5258006434160789</v>
      </c>
      <c r="M54">
        <f t="shared" si="78"/>
        <v>2.792041779378259</v>
      </c>
      <c r="N54">
        <f t="shared" si="78"/>
        <v>2.7408415609239936</v>
      </c>
      <c r="O54">
        <f t="shared" si="78"/>
        <v>2.9968426531953205</v>
      </c>
      <c r="P54">
        <f t="shared" si="78"/>
        <v>2.2800395948356051</v>
      </c>
      <c r="Q54">
        <f t="shared" si="78"/>
        <v>3.2630837891575011</v>
      </c>
      <c r="R54">
        <f t="shared" si="78"/>
        <v>2.9968426531953205</v>
      </c>
      <c r="S54">
        <f t="shared" si="78"/>
        <v>2.5258006434160789</v>
      </c>
    </row>
    <row r="55" spans="1:19" x14ac:dyDescent="0.35">
      <c r="A55" t="s">
        <v>14</v>
      </c>
      <c r="B55" t="e">
        <f t="shared" si="1"/>
        <v>#VALUE!</v>
      </c>
      <c r="C55" t="e">
        <f t="shared" si="2"/>
        <v>#VALUE!</v>
      </c>
      <c r="G55" s="17">
        <v>2.8</v>
      </c>
      <c r="H55">
        <f t="shared" ref="H55:S55" si="79">+(H25-$BQ$19)/$BQ$18</f>
        <v>2.8022818230691122</v>
      </c>
      <c r="I55">
        <f t="shared" si="79"/>
        <v>2.8022818230691122</v>
      </c>
      <c r="J55">
        <f t="shared" si="79"/>
        <v>2.7306015172331408</v>
      </c>
      <c r="K55">
        <f t="shared" si="79"/>
        <v>3.129963221176411</v>
      </c>
      <c r="L55">
        <f t="shared" si="79"/>
        <v>2.6691612550880222</v>
      </c>
      <c r="M55">
        <f t="shared" si="79"/>
        <v>2.7203614735422872</v>
      </c>
      <c r="N55">
        <f t="shared" si="79"/>
        <v>2.792041779378259</v>
      </c>
      <c r="O55">
        <f t="shared" si="79"/>
        <v>2.7306015172331408</v>
      </c>
      <c r="P55">
        <f t="shared" si="79"/>
        <v>3.0070826968861737</v>
      </c>
      <c r="Q55">
        <f t="shared" si="79"/>
        <v>3.0582829153404392</v>
      </c>
      <c r="R55">
        <f t="shared" si="79"/>
        <v>2.9968426531953205</v>
      </c>
      <c r="S55">
        <f t="shared" si="79"/>
        <v>2.4438802938892539</v>
      </c>
    </row>
    <row r="56" spans="1:19" x14ac:dyDescent="0.35">
      <c r="A56">
        <v>2</v>
      </c>
      <c r="B56">
        <f t="shared" si="1"/>
        <v>2</v>
      </c>
      <c r="C56">
        <f t="shared" si="2"/>
        <v>2</v>
      </c>
      <c r="G56" s="17">
        <v>2.8</v>
      </c>
      <c r="H56">
        <f t="shared" ref="H56:S56" si="80">+(H26-$BQ$19)/$BQ$18</f>
        <v>2.8022818230691122</v>
      </c>
      <c r="I56">
        <f t="shared" si="80"/>
        <v>2.8022818230691122</v>
      </c>
      <c r="J56">
        <f t="shared" si="80"/>
        <v>2.6691612550880222</v>
      </c>
      <c r="K56">
        <f t="shared" si="80"/>
        <v>3.0378028279587328</v>
      </c>
      <c r="L56">
        <f t="shared" si="80"/>
        <v>2.5462807307977848</v>
      </c>
      <c r="M56">
        <f t="shared" si="80"/>
        <v>2.6998813861605813</v>
      </c>
      <c r="N56">
        <f t="shared" si="80"/>
        <v>3.129963221176411</v>
      </c>
      <c r="O56">
        <f t="shared" si="80"/>
        <v>2.792041779378259</v>
      </c>
      <c r="P56">
        <f t="shared" si="80"/>
        <v>3.1197231774855578</v>
      </c>
      <c r="Q56">
        <f t="shared" si="80"/>
        <v>2.9558824784319082</v>
      </c>
      <c r="R56">
        <f t="shared" si="80"/>
        <v>2.9354023910502018</v>
      </c>
      <c r="S56">
        <f t="shared" si="80"/>
        <v>2.4950805123435198</v>
      </c>
    </row>
    <row r="57" spans="1:19" x14ac:dyDescent="0.35">
      <c r="A57" t="s">
        <v>808</v>
      </c>
      <c r="B57">
        <f t="shared" si="1"/>
        <v>1.04</v>
      </c>
      <c r="C57">
        <f t="shared" si="2"/>
        <v>126.95</v>
      </c>
      <c r="G57" s="17">
        <v>2.8</v>
      </c>
      <c r="H57">
        <f t="shared" ref="H57:S57" si="81">+(H27-$BQ$19)/$BQ$18</f>
        <v>2.8739621289050841</v>
      </c>
      <c r="I57">
        <f t="shared" si="81"/>
        <v>2.8739621289050841</v>
      </c>
      <c r="J57">
        <f t="shared" si="81"/>
        <v>2.4541203375801075</v>
      </c>
      <c r="K57">
        <f t="shared" si="81"/>
        <v>2.7408415609239936</v>
      </c>
      <c r="L57">
        <f t="shared" si="81"/>
        <v>2.5360406871069321</v>
      </c>
      <c r="M57">
        <f t="shared" si="81"/>
        <v>2.8534820415233777</v>
      </c>
      <c r="N57">
        <f t="shared" si="81"/>
        <v>2.7306015172331408</v>
      </c>
      <c r="O57">
        <f t="shared" si="81"/>
        <v>2.9251623473593491</v>
      </c>
      <c r="P57">
        <f t="shared" si="81"/>
        <v>2.6589212113971694</v>
      </c>
      <c r="Q57">
        <f t="shared" si="81"/>
        <v>3.0070826968861737</v>
      </c>
      <c r="R57">
        <f t="shared" si="81"/>
        <v>2.8739621289050841</v>
      </c>
      <c r="S57">
        <f t="shared" si="81"/>
        <v>2.7613216483056995</v>
      </c>
    </row>
    <row r="58" spans="1:19" x14ac:dyDescent="0.35">
      <c r="A58" t="s">
        <v>809</v>
      </c>
      <c r="B58">
        <f t="shared" si="1"/>
        <v>0.98</v>
      </c>
      <c r="C58">
        <f t="shared" si="2"/>
        <v>127.89</v>
      </c>
      <c r="G58" s="17">
        <v>3.6</v>
      </c>
      <c r="H58">
        <f t="shared" ref="H58:S58" si="82">+(H28-$BQ$19)/$BQ$18</f>
        <v>3.6112452746465054</v>
      </c>
      <c r="I58">
        <f t="shared" si="82"/>
        <v>3.0070826968861737</v>
      </c>
      <c r="J58">
        <f t="shared" si="82"/>
        <v>3.6829255804824776</v>
      </c>
      <c r="K58">
        <f t="shared" si="82"/>
        <v>3.672685536791624</v>
      </c>
      <c r="L58">
        <f t="shared" si="82"/>
        <v>3.0787630027221451</v>
      </c>
      <c r="M58">
        <f t="shared" si="82"/>
        <v>3.4269244882111503</v>
      </c>
      <c r="N58">
        <f t="shared" si="82"/>
        <v>4.0208470222806287</v>
      </c>
      <c r="O58">
        <f t="shared" si="82"/>
        <v>3.6112452746465054</v>
      </c>
      <c r="P58">
        <f t="shared" si="82"/>
        <v>3.8160461484635673</v>
      </c>
      <c r="Q58">
        <f t="shared" si="82"/>
        <v>4.3280483330062216</v>
      </c>
      <c r="R58">
        <f t="shared" si="82"/>
        <v>3.754605886318449</v>
      </c>
      <c r="S58">
        <f t="shared" si="82"/>
        <v>3.4883647503562685</v>
      </c>
    </row>
    <row r="59" spans="1:19" x14ac:dyDescent="0.35">
      <c r="A59" t="s">
        <v>810</v>
      </c>
      <c r="B59">
        <f t="shared" si="1"/>
        <v>0.99</v>
      </c>
      <c r="C59">
        <f t="shared" si="2"/>
        <v>123.42</v>
      </c>
      <c r="G59" s="17">
        <v>3.6</v>
      </c>
      <c r="H59">
        <f t="shared" ref="H59:S59" si="83">+(H29-$BQ$19)/$BQ$18</f>
        <v>3.4986047940471217</v>
      </c>
      <c r="I59">
        <f t="shared" si="83"/>
        <v>3.1094831337947046</v>
      </c>
      <c r="J59">
        <f t="shared" si="83"/>
        <v>3.908206541681245</v>
      </c>
      <c r="K59">
        <f t="shared" si="83"/>
        <v>3.6624454931007713</v>
      </c>
      <c r="L59">
        <f t="shared" si="83"/>
        <v>3.2016435270123824</v>
      </c>
      <c r="M59">
        <f t="shared" si="83"/>
        <v>3.6522054494099181</v>
      </c>
      <c r="N59">
        <f t="shared" si="83"/>
        <v>3.8877264542995387</v>
      </c>
      <c r="O59">
        <f t="shared" si="83"/>
        <v>3.4986047940471217</v>
      </c>
      <c r="P59">
        <f t="shared" si="83"/>
        <v>3.539564968810534</v>
      </c>
      <c r="Q59">
        <f t="shared" si="83"/>
        <v>4.3075682456245152</v>
      </c>
      <c r="R59">
        <f t="shared" si="83"/>
        <v>3.8160461484635673</v>
      </c>
      <c r="S59">
        <f t="shared" si="83"/>
        <v>3.2733238328483538</v>
      </c>
    </row>
    <row r="60" spans="1:19" x14ac:dyDescent="0.35">
      <c r="A60" t="s">
        <v>811</v>
      </c>
      <c r="B60">
        <f t="shared" si="1"/>
        <v>0.97</v>
      </c>
      <c r="C60">
        <f t="shared" si="2"/>
        <v>121.27</v>
      </c>
      <c r="G60" s="17">
        <v>3.6</v>
      </c>
      <c r="H60">
        <f t="shared" ref="H60:S60" si="84">+(H30-$BQ$19)/$BQ$18</f>
        <v>3.4883647503562685</v>
      </c>
      <c r="I60">
        <f t="shared" si="84"/>
        <v>3.2733238328483538</v>
      </c>
      <c r="J60">
        <f t="shared" si="84"/>
        <v>3.5293249251196808</v>
      </c>
      <c r="K60">
        <f t="shared" si="84"/>
        <v>3.3450041386843257</v>
      </c>
      <c r="L60">
        <f t="shared" si="84"/>
        <v>3.3347640949934725</v>
      </c>
      <c r="M60">
        <f t="shared" si="84"/>
        <v>3.7238857552458895</v>
      </c>
      <c r="N60">
        <f t="shared" si="84"/>
        <v>4.3792485514604866</v>
      </c>
      <c r="O60">
        <f t="shared" si="84"/>
        <v>3.6829255804824776</v>
      </c>
      <c r="P60">
        <f t="shared" si="84"/>
        <v>3.672685536791624</v>
      </c>
      <c r="Q60">
        <f t="shared" si="84"/>
        <v>4.4099686825330462</v>
      </c>
      <c r="R60">
        <f t="shared" si="84"/>
        <v>3.6931656241733304</v>
      </c>
      <c r="S60">
        <f t="shared" si="84"/>
        <v>3.4064444008294443</v>
      </c>
    </row>
    <row r="61" spans="1:19" x14ac:dyDescent="0.35">
      <c r="A61" t="s">
        <v>812</v>
      </c>
      <c r="B61">
        <f t="shared" si="1"/>
        <v>1.05</v>
      </c>
      <c r="C61">
        <f t="shared" si="2"/>
        <v>124.41</v>
      </c>
      <c r="G61" s="17">
        <v>3.6</v>
      </c>
      <c r="H61">
        <f t="shared" ref="H61:S61" si="85">+(H31-$BQ$19)/$BQ$18</f>
        <v>3.4781247066654157</v>
      </c>
      <c r="I61">
        <f t="shared" si="85"/>
        <v>3.6112452746465054</v>
      </c>
      <c r="J61">
        <f t="shared" si="85"/>
        <v>3.5907651872647994</v>
      </c>
      <c r="K61">
        <f t="shared" si="85"/>
        <v>3.8058061047727141</v>
      </c>
      <c r="L61">
        <f t="shared" si="85"/>
        <v>3.539564968810534</v>
      </c>
      <c r="M61">
        <f t="shared" si="85"/>
        <v>3.7955660610818613</v>
      </c>
      <c r="N61">
        <f t="shared" si="85"/>
        <v>4.3075682456245152</v>
      </c>
      <c r="O61">
        <f t="shared" si="85"/>
        <v>3.8058061047727141</v>
      </c>
      <c r="P61">
        <f t="shared" si="85"/>
        <v>3.7238857552458895</v>
      </c>
      <c r="Q61">
        <f t="shared" si="85"/>
        <v>4.0106069785897756</v>
      </c>
      <c r="R61">
        <f t="shared" si="85"/>
        <v>4.3587684640787812</v>
      </c>
      <c r="S61">
        <f t="shared" si="85"/>
        <v>3.5293249251196808</v>
      </c>
    </row>
    <row r="62" spans="1:19" x14ac:dyDescent="0.35">
      <c r="A62" t="s">
        <v>11</v>
      </c>
      <c r="B62" t="e">
        <f t="shared" si="1"/>
        <v>#VALUE!</v>
      </c>
      <c r="C62" t="e">
        <f t="shared" si="2"/>
        <v>#VALUE!</v>
      </c>
      <c r="G62" s="17">
        <v>3.6</v>
      </c>
      <c r="H62">
        <f t="shared" ref="H62:S62" si="86">+(H32-$BQ$19)/$BQ$18</f>
        <v>3.385964313447738</v>
      </c>
      <c r="I62">
        <f t="shared" si="86"/>
        <v>3.4166844445202971</v>
      </c>
      <c r="J62">
        <f t="shared" si="86"/>
        <v>3.5498050125013871</v>
      </c>
      <c r="K62">
        <f t="shared" si="86"/>
        <v>3.6931656241733304</v>
      </c>
      <c r="L62">
        <f t="shared" si="86"/>
        <v>3.2938039202300597</v>
      </c>
      <c r="M62">
        <f t="shared" si="86"/>
        <v>3.7955660610818613</v>
      </c>
      <c r="N62">
        <f t="shared" si="86"/>
        <v>4.1539675902617192</v>
      </c>
      <c r="O62">
        <f t="shared" si="86"/>
        <v>3.4678846629745621</v>
      </c>
      <c r="P62">
        <f t="shared" si="86"/>
        <v>3.5907651872647994</v>
      </c>
      <c r="Q62">
        <f t="shared" si="86"/>
        <v>4.0515671533531883</v>
      </c>
      <c r="R62">
        <f t="shared" si="86"/>
        <v>4.4099686825330462</v>
      </c>
      <c r="S62">
        <f t="shared" si="86"/>
        <v>3.3757242697568848</v>
      </c>
    </row>
    <row r="63" spans="1:19" x14ac:dyDescent="0.35">
      <c r="A63" t="s">
        <v>12</v>
      </c>
      <c r="B63" t="e">
        <f t="shared" si="1"/>
        <v>#VALUE!</v>
      </c>
      <c r="C63" t="e">
        <f t="shared" si="2"/>
        <v>#VALUE!</v>
      </c>
      <c r="G63" s="17">
        <v>4.2</v>
      </c>
      <c r="H63">
        <f t="shared" ref="H63:S63" si="87">+(H33-$BQ$19)/$BQ$18</f>
        <v>3.9696468038263637</v>
      </c>
      <c r="I63">
        <f t="shared" si="87"/>
        <v>3.9594067601355101</v>
      </c>
      <c r="J63">
        <f t="shared" si="87"/>
        <v>3.4474045755928562</v>
      </c>
      <c r="K63">
        <f t="shared" si="87"/>
        <v>4.0106069785897756</v>
      </c>
      <c r="L63">
        <f t="shared" si="87"/>
        <v>3.8262861921544205</v>
      </c>
      <c r="M63">
        <f t="shared" si="87"/>
        <v>4.0310870659714819</v>
      </c>
      <c r="N63">
        <f t="shared" si="87"/>
        <v>4.3075682456245152</v>
      </c>
      <c r="O63">
        <f t="shared" si="87"/>
        <v>3.8979664979903923</v>
      </c>
      <c r="P63">
        <f t="shared" si="87"/>
        <v>4.4304487699147526</v>
      </c>
      <c r="Q63">
        <f t="shared" si="87"/>
        <v>4.6864498621860786</v>
      </c>
      <c r="R63">
        <f t="shared" si="87"/>
        <v>4.8093303864763159</v>
      </c>
      <c r="S63">
        <f t="shared" si="87"/>
        <v>3.7238857552458895</v>
      </c>
    </row>
    <row r="64" spans="1:19" x14ac:dyDescent="0.35">
      <c r="A64" t="s">
        <v>13</v>
      </c>
      <c r="B64" t="e">
        <f t="shared" si="1"/>
        <v>#VALUE!</v>
      </c>
      <c r="C64" t="e">
        <f t="shared" si="2"/>
        <v>#VALUE!</v>
      </c>
      <c r="G64" s="17">
        <v>4.2</v>
      </c>
      <c r="H64">
        <f t="shared" ref="H64:S64" si="88">+(H34-$BQ$19)/$BQ$18</f>
        <v>3.8467662795361264</v>
      </c>
      <c r="I64">
        <f t="shared" si="88"/>
        <v>3.6931656241733304</v>
      </c>
      <c r="J64">
        <f t="shared" si="88"/>
        <v>3.8877264542995387</v>
      </c>
      <c r="K64">
        <f t="shared" si="88"/>
        <v>4.2870881582428089</v>
      </c>
      <c r="L64">
        <f t="shared" si="88"/>
        <v>3.5293249251196808</v>
      </c>
      <c r="M64">
        <f t="shared" si="88"/>
        <v>4.4304487699147526</v>
      </c>
      <c r="N64">
        <f t="shared" si="88"/>
        <v>4.2358879397885429</v>
      </c>
      <c r="O64">
        <f t="shared" si="88"/>
        <v>4.2256478960976898</v>
      </c>
      <c r="P64">
        <f t="shared" si="88"/>
        <v>4.5328492068232835</v>
      </c>
      <c r="Q64">
        <f t="shared" si="88"/>
        <v>5.1574918719653207</v>
      </c>
      <c r="R64">
        <f t="shared" si="88"/>
        <v>4.7069299495677859</v>
      </c>
      <c r="S64">
        <f t="shared" si="88"/>
        <v>3.6829255804824776</v>
      </c>
    </row>
    <row r="65" spans="1:19" x14ac:dyDescent="0.35">
      <c r="B65" t="e">
        <f t="shared" si="1"/>
        <v>#VALUE!</v>
      </c>
      <c r="C65" t="e">
        <f t="shared" si="2"/>
        <v>#VALUE!</v>
      </c>
      <c r="G65" s="17">
        <v>4.2</v>
      </c>
      <c r="H65">
        <f t="shared" ref="H65:S65" si="89">+(H35-$BQ$19)/$BQ$18</f>
        <v>3.9594067601355101</v>
      </c>
      <c r="I65">
        <f t="shared" si="89"/>
        <v>3.5600450561922403</v>
      </c>
      <c r="J65">
        <f t="shared" si="89"/>
        <v>4.2154078524068375</v>
      </c>
      <c r="K65">
        <f t="shared" si="89"/>
        <v>4.1437275465708652</v>
      </c>
      <c r="L65">
        <f t="shared" si="89"/>
        <v>3.6624454931007713</v>
      </c>
      <c r="M65">
        <f t="shared" si="89"/>
        <v>4.2563680271702493</v>
      </c>
      <c r="N65">
        <f t="shared" si="89"/>
        <v>4.0720472407348947</v>
      </c>
      <c r="O65">
        <f t="shared" si="89"/>
        <v>4.092527328116601</v>
      </c>
      <c r="P65">
        <f t="shared" si="89"/>
        <v>4.2666080708611034</v>
      </c>
      <c r="Q65">
        <f t="shared" si="89"/>
        <v>5.2086920904195866</v>
      </c>
      <c r="R65">
        <f t="shared" si="89"/>
        <v>4.5430892505141358</v>
      </c>
      <c r="S65">
        <f t="shared" si="89"/>
        <v>3.6317253620282117</v>
      </c>
    </row>
    <row r="66" spans="1:19" x14ac:dyDescent="0.35">
      <c r="A66" t="s">
        <v>14</v>
      </c>
      <c r="B66" t="e">
        <f t="shared" si="1"/>
        <v>#VALUE!</v>
      </c>
      <c r="C66" t="e">
        <f t="shared" si="2"/>
        <v>#VALUE!</v>
      </c>
      <c r="G66" s="17">
        <v>4.2</v>
      </c>
      <c r="H66">
        <f t="shared" ref="H66:S66" si="90">+(H36-$BQ$19)/$BQ$18</f>
        <v>3.754605886318449</v>
      </c>
      <c r="I66">
        <f t="shared" si="90"/>
        <v>3.4781247066654157</v>
      </c>
      <c r="J66">
        <f t="shared" si="90"/>
        <v>4.3382883766970748</v>
      </c>
      <c r="K66">
        <f t="shared" si="90"/>
        <v>3.9491667164446573</v>
      </c>
      <c r="L66">
        <f t="shared" si="90"/>
        <v>3.6931656241733304</v>
      </c>
      <c r="M66">
        <f t="shared" si="90"/>
        <v>4.4099686825330462</v>
      </c>
      <c r="N66">
        <f t="shared" si="90"/>
        <v>4.6147695563501081</v>
      </c>
      <c r="O66">
        <f t="shared" si="90"/>
        <v>4.3587684640787812</v>
      </c>
      <c r="P66">
        <f t="shared" si="90"/>
        <v>4.5226091631324294</v>
      </c>
      <c r="Q66">
        <f t="shared" si="90"/>
        <v>4.8810106923122882</v>
      </c>
      <c r="R66">
        <f t="shared" si="90"/>
        <v>4.1642076339525724</v>
      </c>
      <c r="S66">
        <f t="shared" si="90"/>
        <v>3.8672463669178327</v>
      </c>
    </row>
    <row r="67" spans="1:19" x14ac:dyDescent="0.35">
      <c r="A67">
        <v>2</v>
      </c>
      <c r="B67">
        <f t="shared" si="1"/>
        <v>2</v>
      </c>
      <c r="C67">
        <f t="shared" si="2"/>
        <v>2</v>
      </c>
      <c r="G67" s="17">
        <v>4.2</v>
      </c>
      <c r="H67">
        <f t="shared" ref="H67:S67" si="91">+(H37-$BQ$19)/$BQ$18</f>
        <v>3.7034056678641831</v>
      </c>
      <c r="I67">
        <f t="shared" si="91"/>
        <v>3.7136457115550363</v>
      </c>
      <c r="J67">
        <f t="shared" si="91"/>
        <v>4.4509288572964589</v>
      </c>
      <c r="K67">
        <f t="shared" si="91"/>
        <v>4.1744476776434256</v>
      </c>
      <c r="L67">
        <f t="shared" si="91"/>
        <v>4.0106069785897756</v>
      </c>
      <c r="M67">
        <f t="shared" si="91"/>
        <v>4.4099686825330462</v>
      </c>
      <c r="N67">
        <f t="shared" si="91"/>
        <v>4.3382883766970748</v>
      </c>
      <c r="O67">
        <f t="shared" si="91"/>
        <v>4.0720472407348947</v>
      </c>
      <c r="P67">
        <f t="shared" si="91"/>
        <v>4.6966899058769327</v>
      </c>
      <c r="Q67">
        <f t="shared" si="91"/>
        <v>4.7274100369494914</v>
      </c>
      <c r="R67">
        <f t="shared" si="91"/>
        <v>4.0515671533531883</v>
      </c>
      <c r="S67">
        <f t="shared" si="91"/>
        <v>3.6624454931007713</v>
      </c>
    </row>
    <row r="68" spans="1:19" x14ac:dyDescent="0.35">
      <c r="A68" t="s">
        <v>813</v>
      </c>
      <c r="B68">
        <f t="shared" si="1"/>
        <v>0.98</v>
      </c>
      <c r="C68">
        <f t="shared" si="2"/>
        <v>174.2</v>
      </c>
    </row>
    <row r="69" spans="1:19" x14ac:dyDescent="0.35">
      <c r="A69" t="s">
        <v>814</v>
      </c>
      <c r="B69">
        <f t="shared" si="1"/>
        <v>0.94</v>
      </c>
      <c r="C69">
        <f t="shared" si="2"/>
        <v>177.74</v>
      </c>
    </row>
    <row r="70" spans="1:19" x14ac:dyDescent="0.35">
      <c r="A70" t="s">
        <v>815</v>
      </c>
      <c r="B70">
        <f t="shared" si="1"/>
        <v>0.86</v>
      </c>
      <c r="C70">
        <f t="shared" si="2"/>
        <v>174.05</v>
      </c>
      <c r="H70">
        <v>1.0236000000000001</v>
      </c>
      <c r="I70">
        <v>1.0309999999999999</v>
      </c>
    </row>
    <row r="71" spans="1:19" x14ac:dyDescent="0.35">
      <c r="A71" t="s">
        <v>816</v>
      </c>
      <c r="B71">
        <f t="shared" si="1"/>
        <v>0.95</v>
      </c>
      <c r="C71">
        <f t="shared" si="2"/>
        <v>171.77</v>
      </c>
      <c r="H71">
        <v>1.1273</v>
      </c>
      <c r="I71">
        <v>9.5</v>
      </c>
    </row>
    <row r="72" spans="1:19" x14ac:dyDescent="0.35">
      <c r="A72" t="s">
        <v>817</v>
      </c>
      <c r="B72">
        <f t="shared" si="1"/>
        <v>1.04</v>
      </c>
      <c r="C72">
        <f t="shared" si="2"/>
        <v>177.01</v>
      </c>
      <c r="F72">
        <v>0</v>
      </c>
      <c r="G72">
        <f t="shared" ref="G72:G75" si="92">C13</f>
        <v>5.21</v>
      </c>
      <c r="H72">
        <f>+G72*$H$70+$H$71</f>
        <v>6.4602560000000002</v>
      </c>
      <c r="I72">
        <f>+(H72-$I$71)/$I$70</f>
        <v>-2.9483452958292919</v>
      </c>
    </row>
    <row r="73" spans="1:19" x14ac:dyDescent="0.35">
      <c r="A73" t="s">
        <v>11</v>
      </c>
      <c r="B73" t="e">
        <f t="shared" si="1"/>
        <v>#VALUE!</v>
      </c>
      <c r="C73" t="e">
        <f t="shared" si="2"/>
        <v>#VALUE!</v>
      </c>
      <c r="F73">
        <v>0</v>
      </c>
      <c r="G73">
        <f t="shared" si="92"/>
        <v>0</v>
      </c>
      <c r="H73">
        <f t="shared" ref="H73:H136" si="93">+G73*$H$70+$H$71</f>
        <v>1.1273</v>
      </c>
      <c r="I73">
        <f t="shared" ref="I73:I136" si="94">+(H73-$I$71)/$I$70</f>
        <v>-8.1209505334626577</v>
      </c>
    </row>
    <row r="74" spans="1:19" x14ac:dyDescent="0.35">
      <c r="A74" t="s">
        <v>12</v>
      </c>
      <c r="B74" t="e">
        <f t="shared" si="1"/>
        <v>#VALUE!</v>
      </c>
      <c r="C74" t="e">
        <f t="shared" si="2"/>
        <v>#VALUE!</v>
      </c>
      <c r="F74">
        <v>0</v>
      </c>
      <c r="G74">
        <f t="shared" si="92"/>
        <v>1.18</v>
      </c>
      <c r="H74">
        <f t="shared" si="93"/>
        <v>2.3351480000000002</v>
      </c>
      <c r="I74">
        <f t="shared" si="94"/>
        <v>-6.9494199806013581</v>
      </c>
    </row>
    <row r="75" spans="1:19" x14ac:dyDescent="0.35">
      <c r="A75" t="s">
        <v>13</v>
      </c>
      <c r="B75" t="e">
        <f t="shared" si="1"/>
        <v>#VALUE!</v>
      </c>
      <c r="C75" t="e">
        <f t="shared" si="2"/>
        <v>#VALUE!</v>
      </c>
      <c r="F75">
        <v>0</v>
      </c>
      <c r="G75">
        <f t="shared" si="92"/>
        <v>2.16</v>
      </c>
      <c r="H75">
        <f t="shared" si="93"/>
        <v>3.3382760000000005</v>
      </c>
      <c r="I75">
        <f t="shared" si="94"/>
        <v>-5.9764539282250242</v>
      </c>
    </row>
    <row r="76" spans="1:19" x14ac:dyDescent="0.35">
      <c r="B76" t="e">
        <f t="shared" si="1"/>
        <v>#VALUE!</v>
      </c>
      <c r="C76" t="e">
        <f t="shared" si="2"/>
        <v>#VALUE!</v>
      </c>
      <c r="F76">
        <v>0</v>
      </c>
      <c r="G76">
        <f>$C$17</f>
        <v>0.2</v>
      </c>
      <c r="H76">
        <f t="shared" si="93"/>
        <v>1.33202</v>
      </c>
      <c r="I76">
        <f t="shared" si="94"/>
        <v>-7.9223860329776921</v>
      </c>
    </row>
    <row r="77" spans="1:19" x14ac:dyDescent="0.35">
      <c r="A77" t="s">
        <v>14</v>
      </c>
      <c r="B77" t="e">
        <f t="shared" si="1"/>
        <v>#VALUE!</v>
      </c>
      <c r="C77" t="e">
        <f t="shared" si="2"/>
        <v>#VALUE!</v>
      </c>
      <c r="F77">
        <v>30</v>
      </c>
      <c r="G77">
        <f t="shared" ref="G77:G81" si="95">C24</f>
        <v>44.18</v>
      </c>
      <c r="H77">
        <f t="shared" si="93"/>
        <v>46.349947999999998</v>
      </c>
      <c r="I77">
        <f t="shared" si="94"/>
        <v>35.741947623666341</v>
      </c>
    </row>
    <row r="78" spans="1:19" x14ac:dyDescent="0.35">
      <c r="A78">
        <v>2</v>
      </c>
      <c r="B78">
        <f t="shared" ref="B78:B141" si="96">+VALUE(RIGHT(LEFT(A78,6),5))</f>
        <v>2</v>
      </c>
      <c r="C78">
        <f t="shared" ref="C78:C141" si="97">+VALUE(RIGHT(A78,6))</f>
        <v>2</v>
      </c>
      <c r="F78">
        <v>30</v>
      </c>
      <c r="G78">
        <f t="shared" si="95"/>
        <v>45.2</v>
      </c>
      <c r="H78">
        <f t="shared" si="93"/>
        <v>47.394020000000005</v>
      </c>
      <c r="I78">
        <f t="shared" si="94"/>
        <v>36.754626576139678</v>
      </c>
    </row>
    <row r="79" spans="1:19" x14ac:dyDescent="0.35">
      <c r="A79" t="s">
        <v>818</v>
      </c>
      <c r="B79">
        <f t="shared" si="96"/>
        <v>1.04</v>
      </c>
      <c r="C79">
        <f t="shared" si="97"/>
        <v>196.28</v>
      </c>
      <c r="F79">
        <v>30</v>
      </c>
      <c r="G79">
        <f t="shared" si="95"/>
        <v>36.94</v>
      </c>
      <c r="H79">
        <f t="shared" si="93"/>
        <v>38.939084000000001</v>
      </c>
      <c r="I79">
        <f t="shared" si="94"/>
        <v>28.553912706110577</v>
      </c>
    </row>
    <row r="80" spans="1:19" x14ac:dyDescent="0.35">
      <c r="A80" t="s">
        <v>819</v>
      </c>
      <c r="B80">
        <f t="shared" si="96"/>
        <v>1.05</v>
      </c>
      <c r="C80">
        <f t="shared" si="97"/>
        <v>194.32</v>
      </c>
      <c r="F80">
        <v>30</v>
      </c>
      <c r="G80">
        <f t="shared" si="95"/>
        <v>39.840000000000003</v>
      </c>
      <c r="H80">
        <f t="shared" si="93"/>
        <v>41.907524000000002</v>
      </c>
      <c r="I80">
        <f t="shared" si="94"/>
        <v>31.433097963142586</v>
      </c>
    </row>
    <row r="81" spans="1:9" x14ac:dyDescent="0.35">
      <c r="A81" t="s">
        <v>820</v>
      </c>
      <c r="B81">
        <f t="shared" si="96"/>
        <v>1.2</v>
      </c>
      <c r="C81">
        <f t="shared" si="97"/>
        <v>191.34</v>
      </c>
      <c r="F81">
        <v>30</v>
      </c>
      <c r="G81">
        <f t="shared" si="95"/>
        <v>39.5</v>
      </c>
      <c r="H81">
        <f t="shared" si="93"/>
        <v>41.5595</v>
      </c>
      <c r="I81">
        <f t="shared" si="94"/>
        <v>31.095538312318141</v>
      </c>
    </row>
    <row r="82" spans="1:9" x14ac:dyDescent="0.35">
      <c r="A82" t="s">
        <v>821</v>
      </c>
      <c r="B82">
        <f t="shared" si="96"/>
        <v>1.1499999999999999</v>
      </c>
      <c r="C82">
        <f t="shared" si="97"/>
        <v>192.26</v>
      </c>
      <c r="F82">
        <v>70</v>
      </c>
      <c r="G82">
        <f t="shared" ref="G82:G86" si="98">C35</f>
        <v>77.38</v>
      </c>
      <c r="H82">
        <f t="shared" si="93"/>
        <v>80.333468000000011</v>
      </c>
      <c r="I82">
        <f t="shared" si="94"/>
        <v>68.703654704170731</v>
      </c>
    </row>
    <row r="83" spans="1:9" x14ac:dyDescent="0.35">
      <c r="A83" t="s">
        <v>822</v>
      </c>
      <c r="B83">
        <f t="shared" si="96"/>
        <v>1.04</v>
      </c>
      <c r="C83">
        <f t="shared" si="97"/>
        <v>192.46</v>
      </c>
      <c r="F83">
        <v>70</v>
      </c>
      <c r="G83">
        <f t="shared" si="98"/>
        <v>76.97</v>
      </c>
      <c r="H83">
        <f t="shared" si="93"/>
        <v>79.913792000000015</v>
      </c>
      <c r="I83">
        <f t="shared" si="94"/>
        <v>68.296597478176551</v>
      </c>
    </row>
    <row r="84" spans="1:9" x14ac:dyDescent="0.35">
      <c r="A84" t="s">
        <v>11</v>
      </c>
      <c r="B84" t="e">
        <f t="shared" si="96"/>
        <v>#VALUE!</v>
      </c>
      <c r="C84" t="e">
        <f t="shared" si="97"/>
        <v>#VALUE!</v>
      </c>
      <c r="F84">
        <v>70</v>
      </c>
      <c r="G84">
        <f t="shared" si="98"/>
        <v>73.260000000000005</v>
      </c>
      <c r="H84">
        <f t="shared" si="93"/>
        <v>76.116236000000015</v>
      </c>
      <c r="I84">
        <f t="shared" si="94"/>
        <v>64.613225994180425</v>
      </c>
    </row>
    <row r="85" spans="1:9" x14ac:dyDescent="0.35">
      <c r="A85" t="s">
        <v>12</v>
      </c>
      <c r="B85" t="e">
        <f t="shared" si="96"/>
        <v>#VALUE!</v>
      </c>
      <c r="C85" t="e">
        <f t="shared" si="97"/>
        <v>#VALUE!</v>
      </c>
      <c r="F85">
        <v>70</v>
      </c>
      <c r="G85">
        <f t="shared" si="98"/>
        <v>77.81</v>
      </c>
      <c r="H85">
        <f t="shared" si="93"/>
        <v>80.773616000000018</v>
      </c>
      <c r="I85">
        <f t="shared" si="94"/>
        <v>69.130568380213404</v>
      </c>
    </row>
    <row r="86" spans="1:9" x14ac:dyDescent="0.35">
      <c r="A86" t="s">
        <v>13</v>
      </c>
      <c r="B86" t="e">
        <f t="shared" si="96"/>
        <v>#VALUE!</v>
      </c>
      <c r="C86" t="e">
        <f t="shared" si="97"/>
        <v>#VALUE!</v>
      </c>
      <c r="F86">
        <v>70</v>
      </c>
      <c r="G86">
        <f t="shared" si="98"/>
        <v>75.63</v>
      </c>
      <c r="H86">
        <f t="shared" si="93"/>
        <v>78.542168000000004</v>
      </c>
      <c r="I86">
        <f t="shared" si="94"/>
        <v>66.966215324927262</v>
      </c>
    </row>
    <row r="87" spans="1:9" x14ac:dyDescent="0.35">
      <c r="B87" t="e">
        <f t="shared" si="96"/>
        <v>#VALUE!</v>
      </c>
      <c r="C87" t="e">
        <f t="shared" si="97"/>
        <v>#VALUE!</v>
      </c>
      <c r="F87">
        <v>90</v>
      </c>
      <c r="G87">
        <f t="shared" ref="G87:G91" si="99">C46</f>
        <v>97.11</v>
      </c>
      <c r="H87">
        <f t="shared" si="93"/>
        <v>100.52909600000001</v>
      </c>
      <c r="I87">
        <f t="shared" si="94"/>
        <v>88.292042677012631</v>
      </c>
    </row>
    <row r="88" spans="1:9" x14ac:dyDescent="0.35">
      <c r="A88" t="s">
        <v>14</v>
      </c>
      <c r="B88" t="e">
        <f t="shared" si="96"/>
        <v>#VALUE!</v>
      </c>
      <c r="C88" t="e">
        <f t="shared" si="97"/>
        <v>#VALUE!</v>
      </c>
      <c r="F88">
        <v>90</v>
      </c>
      <c r="G88">
        <f t="shared" si="99"/>
        <v>100.92</v>
      </c>
      <c r="H88">
        <f t="shared" si="93"/>
        <v>104.42901200000001</v>
      </c>
      <c r="I88">
        <f t="shared" si="94"/>
        <v>92.074696411251239</v>
      </c>
    </row>
    <row r="89" spans="1:9" x14ac:dyDescent="0.35">
      <c r="A89">
        <v>2</v>
      </c>
      <c r="B89">
        <f t="shared" si="96"/>
        <v>2</v>
      </c>
      <c r="C89">
        <f t="shared" si="97"/>
        <v>2</v>
      </c>
      <c r="F89">
        <v>90</v>
      </c>
      <c r="G89">
        <f t="shared" si="99"/>
        <v>101.88</v>
      </c>
      <c r="H89">
        <f t="shared" si="93"/>
        <v>105.41166800000001</v>
      </c>
      <c r="I89">
        <f t="shared" si="94"/>
        <v>93.027806013579067</v>
      </c>
    </row>
    <row r="90" spans="1:9" x14ac:dyDescent="0.35">
      <c r="A90" t="s">
        <v>823</v>
      </c>
      <c r="B90">
        <f t="shared" si="96"/>
        <v>0.99</v>
      </c>
      <c r="C90">
        <f t="shared" si="97"/>
        <v>221.52</v>
      </c>
      <c r="F90">
        <v>90</v>
      </c>
      <c r="G90">
        <f t="shared" si="99"/>
        <v>99.74</v>
      </c>
      <c r="H90">
        <f t="shared" si="93"/>
        <v>103.221164</v>
      </c>
      <c r="I90">
        <f t="shared" si="94"/>
        <v>90.903165858389926</v>
      </c>
    </row>
    <row r="91" spans="1:9" x14ac:dyDescent="0.35">
      <c r="A91" t="s">
        <v>824</v>
      </c>
      <c r="B91">
        <f t="shared" si="96"/>
        <v>1.1100000000000001</v>
      </c>
      <c r="C91">
        <f t="shared" si="97"/>
        <v>228.8</v>
      </c>
      <c r="F91">
        <v>90</v>
      </c>
      <c r="G91">
        <f t="shared" si="99"/>
        <v>103.57</v>
      </c>
      <c r="H91">
        <f t="shared" si="93"/>
        <v>107.141552</v>
      </c>
      <c r="I91">
        <f t="shared" si="94"/>
        <v>94.705676042677027</v>
      </c>
    </row>
    <row r="92" spans="1:9" x14ac:dyDescent="0.35">
      <c r="A92" t="s">
        <v>825</v>
      </c>
      <c r="B92">
        <f t="shared" si="96"/>
        <v>1.1399999999999999</v>
      </c>
      <c r="C92">
        <f t="shared" si="97"/>
        <v>225.57</v>
      </c>
      <c r="F92">
        <v>120</v>
      </c>
      <c r="G92">
        <f t="shared" ref="G92:G96" si="100">C57</f>
        <v>126.95</v>
      </c>
      <c r="H92">
        <f t="shared" si="93"/>
        <v>131.07332</v>
      </c>
      <c r="I92">
        <f t="shared" si="94"/>
        <v>117.91786614936954</v>
      </c>
    </row>
    <row r="93" spans="1:9" x14ac:dyDescent="0.35">
      <c r="A93" t="s">
        <v>826</v>
      </c>
      <c r="B93">
        <f t="shared" si="96"/>
        <v>1.03</v>
      </c>
      <c r="C93">
        <f t="shared" si="97"/>
        <v>223.83</v>
      </c>
      <c r="F93">
        <v>120</v>
      </c>
      <c r="G93">
        <f t="shared" si="100"/>
        <v>127.89</v>
      </c>
      <c r="H93">
        <f t="shared" si="93"/>
        <v>132.035504</v>
      </c>
      <c r="I93">
        <f t="shared" si="94"/>
        <v>118.85111930164889</v>
      </c>
    </row>
    <row r="94" spans="1:9" x14ac:dyDescent="0.35">
      <c r="A94" t="s">
        <v>827</v>
      </c>
      <c r="B94">
        <f t="shared" si="96"/>
        <v>1.1399999999999999</v>
      </c>
      <c r="C94">
        <f t="shared" si="97"/>
        <v>224</v>
      </c>
      <c r="F94">
        <v>120</v>
      </c>
      <c r="G94">
        <f t="shared" si="100"/>
        <v>123.42</v>
      </c>
      <c r="H94">
        <f t="shared" si="93"/>
        <v>127.46001200000002</v>
      </c>
      <c r="I94">
        <f t="shared" si="94"/>
        <v>114.41320271580992</v>
      </c>
    </row>
    <row r="95" spans="1:9" x14ac:dyDescent="0.35">
      <c r="A95" t="s">
        <v>11</v>
      </c>
      <c r="B95" t="e">
        <f t="shared" si="96"/>
        <v>#VALUE!</v>
      </c>
      <c r="C95" t="e">
        <f t="shared" si="97"/>
        <v>#VALUE!</v>
      </c>
      <c r="F95">
        <v>120</v>
      </c>
      <c r="G95">
        <f t="shared" si="100"/>
        <v>121.27</v>
      </c>
      <c r="H95">
        <f t="shared" si="93"/>
        <v>125.25927200000001</v>
      </c>
      <c r="I95">
        <f t="shared" si="94"/>
        <v>112.27863433559652</v>
      </c>
    </row>
    <row r="96" spans="1:9" x14ac:dyDescent="0.35">
      <c r="A96" t="s">
        <v>12</v>
      </c>
      <c r="B96" t="e">
        <f t="shared" si="96"/>
        <v>#VALUE!</v>
      </c>
      <c r="C96" t="e">
        <f t="shared" si="97"/>
        <v>#VALUE!</v>
      </c>
      <c r="F96">
        <v>120</v>
      </c>
      <c r="G96">
        <f t="shared" si="100"/>
        <v>124.41</v>
      </c>
      <c r="H96">
        <f t="shared" si="93"/>
        <v>128.473376</v>
      </c>
      <c r="I96">
        <f t="shared" si="94"/>
        <v>115.39609699321049</v>
      </c>
    </row>
    <row r="97" spans="1:9" x14ac:dyDescent="0.35">
      <c r="A97" t="s">
        <v>13</v>
      </c>
      <c r="B97" t="e">
        <f t="shared" si="96"/>
        <v>#VALUE!</v>
      </c>
      <c r="C97" t="e">
        <f t="shared" si="97"/>
        <v>#VALUE!</v>
      </c>
      <c r="F97">
        <v>160</v>
      </c>
      <c r="G97">
        <f t="shared" ref="G97:G101" si="101">C68</f>
        <v>174.2</v>
      </c>
      <c r="H97">
        <f t="shared" si="93"/>
        <v>179.43841999999998</v>
      </c>
      <c r="I97">
        <f t="shared" si="94"/>
        <v>164.82872938894278</v>
      </c>
    </row>
    <row r="98" spans="1:9" x14ac:dyDescent="0.35">
      <c r="B98" t="e">
        <f t="shared" si="96"/>
        <v>#VALUE!</v>
      </c>
      <c r="C98" t="e">
        <f t="shared" si="97"/>
        <v>#VALUE!</v>
      </c>
      <c r="F98">
        <v>160</v>
      </c>
      <c r="G98">
        <f t="shared" si="101"/>
        <v>177.74</v>
      </c>
      <c r="H98">
        <f t="shared" si="93"/>
        <v>183.06196400000002</v>
      </c>
      <c r="I98">
        <f t="shared" si="94"/>
        <v>168.3433210475267</v>
      </c>
    </row>
    <row r="99" spans="1:9" x14ac:dyDescent="0.35">
      <c r="A99" t="s">
        <v>14</v>
      </c>
      <c r="B99" t="e">
        <f t="shared" si="96"/>
        <v>#VALUE!</v>
      </c>
      <c r="C99" t="e">
        <f t="shared" si="97"/>
        <v>#VALUE!</v>
      </c>
      <c r="F99">
        <v>160</v>
      </c>
      <c r="G99">
        <f t="shared" si="101"/>
        <v>174.05</v>
      </c>
      <c r="H99">
        <f t="shared" si="93"/>
        <v>179.28488000000002</v>
      </c>
      <c r="I99">
        <f t="shared" si="94"/>
        <v>164.67980601357908</v>
      </c>
    </row>
    <row r="100" spans="1:9" x14ac:dyDescent="0.35">
      <c r="A100">
        <v>2</v>
      </c>
      <c r="B100">
        <f t="shared" si="96"/>
        <v>2</v>
      </c>
      <c r="C100">
        <f t="shared" si="97"/>
        <v>2</v>
      </c>
      <c r="F100">
        <v>160</v>
      </c>
      <c r="G100">
        <f t="shared" si="101"/>
        <v>171.77</v>
      </c>
      <c r="H100">
        <f t="shared" si="93"/>
        <v>176.95107200000001</v>
      </c>
      <c r="I100">
        <f t="shared" si="94"/>
        <v>162.41617070805046</v>
      </c>
    </row>
    <row r="101" spans="1:9" x14ac:dyDescent="0.35">
      <c r="A101" t="s">
        <v>828</v>
      </c>
      <c r="B101">
        <f t="shared" si="96"/>
        <v>1.06</v>
      </c>
      <c r="C101">
        <f t="shared" si="97"/>
        <v>261.25</v>
      </c>
      <c r="F101">
        <v>160</v>
      </c>
      <c r="G101">
        <f t="shared" si="101"/>
        <v>177.01</v>
      </c>
      <c r="H101">
        <f t="shared" si="93"/>
        <v>182.31473599999998</v>
      </c>
      <c r="I101">
        <f t="shared" si="94"/>
        <v>167.61856062075654</v>
      </c>
    </row>
    <row r="102" spans="1:9" x14ac:dyDescent="0.35">
      <c r="A102" t="s">
        <v>829</v>
      </c>
      <c r="B102">
        <f t="shared" si="96"/>
        <v>0.86</v>
      </c>
      <c r="C102">
        <f t="shared" si="97"/>
        <v>266.22000000000003</v>
      </c>
      <c r="F102">
        <v>180</v>
      </c>
      <c r="G102">
        <f t="shared" ref="G102:G106" si="102">C79</f>
        <v>196.28</v>
      </c>
      <c r="H102">
        <f t="shared" si="93"/>
        <v>202.03950800000001</v>
      </c>
      <c r="I102">
        <f t="shared" si="94"/>
        <v>186.75025024248305</v>
      </c>
    </row>
    <row r="103" spans="1:9" x14ac:dyDescent="0.35">
      <c r="A103" t="s">
        <v>830</v>
      </c>
      <c r="B103">
        <f t="shared" si="96"/>
        <v>1.05</v>
      </c>
      <c r="C103">
        <f t="shared" si="97"/>
        <v>268.95999999999998</v>
      </c>
      <c r="F103">
        <v>180</v>
      </c>
      <c r="G103">
        <f t="shared" si="102"/>
        <v>194.32</v>
      </c>
      <c r="H103">
        <f t="shared" si="93"/>
        <v>200.033252</v>
      </c>
      <c r="I103">
        <f t="shared" si="94"/>
        <v>184.80431813773038</v>
      </c>
    </row>
    <row r="104" spans="1:9" x14ac:dyDescent="0.35">
      <c r="A104" t="s">
        <v>831</v>
      </c>
      <c r="B104">
        <f t="shared" si="96"/>
        <v>1.29</v>
      </c>
      <c r="C104">
        <f t="shared" si="97"/>
        <v>264.35000000000002</v>
      </c>
      <c r="F104">
        <v>180</v>
      </c>
      <c r="G104">
        <f t="shared" si="102"/>
        <v>191.34</v>
      </c>
      <c r="H104">
        <f t="shared" si="93"/>
        <v>196.982924</v>
      </c>
      <c r="I104">
        <f t="shared" si="94"/>
        <v>181.84570708050438</v>
      </c>
    </row>
    <row r="105" spans="1:9" x14ac:dyDescent="0.35">
      <c r="A105" t="s">
        <v>832</v>
      </c>
      <c r="B105">
        <f t="shared" si="96"/>
        <v>1.04</v>
      </c>
      <c r="C105">
        <f t="shared" si="97"/>
        <v>265.22000000000003</v>
      </c>
      <c r="F105">
        <v>180</v>
      </c>
      <c r="G105">
        <f t="shared" si="102"/>
        <v>192.26</v>
      </c>
      <c r="H105">
        <f t="shared" si="93"/>
        <v>197.92463599999999</v>
      </c>
      <c r="I105">
        <f t="shared" si="94"/>
        <v>182.75910378273522</v>
      </c>
    </row>
    <row r="106" spans="1:9" x14ac:dyDescent="0.35">
      <c r="A106" t="s">
        <v>11</v>
      </c>
      <c r="B106" t="e">
        <f t="shared" si="96"/>
        <v>#VALUE!</v>
      </c>
      <c r="C106" t="e">
        <f t="shared" si="97"/>
        <v>#VALUE!</v>
      </c>
      <c r="F106">
        <v>180</v>
      </c>
      <c r="G106">
        <f t="shared" si="102"/>
        <v>192.46</v>
      </c>
      <c r="H106">
        <f t="shared" si="93"/>
        <v>198.129356</v>
      </c>
      <c r="I106">
        <f t="shared" si="94"/>
        <v>182.95766828322019</v>
      </c>
    </row>
    <row r="107" spans="1:9" x14ac:dyDescent="0.35">
      <c r="A107" t="s">
        <v>12</v>
      </c>
      <c r="B107" t="e">
        <f t="shared" si="96"/>
        <v>#VALUE!</v>
      </c>
      <c r="C107" t="e">
        <f t="shared" si="97"/>
        <v>#VALUE!</v>
      </c>
      <c r="F107">
        <v>210</v>
      </c>
      <c r="G107">
        <f t="shared" ref="G107:G111" si="103">C90</f>
        <v>221.52</v>
      </c>
      <c r="H107">
        <f t="shared" si="93"/>
        <v>227.87517200000002</v>
      </c>
      <c r="I107">
        <f t="shared" si="94"/>
        <v>211.80909020368577</v>
      </c>
    </row>
    <row r="108" spans="1:9" x14ac:dyDescent="0.35">
      <c r="A108" t="s">
        <v>13</v>
      </c>
      <c r="B108" t="e">
        <f t="shared" si="96"/>
        <v>#VALUE!</v>
      </c>
      <c r="C108" t="e">
        <f t="shared" si="97"/>
        <v>#VALUE!</v>
      </c>
      <c r="F108">
        <v>210</v>
      </c>
      <c r="G108">
        <f t="shared" si="103"/>
        <v>228.8</v>
      </c>
      <c r="H108">
        <f t="shared" si="93"/>
        <v>235.32698000000002</v>
      </c>
      <c r="I108">
        <f t="shared" si="94"/>
        <v>219.03683802133855</v>
      </c>
    </row>
    <row r="109" spans="1:9" x14ac:dyDescent="0.35">
      <c r="B109" t="e">
        <f t="shared" si="96"/>
        <v>#VALUE!</v>
      </c>
      <c r="C109" t="e">
        <f t="shared" si="97"/>
        <v>#VALUE!</v>
      </c>
      <c r="F109">
        <v>210</v>
      </c>
      <c r="G109">
        <f t="shared" si="103"/>
        <v>225.57</v>
      </c>
      <c r="H109">
        <f t="shared" si="93"/>
        <v>232.02075199999999</v>
      </c>
      <c r="I109">
        <f t="shared" si="94"/>
        <v>215.8300213385063</v>
      </c>
    </row>
    <row r="110" spans="1:9" x14ac:dyDescent="0.35">
      <c r="A110" t="s">
        <v>14</v>
      </c>
      <c r="B110" t="e">
        <f t="shared" si="96"/>
        <v>#VALUE!</v>
      </c>
      <c r="C110" t="e">
        <f t="shared" si="97"/>
        <v>#VALUE!</v>
      </c>
      <c r="F110">
        <v>210</v>
      </c>
      <c r="G110">
        <f t="shared" si="103"/>
        <v>223.83</v>
      </c>
      <c r="H110">
        <f t="shared" si="93"/>
        <v>230.23968800000003</v>
      </c>
      <c r="I110">
        <f t="shared" si="94"/>
        <v>214.10251018428715</v>
      </c>
    </row>
    <row r="111" spans="1:9" x14ac:dyDescent="0.35">
      <c r="A111">
        <v>2</v>
      </c>
      <c r="B111">
        <f t="shared" si="96"/>
        <v>2</v>
      </c>
      <c r="C111">
        <f t="shared" si="97"/>
        <v>2</v>
      </c>
      <c r="F111">
        <v>210</v>
      </c>
      <c r="G111">
        <f t="shared" si="103"/>
        <v>224</v>
      </c>
      <c r="H111">
        <f t="shared" si="93"/>
        <v>230.41370000000001</v>
      </c>
      <c r="I111">
        <f t="shared" si="94"/>
        <v>214.27129000969936</v>
      </c>
    </row>
    <row r="112" spans="1:9" x14ac:dyDescent="0.35">
      <c r="A112" t="s">
        <v>833</v>
      </c>
      <c r="B112">
        <f t="shared" si="96"/>
        <v>1.1299999999999999</v>
      </c>
      <c r="C112">
        <f t="shared" si="97"/>
        <v>281.2</v>
      </c>
      <c r="F112">
        <v>250</v>
      </c>
      <c r="G112">
        <f t="shared" ref="G112:G116" si="104">C101</f>
        <v>261.25</v>
      </c>
      <c r="H112">
        <f t="shared" si="93"/>
        <v>268.5428</v>
      </c>
      <c r="I112">
        <f t="shared" si="94"/>
        <v>251.25392822502428</v>
      </c>
    </row>
    <row r="113" spans="1:9" x14ac:dyDescent="0.35">
      <c r="A113" t="s">
        <v>834</v>
      </c>
      <c r="B113">
        <f t="shared" si="96"/>
        <v>1.05</v>
      </c>
      <c r="C113">
        <f t="shared" si="97"/>
        <v>282.77999999999997</v>
      </c>
      <c r="F113">
        <v>250</v>
      </c>
      <c r="G113">
        <f t="shared" si="104"/>
        <v>266.22000000000003</v>
      </c>
      <c r="H113">
        <f t="shared" si="93"/>
        <v>273.63009200000005</v>
      </c>
      <c r="I113">
        <f t="shared" si="94"/>
        <v>256.18825606207571</v>
      </c>
    </row>
    <row r="114" spans="1:9" x14ac:dyDescent="0.35">
      <c r="A114" t="s">
        <v>835</v>
      </c>
      <c r="B114">
        <f t="shared" si="96"/>
        <v>1.1399999999999999</v>
      </c>
      <c r="C114">
        <f t="shared" si="97"/>
        <v>288.51</v>
      </c>
      <c r="F114">
        <v>250</v>
      </c>
      <c r="G114">
        <f t="shared" si="104"/>
        <v>268.95999999999998</v>
      </c>
      <c r="H114">
        <f t="shared" si="93"/>
        <v>276.43475599999999</v>
      </c>
      <c r="I114">
        <f t="shared" si="94"/>
        <v>258.90858971871972</v>
      </c>
    </row>
    <row r="115" spans="1:9" x14ac:dyDescent="0.35">
      <c r="A115" t="s">
        <v>836</v>
      </c>
      <c r="B115">
        <f t="shared" si="96"/>
        <v>1.27</v>
      </c>
      <c r="C115">
        <f t="shared" si="97"/>
        <v>288.08</v>
      </c>
      <c r="F115">
        <v>250</v>
      </c>
      <c r="G115">
        <f t="shared" si="104"/>
        <v>264.35000000000002</v>
      </c>
      <c r="H115">
        <f t="shared" si="93"/>
        <v>271.71596000000005</v>
      </c>
      <c r="I115">
        <f t="shared" si="94"/>
        <v>254.33167798254129</v>
      </c>
    </row>
    <row r="116" spans="1:9" x14ac:dyDescent="0.35">
      <c r="A116" t="s">
        <v>837</v>
      </c>
      <c r="B116">
        <f t="shared" si="96"/>
        <v>1.25</v>
      </c>
      <c r="C116">
        <f t="shared" si="97"/>
        <v>282.25</v>
      </c>
      <c r="F116">
        <v>250</v>
      </c>
      <c r="G116">
        <f t="shared" si="104"/>
        <v>265.22000000000003</v>
      </c>
      <c r="H116">
        <f t="shared" si="93"/>
        <v>272.60649200000006</v>
      </c>
      <c r="I116">
        <f t="shared" si="94"/>
        <v>255.19543355965089</v>
      </c>
    </row>
    <row r="117" spans="1:9" x14ac:dyDescent="0.35">
      <c r="A117" t="s">
        <v>11</v>
      </c>
      <c r="B117" t="e">
        <f t="shared" si="96"/>
        <v>#VALUE!</v>
      </c>
      <c r="C117" t="e">
        <f t="shared" si="97"/>
        <v>#VALUE!</v>
      </c>
      <c r="F117">
        <v>270</v>
      </c>
      <c r="G117">
        <f t="shared" ref="G117:G121" si="105">C112</f>
        <v>281.2</v>
      </c>
      <c r="H117">
        <f t="shared" si="93"/>
        <v>288.96361999999999</v>
      </c>
      <c r="I117">
        <f t="shared" si="94"/>
        <v>271.06073714839965</v>
      </c>
    </row>
    <row r="118" spans="1:9" x14ac:dyDescent="0.35">
      <c r="A118" t="s">
        <v>12</v>
      </c>
      <c r="B118" t="e">
        <f t="shared" si="96"/>
        <v>#VALUE!</v>
      </c>
      <c r="C118" t="e">
        <f t="shared" si="97"/>
        <v>#VALUE!</v>
      </c>
      <c r="F118">
        <v>270</v>
      </c>
      <c r="G118">
        <f t="shared" si="105"/>
        <v>282.77999999999997</v>
      </c>
      <c r="H118">
        <f t="shared" si="93"/>
        <v>290.58090799999997</v>
      </c>
      <c r="I118">
        <f t="shared" si="94"/>
        <v>272.62939670223085</v>
      </c>
    </row>
    <row r="119" spans="1:9" x14ac:dyDescent="0.35">
      <c r="A119" t="s">
        <v>13</v>
      </c>
      <c r="B119" t="e">
        <f t="shared" si="96"/>
        <v>#VALUE!</v>
      </c>
      <c r="C119" t="e">
        <f t="shared" si="97"/>
        <v>#VALUE!</v>
      </c>
      <c r="F119">
        <v>270</v>
      </c>
      <c r="G119">
        <f t="shared" si="105"/>
        <v>288.51</v>
      </c>
      <c r="H119">
        <f t="shared" si="93"/>
        <v>296.44613600000002</v>
      </c>
      <c r="I119">
        <f t="shared" si="94"/>
        <v>278.31826964112514</v>
      </c>
    </row>
    <row r="120" spans="1:9" x14ac:dyDescent="0.35">
      <c r="B120" t="e">
        <f t="shared" si="96"/>
        <v>#VALUE!</v>
      </c>
      <c r="C120" t="e">
        <f t="shared" si="97"/>
        <v>#VALUE!</v>
      </c>
      <c r="F120">
        <v>270</v>
      </c>
      <c r="G120">
        <f t="shared" si="105"/>
        <v>288.08</v>
      </c>
      <c r="H120">
        <f t="shared" si="93"/>
        <v>296.005988</v>
      </c>
      <c r="I120">
        <f t="shared" si="94"/>
        <v>277.89135596508248</v>
      </c>
    </row>
    <row r="121" spans="1:9" x14ac:dyDescent="0.35">
      <c r="A121" t="s">
        <v>14</v>
      </c>
      <c r="B121" t="e">
        <f t="shared" si="96"/>
        <v>#VALUE!</v>
      </c>
      <c r="C121" t="e">
        <f t="shared" si="97"/>
        <v>#VALUE!</v>
      </c>
      <c r="F121">
        <v>270</v>
      </c>
      <c r="G121">
        <f t="shared" si="105"/>
        <v>282.25</v>
      </c>
      <c r="H121">
        <f t="shared" si="93"/>
        <v>290.03840000000002</v>
      </c>
      <c r="I121">
        <f t="shared" si="94"/>
        <v>272.10320077594571</v>
      </c>
    </row>
    <row r="122" spans="1:9" x14ac:dyDescent="0.35">
      <c r="A122">
        <v>2</v>
      </c>
      <c r="B122">
        <f t="shared" si="96"/>
        <v>2</v>
      </c>
      <c r="C122">
        <f t="shared" si="97"/>
        <v>2</v>
      </c>
      <c r="F122">
        <v>290</v>
      </c>
      <c r="G122">
        <f t="shared" ref="G122:G126" si="106">C123</f>
        <v>295.66000000000003</v>
      </c>
      <c r="H122">
        <f t="shared" si="93"/>
        <v>303.76487600000002</v>
      </c>
      <c r="I122">
        <f t="shared" si="94"/>
        <v>285.41695053346268</v>
      </c>
    </row>
    <row r="123" spans="1:9" x14ac:dyDescent="0.35">
      <c r="A123" t="s">
        <v>838</v>
      </c>
      <c r="B123">
        <f t="shared" si="96"/>
        <v>1.37</v>
      </c>
      <c r="C123">
        <f t="shared" si="97"/>
        <v>295.66000000000003</v>
      </c>
      <c r="F123">
        <v>290</v>
      </c>
      <c r="G123">
        <f t="shared" si="106"/>
        <v>296.45999999999998</v>
      </c>
      <c r="H123">
        <f t="shared" si="93"/>
        <v>304.58375599999999</v>
      </c>
      <c r="I123">
        <f t="shared" si="94"/>
        <v>286.21120853540253</v>
      </c>
    </row>
    <row r="124" spans="1:9" x14ac:dyDescent="0.35">
      <c r="A124" t="s">
        <v>839</v>
      </c>
      <c r="B124">
        <f t="shared" si="96"/>
        <v>1.45</v>
      </c>
      <c r="C124">
        <f t="shared" si="97"/>
        <v>296.45999999999998</v>
      </c>
      <c r="F124">
        <v>290</v>
      </c>
      <c r="G124">
        <f t="shared" si="106"/>
        <v>299.83999999999997</v>
      </c>
      <c r="H124">
        <f t="shared" si="93"/>
        <v>308.04352399999999</v>
      </c>
      <c r="I124">
        <f t="shared" si="94"/>
        <v>289.56694859359845</v>
      </c>
    </row>
    <row r="125" spans="1:9" x14ac:dyDescent="0.35">
      <c r="A125" t="s">
        <v>840</v>
      </c>
      <c r="B125">
        <f t="shared" si="96"/>
        <v>1.28</v>
      </c>
      <c r="C125">
        <f t="shared" si="97"/>
        <v>299.83999999999997</v>
      </c>
      <c r="F125">
        <v>290</v>
      </c>
      <c r="G125">
        <f t="shared" si="106"/>
        <v>304.48</v>
      </c>
      <c r="H125">
        <f t="shared" si="93"/>
        <v>312.79302800000005</v>
      </c>
      <c r="I125">
        <f t="shared" si="94"/>
        <v>294.17364500484973</v>
      </c>
    </row>
    <row r="126" spans="1:9" x14ac:dyDescent="0.35">
      <c r="A126" t="s">
        <v>841</v>
      </c>
      <c r="B126">
        <f t="shared" si="96"/>
        <v>1.18</v>
      </c>
      <c r="C126">
        <f t="shared" si="97"/>
        <v>304.48</v>
      </c>
      <c r="F126">
        <v>290</v>
      </c>
      <c r="G126">
        <f t="shared" si="106"/>
        <v>301.47000000000003</v>
      </c>
      <c r="H126">
        <f t="shared" si="93"/>
        <v>309.71199200000007</v>
      </c>
      <c r="I126">
        <f t="shared" si="94"/>
        <v>291.185249272551</v>
      </c>
    </row>
    <row r="127" spans="1:9" x14ac:dyDescent="0.35">
      <c r="A127" t="s">
        <v>842</v>
      </c>
      <c r="B127">
        <f t="shared" si="96"/>
        <v>1.1499999999999999</v>
      </c>
      <c r="C127">
        <f t="shared" si="97"/>
        <v>301.47000000000003</v>
      </c>
      <c r="F127">
        <v>330</v>
      </c>
      <c r="G127">
        <f t="shared" ref="G127:G131" si="107">C134</f>
        <v>337.98</v>
      </c>
      <c r="H127">
        <f t="shared" si="93"/>
        <v>347.08362800000003</v>
      </c>
      <c r="I127">
        <f t="shared" si="94"/>
        <v>327.43319883608154</v>
      </c>
    </row>
    <row r="128" spans="1:9" x14ac:dyDescent="0.35">
      <c r="A128" t="s">
        <v>11</v>
      </c>
      <c r="B128" t="e">
        <f t="shared" si="96"/>
        <v>#VALUE!</v>
      </c>
      <c r="C128" t="e">
        <f t="shared" si="97"/>
        <v>#VALUE!</v>
      </c>
      <c r="F128">
        <v>330</v>
      </c>
      <c r="G128">
        <f t="shared" si="107"/>
        <v>333.22</v>
      </c>
      <c r="H128">
        <f t="shared" si="93"/>
        <v>342.21129200000001</v>
      </c>
      <c r="I128">
        <f t="shared" si="94"/>
        <v>322.70736372453933</v>
      </c>
    </row>
    <row r="129" spans="1:9" x14ac:dyDescent="0.35">
      <c r="A129" t="s">
        <v>12</v>
      </c>
      <c r="B129" t="e">
        <f t="shared" si="96"/>
        <v>#VALUE!</v>
      </c>
      <c r="C129" t="e">
        <f t="shared" si="97"/>
        <v>#VALUE!</v>
      </c>
      <c r="F129">
        <v>330</v>
      </c>
      <c r="G129">
        <f t="shared" si="107"/>
        <v>337.02</v>
      </c>
      <c r="H129">
        <f t="shared" si="93"/>
        <v>346.10097200000001</v>
      </c>
      <c r="I129">
        <f t="shared" si="94"/>
        <v>326.48008923375369</v>
      </c>
    </row>
    <row r="130" spans="1:9" x14ac:dyDescent="0.35">
      <c r="A130" t="s">
        <v>13</v>
      </c>
      <c r="B130" t="e">
        <f t="shared" si="96"/>
        <v>#VALUE!</v>
      </c>
      <c r="C130" t="e">
        <f t="shared" si="97"/>
        <v>#VALUE!</v>
      </c>
      <c r="F130">
        <v>330</v>
      </c>
      <c r="G130">
        <f t="shared" si="107"/>
        <v>337.7</v>
      </c>
      <c r="H130">
        <f t="shared" si="93"/>
        <v>346.79701999999997</v>
      </c>
      <c r="I130">
        <f t="shared" si="94"/>
        <v>327.15520853540255</v>
      </c>
    </row>
    <row r="131" spans="1:9" x14ac:dyDescent="0.35">
      <c r="B131" t="e">
        <f t="shared" si="96"/>
        <v>#VALUE!</v>
      </c>
      <c r="C131" t="e">
        <f t="shared" si="97"/>
        <v>#VALUE!</v>
      </c>
      <c r="F131">
        <v>330</v>
      </c>
      <c r="G131">
        <f t="shared" si="107"/>
        <v>337.39</v>
      </c>
      <c r="H131">
        <f t="shared" si="93"/>
        <v>346.47970400000003</v>
      </c>
      <c r="I131">
        <f t="shared" si="94"/>
        <v>326.84743355965088</v>
      </c>
    </row>
    <row r="132" spans="1:9" x14ac:dyDescent="0.35">
      <c r="A132" t="s">
        <v>14</v>
      </c>
      <c r="B132" t="e">
        <f t="shared" si="96"/>
        <v>#VALUE!</v>
      </c>
      <c r="C132" t="e">
        <f t="shared" si="97"/>
        <v>#VALUE!</v>
      </c>
      <c r="F132">
        <v>0</v>
      </c>
      <c r="G132">
        <f t="shared" ref="G132:G136" si="108">C145</f>
        <v>5.33</v>
      </c>
      <c r="H132">
        <f t="shared" si="93"/>
        <v>6.5830880000000001</v>
      </c>
      <c r="I132">
        <f t="shared" si="94"/>
        <v>-2.8292065955383126</v>
      </c>
    </row>
    <row r="133" spans="1:9" x14ac:dyDescent="0.35">
      <c r="A133">
        <v>2</v>
      </c>
      <c r="B133">
        <f t="shared" si="96"/>
        <v>2</v>
      </c>
      <c r="C133">
        <f t="shared" si="97"/>
        <v>2</v>
      </c>
      <c r="F133">
        <v>0</v>
      </c>
      <c r="G133">
        <f t="shared" si="108"/>
        <v>11.17</v>
      </c>
      <c r="H133">
        <f t="shared" si="93"/>
        <v>12.560912</v>
      </c>
      <c r="I133">
        <f t="shared" si="94"/>
        <v>2.9688768186226966</v>
      </c>
    </row>
    <row r="134" spans="1:9" x14ac:dyDescent="0.35">
      <c r="A134" t="s">
        <v>843</v>
      </c>
      <c r="B134">
        <f t="shared" si="96"/>
        <v>1.25</v>
      </c>
      <c r="C134">
        <f t="shared" si="97"/>
        <v>337.98</v>
      </c>
      <c r="F134">
        <v>0</v>
      </c>
      <c r="G134">
        <f t="shared" si="108"/>
        <v>5.24</v>
      </c>
      <c r="H134">
        <f t="shared" si="93"/>
        <v>6.4909640000000008</v>
      </c>
      <c r="I134">
        <f t="shared" si="94"/>
        <v>-2.9185606207565464</v>
      </c>
    </row>
    <row r="135" spans="1:9" x14ac:dyDescent="0.35">
      <c r="A135" t="s">
        <v>844</v>
      </c>
      <c r="B135">
        <f t="shared" si="96"/>
        <v>1.1399999999999999</v>
      </c>
      <c r="C135">
        <f t="shared" si="97"/>
        <v>333.22</v>
      </c>
      <c r="F135">
        <v>0</v>
      </c>
      <c r="G135">
        <f t="shared" si="108"/>
        <v>8.8000000000000007</v>
      </c>
      <c r="H135">
        <f t="shared" si="93"/>
        <v>10.134980000000001</v>
      </c>
      <c r="I135">
        <f t="shared" si="94"/>
        <v>0.61588748787584924</v>
      </c>
    </row>
    <row r="136" spans="1:9" x14ac:dyDescent="0.35">
      <c r="A136" t="s">
        <v>845</v>
      </c>
      <c r="B136">
        <f t="shared" si="96"/>
        <v>1.06</v>
      </c>
      <c r="C136">
        <f t="shared" si="97"/>
        <v>337.02</v>
      </c>
      <c r="F136">
        <v>0</v>
      </c>
      <c r="G136">
        <f t="shared" si="108"/>
        <v>5.74</v>
      </c>
      <c r="H136">
        <f t="shared" si="93"/>
        <v>7.0027640000000009</v>
      </c>
      <c r="I136">
        <f t="shared" si="94"/>
        <v>-2.4221493695441314</v>
      </c>
    </row>
    <row r="137" spans="1:9" x14ac:dyDescent="0.35">
      <c r="A137" t="s">
        <v>846</v>
      </c>
      <c r="B137">
        <f t="shared" si="96"/>
        <v>1.03</v>
      </c>
      <c r="C137">
        <f t="shared" si="97"/>
        <v>337.7</v>
      </c>
      <c r="F137">
        <v>30</v>
      </c>
      <c r="G137">
        <f t="shared" ref="G137:G141" si="109">C156</f>
        <v>34.119999999999997</v>
      </c>
      <c r="H137">
        <f t="shared" ref="H137:H200" si="110">+G137*$H$70+$H$71</f>
        <v>36.052531999999999</v>
      </c>
      <c r="I137">
        <f t="shared" ref="I137:I200" si="111">+(H137-$I$71)/$I$70</f>
        <v>25.754153249272552</v>
      </c>
    </row>
    <row r="138" spans="1:9" x14ac:dyDescent="0.35">
      <c r="A138" t="s">
        <v>847</v>
      </c>
      <c r="B138">
        <f t="shared" si="96"/>
        <v>1.1599999999999999</v>
      </c>
      <c r="C138">
        <f t="shared" si="97"/>
        <v>337.39</v>
      </c>
      <c r="F138">
        <v>30</v>
      </c>
      <c r="G138">
        <f t="shared" si="109"/>
        <v>32.46</v>
      </c>
      <c r="H138">
        <f t="shared" si="110"/>
        <v>34.353355999999998</v>
      </c>
      <c r="I138">
        <f t="shared" si="111"/>
        <v>24.106067895247332</v>
      </c>
    </row>
    <row r="139" spans="1:9" x14ac:dyDescent="0.35">
      <c r="A139" t="s">
        <v>11</v>
      </c>
      <c r="B139" t="e">
        <f t="shared" si="96"/>
        <v>#VALUE!</v>
      </c>
      <c r="C139" t="e">
        <f t="shared" si="97"/>
        <v>#VALUE!</v>
      </c>
      <c r="F139">
        <v>30</v>
      </c>
      <c r="G139">
        <f t="shared" si="109"/>
        <v>35.31</v>
      </c>
      <c r="H139">
        <f t="shared" si="110"/>
        <v>37.270616000000004</v>
      </c>
      <c r="I139">
        <f t="shared" si="111"/>
        <v>26.935612027158104</v>
      </c>
    </row>
    <row r="140" spans="1:9" x14ac:dyDescent="0.35">
      <c r="A140" t="s">
        <v>12</v>
      </c>
      <c r="B140" t="e">
        <f t="shared" si="96"/>
        <v>#VALUE!</v>
      </c>
      <c r="C140" t="e">
        <f t="shared" si="97"/>
        <v>#VALUE!</v>
      </c>
      <c r="F140">
        <v>30</v>
      </c>
      <c r="G140">
        <f t="shared" si="109"/>
        <v>31.15</v>
      </c>
      <c r="H140">
        <f t="shared" si="110"/>
        <v>33.012439999999998</v>
      </c>
      <c r="I140">
        <f t="shared" si="111"/>
        <v>22.805470417070804</v>
      </c>
    </row>
    <row r="141" spans="1:9" x14ac:dyDescent="0.35">
      <c r="A141" t="s">
        <v>13</v>
      </c>
      <c r="B141" t="e">
        <f t="shared" si="96"/>
        <v>#VALUE!</v>
      </c>
      <c r="C141" t="e">
        <f t="shared" si="97"/>
        <v>#VALUE!</v>
      </c>
      <c r="F141">
        <v>30</v>
      </c>
      <c r="G141">
        <f t="shared" si="109"/>
        <v>30.81</v>
      </c>
      <c r="H141">
        <f t="shared" si="110"/>
        <v>32.664416000000003</v>
      </c>
      <c r="I141">
        <f t="shared" si="111"/>
        <v>22.467910766246366</v>
      </c>
    </row>
    <row r="142" spans="1:9" x14ac:dyDescent="0.35">
      <c r="B142" t="e">
        <f t="shared" ref="B142:B203" si="112">+VALUE(RIGHT(LEFT(A142,6),5))</f>
        <v>#VALUE!</v>
      </c>
      <c r="C142" t="e">
        <f t="shared" ref="C142:C203" si="113">+VALUE(RIGHT(A142,6))</f>
        <v>#VALUE!</v>
      </c>
      <c r="F142">
        <v>70</v>
      </c>
      <c r="G142">
        <f t="shared" ref="G142:G146" si="114">C167</f>
        <v>79.349999999999994</v>
      </c>
      <c r="H142">
        <f t="shared" si="110"/>
        <v>82.34996000000001</v>
      </c>
      <c r="I142">
        <f t="shared" si="111"/>
        <v>70.659515033947642</v>
      </c>
    </row>
    <row r="143" spans="1:9" x14ac:dyDescent="0.35">
      <c r="A143" t="s">
        <v>14</v>
      </c>
      <c r="B143" t="e">
        <f t="shared" si="112"/>
        <v>#VALUE!</v>
      </c>
      <c r="C143" t="e">
        <f t="shared" si="113"/>
        <v>#VALUE!</v>
      </c>
      <c r="F143">
        <v>70</v>
      </c>
      <c r="G143">
        <f t="shared" si="114"/>
        <v>79.78</v>
      </c>
      <c r="H143">
        <f t="shared" si="110"/>
        <v>82.790108000000018</v>
      </c>
      <c r="I143">
        <f t="shared" si="111"/>
        <v>71.086428709990329</v>
      </c>
    </row>
    <row r="144" spans="1:9" x14ac:dyDescent="0.35">
      <c r="A144">
        <v>2</v>
      </c>
      <c r="B144">
        <f t="shared" si="112"/>
        <v>2</v>
      </c>
      <c r="C144">
        <f t="shared" si="113"/>
        <v>2</v>
      </c>
      <c r="F144">
        <v>70</v>
      </c>
      <c r="G144">
        <f t="shared" si="114"/>
        <v>81.599999999999994</v>
      </c>
      <c r="H144">
        <f t="shared" si="110"/>
        <v>84.653060000000011</v>
      </c>
      <c r="I144">
        <f t="shared" si="111"/>
        <v>72.893365664403504</v>
      </c>
    </row>
    <row r="145" spans="1:9" x14ac:dyDescent="0.35">
      <c r="A145" t="s">
        <v>848</v>
      </c>
      <c r="B145">
        <f t="shared" si="112"/>
        <v>1.56</v>
      </c>
      <c r="C145">
        <f t="shared" si="113"/>
        <v>5.33</v>
      </c>
      <c r="F145">
        <v>70</v>
      </c>
      <c r="G145">
        <f t="shared" si="114"/>
        <v>76.42</v>
      </c>
      <c r="H145">
        <f t="shared" si="110"/>
        <v>79.350812000000019</v>
      </c>
      <c r="I145">
        <f t="shared" si="111"/>
        <v>67.750545101842889</v>
      </c>
    </row>
    <row r="146" spans="1:9" x14ac:dyDescent="0.35">
      <c r="A146" t="s">
        <v>849</v>
      </c>
      <c r="B146">
        <f t="shared" si="112"/>
        <v>1.43</v>
      </c>
      <c r="C146">
        <f t="shared" si="113"/>
        <v>11.17</v>
      </c>
      <c r="F146">
        <v>70</v>
      </c>
      <c r="G146">
        <f t="shared" si="114"/>
        <v>78.14</v>
      </c>
      <c r="H146">
        <f t="shared" si="110"/>
        <v>81.111404000000007</v>
      </c>
      <c r="I146">
        <f t="shared" si="111"/>
        <v>69.458199806013596</v>
      </c>
    </row>
    <row r="147" spans="1:9" x14ac:dyDescent="0.35">
      <c r="A147" t="s">
        <v>850</v>
      </c>
      <c r="B147">
        <f t="shared" si="112"/>
        <v>1.51</v>
      </c>
      <c r="C147">
        <f t="shared" si="113"/>
        <v>5.24</v>
      </c>
      <c r="F147">
        <v>90</v>
      </c>
      <c r="G147">
        <f t="shared" ref="G147:G151" si="115">C178</f>
        <v>102.16</v>
      </c>
      <c r="H147">
        <f t="shared" si="110"/>
        <v>105.69827600000001</v>
      </c>
      <c r="I147">
        <f t="shared" si="111"/>
        <v>93.305796314258018</v>
      </c>
    </row>
    <row r="148" spans="1:9" x14ac:dyDescent="0.35">
      <c r="A148" t="s">
        <v>851</v>
      </c>
      <c r="B148">
        <f t="shared" si="112"/>
        <v>1.51</v>
      </c>
      <c r="C148">
        <f t="shared" si="113"/>
        <v>8.8000000000000007</v>
      </c>
      <c r="F148">
        <v>90</v>
      </c>
      <c r="G148">
        <f t="shared" si="115"/>
        <v>104.69</v>
      </c>
      <c r="H148">
        <f t="shared" si="110"/>
        <v>108.28798400000001</v>
      </c>
      <c r="I148">
        <f t="shared" si="111"/>
        <v>95.817637245392845</v>
      </c>
    </row>
    <row r="149" spans="1:9" x14ac:dyDescent="0.35">
      <c r="A149" t="s">
        <v>852</v>
      </c>
      <c r="B149">
        <f t="shared" si="112"/>
        <v>1.49</v>
      </c>
      <c r="C149">
        <f t="shared" si="113"/>
        <v>5.74</v>
      </c>
      <c r="F149">
        <v>90</v>
      </c>
      <c r="G149">
        <f t="shared" si="115"/>
        <v>104.38</v>
      </c>
      <c r="H149">
        <f t="shared" si="110"/>
        <v>107.970668</v>
      </c>
      <c r="I149">
        <f t="shared" si="111"/>
        <v>95.509862269641133</v>
      </c>
    </row>
    <row r="150" spans="1:9" x14ac:dyDescent="0.35">
      <c r="A150" t="s">
        <v>11</v>
      </c>
      <c r="B150" t="e">
        <f t="shared" si="112"/>
        <v>#VALUE!</v>
      </c>
      <c r="C150" t="e">
        <f t="shared" si="113"/>
        <v>#VALUE!</v>
      </c>
      <c r="F150">
        <v>90</v>
      </c>
      <c r="G150">
        <f t="shared" si="115"/>
        <v>107.11</v>
      </c>
      <c r="H150">
        <f t="shared" si="110"/>
        <v>110.76509600000001</v>
      </c>
      <c r="I150">
        <f t="shared" si="111"/>
        <v>98.220267701260937</v>
      </c>
    </row>
    <row r="151" spans="1:9" x14ac:dyDescent="0.35">
      <c r="A151" t="s">
        <v>12</v>
      </c>
      <c r="B151" t="e">
        <f t="shared" si="112"/>
        <v>#VALUE!</v>
      </c>
      <c r="C151" t="e">
        <f t="shared" si="113"/>
        <v>#VALUE!</v>
      </c>
      <c r="F151">
        <v>90</v>
      </c>
      <c r="G151">
        <f t="shared" si="115"/>
        <v>98.64</v>
      </c>
      <c r="H151">
        <f t="shared" si="110"/>
        <v>102.09520400000001</v>
      </c>
      <c r="I151">
        <f t="shared" si="111"/>
        <v>89.811061105722615</v>
      </c>
    </row>
    <row r="152" spans="1:9" x14ac:dyDescent="0.35">
      <c r="A152" t="s">
        <v>13</v>
      </c>
      <c r="B152" t="e">
        <f t="shared" si="112"/>
        <v>#VALUE!</v>
      </c>
      <c r="C152" t="e">
        <f t="shared" si="113"/>
        <v>#VALUE!</v>
      </c>
      <c r="F152">
        <v>120</v>
      </c>
      <c r="G152">
        <f t="shared" ref="G152:G156" si="116">C189</f>
        <v>133.31</v>
      </c>
      <c r="H152">
        <f t="shared" si="110"/>
        <v>137.583416</v>
      </c>
      <c r="I152">
        <f t="shared" si="111"/>
        <v>124.23221726479147</v>
      </c>
    </row>
    <row r="153" spans="1:9" x14ac:dyDescent="0.35">
      <c r="B153" t="e">
        <f t="shared" si="112"/>
        <v>#VALUE!</v>
      </c>
      <c r="C153" t="e">
        <f t="shared" si="113"/>
        <v>#VALUE!</v>
      </c>
      <c r="F153">
        <v>120</v>
      </c>
      <c r="G153">
        <f t="shared" si="116"/>
        <v>131.38</v>
      </c>
      <c r="H153">
        <f t="shared" si="110"/>
        <v>135.607868</v>
      </c>
      <c r="I153">
        <f t="shared" si="111"/>
        <v>122.31606983511155</v>
      </c>
    </row>
    <row r="154" spans="1:9" x14ac:dyDescent="0.35">
      <c r="A154" t="s">
        <v>853</v>
      </c>
      <c r="B154" t="e">
        <f t="shared" si="112"/>
        <v>#VALUE!</v>
      </c>
      <c r="C154" t="e">
        <f t="shared" si="113"/>
        <v>#VALUE!</v>
      </c>
      <c r="F154">
        <v>120</v>
      </c>
      <c r="G154">
        <f t="shared" si="116"/>
        <v>135.84</v>
      </c>
      <c r="H154">
        <f t="shared" si="110"/>
        <v>140.173124</v>
      </c>
      <c r="I154">
        <f t="shared" si="111"/>
        <v>126.7440581959263</v>
      </c>
    </row>
    <row r="155" spans="1:9" x14ac:dyDescent="0.35">
      <c r="A155">
        <v>2</v>
      </c>
      <c r="B155">
        <f t="shared" si="112"/>
        <v>2</v>
      </c>
      <c r="C155">
        <f t="shared" si="113"/>
        <v>2</v>
      </c>
      <c r="F155">
        <v>120</v>
      </c>
      <c r="G155">
        <f t="shared" si="116"/>
        <v>136.91999999999999</v>
      </c>
      <c r="H155">
        <f t="shared" si="110"/>
        <v>141.27861199999998</v>
      </c>
      <c r="I155">
        <f t="shared" si="111"/>
        <v>127.81630649854509</v>
      </c>
    </row>
    <row r="156" spans="1:9" x14ac:dyDescent="0.35">
      <c r="A156" t="s">
        <v>854</v>
      </c>
      <c r="B156">
        <f t="shared" si="112"/>
        <v>1.8</v>
      </c>
      <c r="C156">
        <f t="shared" si="113"/>
        <v>34.119999999999997</v>
      </c>
      <c r="F156">
        <v>120</v>
      </c>
      <c r="G156">
        <f t="shared" si="116"/>
        <v>136.44</v>
      </c>
      <c r="H156">
        <f t="shared" si="110"/>
        <v>140.787284</v>
      </c>
      <c r="I156">
        <f t="shared" si="111"/>
        <v>127.33975169738119</v>
      </c>
    </row>
    <row r="157" spans="1:9" x14ac:dyDescent="0.35">
      <c r="A157" t="s">
        <v>855</v>
      </c>
      <c r="B157">
        <f t="shared" si="112"/>
        <v>1.71</v>
      </c>
      <c r="C157">
        <f t="shared" si="113"/>
        <v>32.46</v>
      </c>
      <c r="F157">
        <v>160</v>
      </c>
      <c r="G157">
        <f t="shared" ref="G157:G161" si="117">C200</f>
        <v>175.98</v>
      </c>
      <c r="H157">
        <f t="shared" si="110"/>
        <v>181.26042799999999</v>
      </c>
      <c r="I157">
        <f t="shared" si="111"/>
        <v>166.59595344325896</v>
      </c>
    </row>
    <row r="158" spans="1:9" x14ac:dyDescent="0.35">
      <c r="A158" t="s">
        <v>856</v>
      </c>
      <c r="B158">
        <f t="shared" si="112"/>
        <v>1.78</v>
      </c>
      <c r="C158">
        <f t="shared" si="113"/>
        <v>35.31</v>
      </c>
      <c r="F158">
        <v>160</v>
      </c>
      <c r="G158">
        <f t="shared" si="117"/>
        <v>173.47</v>
      </c>
      <c r="H158">
        <f t="shared" si="110"/>
        <v>178.691192</v>
      </c>
      <c r="I158">
        <f t="shared" si="111"/>
        <v>164.10396896217267</v>
      </c>
    </row>
    <row r="159" spans="1:9" x14ac:dyDescent="0.35">
      <c r="A159" t="s">
        <v>857</v>
      </c>
      <c r="B159">
        <f t="shared" si="112"/>
        <v>1.84</v>
      </c>
      <c r="C159">
        <f t="shared" si="113"/>
        <v>31.15</v>
      </c>
      <c r="F159">
        <v>160</v>
      </c>
      <c r="G159">
        <f t="shared" si="117"/>
        <v>175.13</v>
      </c>
      <c r="H159">
        <f t="shared" si="110"/>
        <v>180.390368</v>
      </c>
      <c r="I159">
        <f t="shared" si="111"/>
        <v>165.75205431619787</v>
      </c>
    </row>
    <row r="160" spans="1:9" x14ac:dyDescent="0.35">
      <c r="A160" t="s">
        <v>858</v>
      </c>
      <c r="B160">
        <f t="shared" si="112"/>
        <v>1.71</v>
      </c>
      <c r="C160">
        <f t="shared" si="113"/>
        <v>30.81</v>
      </c>
      <c r="F160">
        <v>160</v>
      </c>
      <c r="G160">
        <f t="shared" si="117"/>
        <v>172.06</v>
      </c>
      <c r="H160">
        <f t="shared" si="110"/>
        <v>177.247916</v>
      </c>
      <c r="I160">
        <f t="shared" si="111"/>
        <v>162.70408923375365</v>
      </c>
    </row>
    <row r="161" spans="1:9" x14ac:dyDescent="0.35">
      <c r="A161" t="s">
        <v>11</v>
      </c>
      <c r="B161" t="e">
        <f t="shared" si="112"/>
        <v>#VALUE!</v>
      </c>
      <c r="C161" t="e">
        <f t="shared" si="113"/>
        <v>#VALUE!</v>
      </c>
      <c r="F161">
        <v>160</v>
      </c>
      <c r="G161">
        <f t="shared" si="117"/>
        <v>173.47</v>
      </c>
      <c r="H161">
        <f t="shared" si="110"/>
        <v>178.691192</v>
      </c>
      <c r="I161">
        <f t="shared" si="111"/>
        <v>164.10396896217267</v>
      </c>
    </row>
    <row r="162" spans="1:9" x14ac:dyDescent="0.35">
      <c r="A162" t="s">
        <v>12</v>
      </c>
      <c r="B162" t="e">
        <f t="shared" si="112"/>
        <v>#VALUE!</v>
      </c>
      <c r="C162" t="e">
        <f t="shared" si="113"/>
        <v>#VALUE!</v>
      </c>
      <c r="F162">
        <v>180</v>
      </c>
      <c r="G162">
        <f t="shared" ref="G162:G166" si="118">C211</f>
        <v>200.92</v>
      </c>
      <c r="H162">
        <f t="shared" si="110"/>
        <v>206.78901199999999</v>
      </c>
      <c r="I162">
        <f t="shared" si="111"/>
        <v>191.35694665373424</v>
      </c>
    </row>
    <row r="163" spans="1:9" x14ac:dyDescent="0.35">
      <c r="A163" t="s">
        <v>13</v>
      </c>
      <c r="B163" t="e">
        <f t="shared" si="112"/>
        <v>#VALUE!</v>
      </c>
      <c r="C163" t="e">
        <f t="shared" si="113"/>
        <v>#VALUE!</v>
      </c>
      <c r="F163">
        <v>180</v>
      </c>
      <c r="G163">
        <f t="shared" si="118"/>
        <v>201.09</v>
      </c>
      <c r="H163">
        <f t="shared" si="110"/>
        <v>206.96302400000002</v>
      </c>
      <c r="I163">
        <f t="shared" si="111"/>
        <v>191.5257264791465</v>
      </c>
    </row>
    <row r="164" spans="1:9" x14ac:dyDescent="0.35">
      <c r="B164" t="e">
        <f t="shared" si="112"/>
        <v>#VALUE!</v>
      </c>
      <c r="C164" t="e">
        <f t="shared" si="113"/>
        <v>#VALUE!</v>
      </c>
      <c r="F164">
        <v>180</v>
      </c>
      <c r="G164">
        <f t="shared" si="118"/>
        <v>197.8</v>
      </c>
      <c r="H164">
        <f t="shared" si="110"/>
        <v>203.59538000000001</v>
      </c>
      <c r="I164">
        <f t="shared" si="111"/>
        <v>188.25934044616878</v>
      </c>
    </row>
    <row r="165" spans="1:9" x14ac:dyDescent="0.35">
      <c r="A165" t="s">
        <v>14</v>
      </c>
      <c r="B165" t="e">
        <f t="shared" si="112"/>
        <v>#VALUE!</v>
      </c>
      <c r="C165" t="e">
        <f t="shared" si="113"/>
        <v>#VALUE!</v>
      </c>
      <c r="F165">
        <v>180</v>
      </c>
      <c r="G165">
        <f t="shared" si="118"/>
        <v>199.8</v>
      </c>
      <c r="H165">
        <f t="shared" si="110"/>
        <v>205.64258000000001</v>
      </c>
      <c r="I165">
        <f t="shared" si="111"/>
        <v>190.24498545101847</v>
      </c>
    </row>
    <row r="166" spans="1:9" x14ac:dyDescent="0.35">
      <c r="A166">
        <v>2</v>
      </c>
      <c r="B166">
        <f t="shared" si="112"/>
        <v>2</v>
      </c>
      <c r="C166">
        <f t="shared" si="113"/>
        <v>2</v>
      </c>
      <c r="F166">
        <v>180</v>
      </c>
      <c r="G166">
        <f t="shared" si="118"/>
        <v>197.11</v>
      </c>
      <c r="H166">
        <f t="shared" si="110"/>
        <v>202.88909600000002</v>
      </c>
      <c r="I166">
        <f t="shared" si="111"/>
        <v>187.57429291949566</v>
      </c>
    </row>
    <row r="167" spans="1:9" x14ac:dyDescent="0.35">
      <c r="A167" t="s">
        <v>859</v>
      </c>
      <c r="B167">
        <f t="shared" si="112"/>
        <v>1.62</v>
      </c>
      <c r="C167">
        <f t="shared" si="113"/>
        <v>79.349999999999994</v>
      </c>
      <c r="F167">
        <v>210</v>
      </c>
      <c r="G167">
        <f t="shared" ref="G167:G171" si="119">C222</f>
        <v>226.38</v>
      </c>
      <c r="H167">
        <f t="shared" si="110"/>
        <v>232.84986800000001</v>
      </c>
      <c r="I167">
        <f t="shared" si="111"/>
        <v>216.63420756547046</v>
      </c>
    </row>
    <row r="168" spans="1:9" x14ac:dyDescent="0.35">
      <c r="A168" t="s">
        <v>860</v>
      </c>
      <c r="B168">
        <f t="shared" si="112"/>
        <v>1.81</v>
      </c>
      <c r="C168">
        <f t="shared" si="113"/>
        <v>79.78</v>
      </c>
      <c r="F168">
        <v>210</v>
      </c>
      <c r="G168">
        <f t="shared" si="119"/>
        <v>229.22</v>
      </c>
      <c r="H168">
        <f t="shared" si="110"/>
        <v>235.75689199999999</v>
      </c>
      <c r="I168">
        <f t="shared" si="111"/>
        <v>219.45382347235696</v>
      </c>
    </row>
    <row r="169" spans="1:9" x14ac:dyDescent="0.35">
      <c r="A169" t="s">
        <v>861</v>
      </c>
      <c r="B169">
        <f t="shared" si="112"/>
        <v>1.6</v>
      </c>
      <c r="C169">
        <f t="shared" si="113"/>
        <v>81.599999999999994</v>
      </c>
      <c r="F169">
        <v>210</v>
      </c>
      <c r="G169">
        <f t="shared" si="119"/>
        <v>225.6</v>
      </c>
      <c r="H169">
        <f t="shared" si="110"/>
        <v>232.05145999999999</v>
      </c>
      <c r="I169">
        <f t="shared" si="111"/>
        <v>215.85980601357906</v>
      </c>
    </row>
    <row r="170" spans="1:9" x14ac:dyDescent="0.35">
      <c r="A170" t="s">
        <v>862</v>
      </c>
      <c r="B170">
        <f t="shared" si="112"/>
        <v>1.87</v>
      </c>
      <c r="C170">
        <f t="shared" si="113"/>
        <v>76.42</v>
      </c>
      <c r="F170">
        <v>210</v>
      </c>
      <c r="G170">
        <f t="shared" si="119"/>
        <v>228.49</v>
      </c>
      <c r="H170">
        <f t="shared" si="110"/>
        <v>235.00966400000001</v>
      </c>
      <c r="I170">
        <f t="shared" si="111"/>
        <v>218.72906304558686</v>
      </c>
    </row>
    <row r="171" spans="1:9" x14ac:dyDescent="0.35">
      <c r="A171" t="s">
        <v>863</v>
      </c>
      <c r="B171">
        <f t="shared" si="112"/>
        <v>1.71</v>
      </c>
      <c r="C171">
        <f t="shared" si="113"/>
        <v>78.14</v>
      </c>
      <c r="F171">
        <v>210</v>
      </c>
      <c r="G171">
        <f t="shared" si="119"/>
        <v>225.36</v>
      </c>
      <c r="H171">
        <f t="shared" si="110"/>
        <v>231.80579600000002</v>
      </c>
      <c r="I171">
        <f t="shared" si="111"/>
        <v>215.62152861299711</v>
      </c>
    </row>
    <row r="172" spans="1:9" x14ac:dyDescent="0.35">
      <c r="A172" t="s">
        <v>11</v>
      </c>
      <c r="B172" t="e">
        <f t="shared" si="112"/>
        <v>#VALUE!</v>
      </c>
      <c r="C172" t="e">
        <f t="shared" si="113"/>
        <v>#VALUE!</v>
      </c>
      <c r="F172">
        <v>250</v>
      </c>
      <c r="G172">
        <f t="shared" ref="G172:G176" si="120">C233</f>
        <v>268.35000000000002</v>
      </c>
      <c r="H172">
        <f t="shared" si="110"/>
        <v>275.81036000000006</v>
      </c>
      <c r="I172">
        <f t="shared" si="111"/>
        <v>258.30296799224061</v>
      </c>
    </row>
    <row r="173" spans="1:9" x14ac:dyDescent="0.35">
      <c r="A173" t="s">
        <v>12</v>
      </c>
      <c r="B173" t="e">
        <f t="shared" si="112"/>
        <v>#VALUE!</v>
      </c>
      <c r="C173" t="e">
        <f t="shared" si="113"/>
        <v>#VALUE!</v>
      </c>
      <c r="F173">
        <v>250</v>
      </c>
      <c r="G173">
        <f t="shared" si="120"/>
        <v>265.89</v>
      </c>
      <c r="H173">
        <f t="shared" si="110"/>
        <v>273.292304</v>
      </c>
      <c r="I173">
        <f t="shared" si="111"/>
        <v>255.86062463627547</v>
      </c>
    </row>
    <row r="174" spans="1:9" x14ac:dyDescent="0.35">
      <c r="A174" t="s">
        <v>13</v>
      </c>
      <c r="B174" t="e">
        <f t="shared" si="112"/>
        <v>#VALUE!</v>
      </c>
      <c r="C174" t="e">
        <f t="shared" si="113"/>
        <v>#VALUE!</v>
      </c>
      <c r="F174">
        <v>250</v>
      </c>
      <c r="G174">
        <f t="shared" si="120"/>
        <v>270.35000000000002</v>
      </c>
      <c r="H174">
        <f t="shared" si="110"/>
        <v>277.85756000000003</v>
      </c>
      <c r="I174">
        <f t="shared" si="111"/>
        <v>260.28861299709024</v>
      </c>
    </row>
    <row r="175" spans="1:9" x14ac:dyDescent="0.35">
      <c r="B175" t="e">
        <f t="shared" si="112"/>
        <v>#VALUE!</v>
      </c>
      <c r="C175" t="e">
        <f t="shared" si="113"/>
        <v>#VALUE!</v>
      </c>
      <c r="F175">
        <v>250</v>
      </c>
      <c r="G175">
        <f t="shared" si="120"/>
        <v>270.94</v>
      </c>
      <c r="H175">
        <f t="shared" si="110"/>
        <v>278.46148399999998</v>
      </c>
      <c r="I175">
        <f t="shared" si="111"/>
        <v>260.87437827352085</v>
      </c>
    </row>
    <row r="176" spans="1:9" x14ac:dyDescent="0.35">
      <c r="A176" t="s">
        <v>14</v>
      </c>
      <c r="B176" t="e">
        <f t="shared" si="112"/>
        <v>#VALUE!</v>
      </c>
      <c r="C176" t="e">
        <f t="shared" si="113"/>
        <v>#VALUE!</v>
      </c>
      <c r="F176">
        <v>250</v>
      </c>
      <c r="G176">
        <f t="shared" si="120"/>
        <v>269.02</v>
      </c>
      <c r="H176">
        <f t="shared" si="110"/>
        <v>276.496172</v>
      </c>
      <c r="I176">
        <f t="shared" si="111"/>
        <v>258.96815906886519</v>
      </c>
    </row>
    <row r="177" spans="1:9" x14ac:dyDescent="0.35">
      <c r="A177">
        <v>2</v>
      </c>
      <c r="B177">
        <f t="shared" si="112"/>
        <v>2</v>
      </c>
      <c r="C177">
        <f t="shared" si="113"/>
        <v>2</v>
      </c>
      <c r="F177">
        <v>270</v>
      </c>
      <c r="G177">
        <f t="shared" ref="G177:G181" si="121">C244</f>
        <v>282.8</v>
      </c>
      <c r="H177">
        <f t="shared" si="110"/>
        <v>290.60138000000001</v>
      </c>
      <c r="I177">
        <f t="shared" si="111"/>
        <v>272.64925315227936</v>
      </c>
    </row>
    <row r="178" spans="1:9" x14ac:dyDescent="0.35">
      <c r="A178" t="s">
        <v>864</v>
      </c>
      <c r="B178">
        <f t="shared" si="112"/>
        <v>1.64</v>
      </c>
      <c r="C178">
        <f t="shared" si="113"/>
        <v>102.16</v>
      </c>
      <c r="F178">
        <v>270</v>
      </c>
      <c r="G178">
        <f t="shared" si="121"/>
        <v>285.70999999999998</v>
      </c>
      <c r="H178">
        <f t="shared" si="110"/>
        <v>293.58005600000001</v>
      </c>
      <c r="I178">
        <f t="shared" si="111"/>
        <v>275.53836663433566</v>
      </c>
    </row>
    <row r="179" spans="1:9" x14ac:dyDescent="0.35">
      <c r="A179" t="s">
        <v>865</v>
      </c>
      <c r="B179">
        <f t="shared" si="112"/>
        <v>1.63</v>
      </c>
      <c r="C179">
        <f t="shared" si="113"/>
        <v>104.69</v>
      </c>
      <c r="F179">
        <v>270</v>
      </c>
      <c r="G179">
        <f t="shared" si="121"/>
        <v>285.18</v>
      </c>
      <c r="H179">
        <f t="shared" si="110"/>
        <v>293.03754800000002</v>
      </c>
      <c r="I179">
        <f t="shared" si="111"/>
        <v>275.01217070805046</v>
      </c>
    </row>
    <row r="180" spans="1:9" x14ac:dyDescent="0.35">
      <c r="A180" t="s">
        <v>866</v>
      </c>
      <c r="B180">
        <f t="shared" si="112"/>
        <v>1.63</v>
      </c>
      <c r="C180">
        <f t="shared" si="113"/>
        <v>104.38</v>
      </c>
      <c r="F180">
        <v>270</v>
      </c>
      <c r="G180">
        <f t="shared" si="121"/>
        <v>285.63</v>
      </c>
      <c r="H180">
        <f t="shared" si="110"/>
        <v>293.49816800000002</v>
      </c>
      <c r="I180">
        <f t="shared" si="111"/>
        <v>275.45894083414163</v>
      </c>
    </row>
    <row r="181" spans="1:9" x14ac:dyDescent="0.35">
      <c r="A181" t="s">
        <v>867</v>
      </c>
      <c r="B181">
        <f t="shared" si="112"/>
        <v>1.71</v>
      </c>
      <c r="C181">
        <f t="shared" si="113"/>
        <v>107.11</v>
      </c>
      <c r="F181">
        <v>270</v>
      </c>
      <c r="G181">
        <f t="shared" si="121"/>
        <v>287.51</v>
      </c>
      <c r="H181">
        <f t="shared" si="110"/>
        <v>295.42253599999998</v>
      </c>
      <c r="I181">
        <f t="shared" si="111"/>
        <v>277.32544713870027</v>
      </c>
    </row>
    <row r="182" spans="1:9" x14ac:dyDescent="0.35">
      <c r="A182" t="s">
        <v>868</v>
      </c>
      <c r="B182">
        <f t="shared" si="112"/>
        <v>1.6</v>
      </c>
      <c r="C182">
        <f t="shared" si="113"/>
        <v>98.64</v>
      </c>
      <c r="F182">
        <v>290</v>
      </c>
      <c r="G182">
        <f t="shared" ref="G182:G186" si="122">C255</f>
        <v>302.74</v>
      </c>
      <c r="H182">
        <f t="shared" si="110"/>
        <v>311.01196400000003</v>
      </c>
      <c r="I182">
        <f t="shared" si="111"/>
        <v>292.44613385063053</v>
      </c>
    </row>
    <row r="183" spans="1:9" x14ac:dyDescent="0.35">
      <c r="A183" t="s">
        <v>11</v>
      </c>
      <c r="B183" t="e">
        <f t="shared" si="112"/>
        <v>#VALUE!</v>
      </c>
      <c r="C183" t="e">
        <f t="shared" si="113"/>
        <v>#VALUE!</v>
      </c>
      <c r="F183">
        <v>290</v>
      </c>
      <c r="G183">
        <f t="shared" si="122"/>
        <v>302.02</v>
      </c>
      <c r="H183">
        <f t="shared" si="110"/>
        <v>310.27497199999999</v>
      </c>
      <c r="I183">
        <f t="shared" si="111"/>
        <v>291.7313016488846</v>
      </c>
    </row>
    <row r="184" spans="1:9" x14ac:dyDescent="0.35">
      <c r="A184" t="s">
        <v>12</v>
      </c>
      <c r="B184" t="e">
        <f t="shared" si="112"/>
        <v>#VALUE!</v>
      </c>
      <c r="C184" t="e">
        <f t="shared" si="113"/>
        <v>#VALUE!</v>
      </c>
      <c r="F184">
        <v>290</v>
      </c>
      <c r="G184">
        <f t="shared" si="122"/>
        <v>297.58999999999997</v>
      </c>
      <c r="H184">
        <f t="shared" si="110"/>
        <v>305.74042399999996</v>
      </c>
      <c r="I184">
        <f t="shared" si="111"/>
        <v>287.33309796314256</v>
      </c>
    </row>
    <row r="185" spans="1:9" x14ac:dyDescent="0.35">
      <c r="A185" t="s">
        <v>13</v>
      </c>
      <c r="B185" t="e">
        <f t="shared" si="112"/>
        <v>#VALUE!</v>
      </c>
      <c r="C185" t="e">
        <f t="shared" si="113"/>
        <v>#VALUE!</v>
      </c>
      <c r="F185">
        <v>290</v>
      </c>
      <c r="G185">
        <f t="shared" si="122"/>
        <v>301</v>
      </c>
      <c r="H185">
        <f t="shared" si="110"/>
        <v>309.23090000000002</v>
      </c>
      <c r="I185">
        <f t="shared" si="111"/>
        <v>290.71862269641127</v>
      </c>
    </row>
    <row r="186" spans="1:9" x14ac:dyDescent="0.35">
      <c r="B186" t="e">
        <f t="shared" si="112"/>
        <v>#VALUE!</v>
      </c>
      <c r="C186" t="e">
        <f t="shared" si="113"/>
        <v>#VALUE!</v>
      </c>
      <c r="F186">
        <v>290</v>
      </c>
      <c r="G186">
        <f t="shared" si="122"/>
        <v>303.88</v>
      </c>
      <c r="H186">
        <f t="shared" si="110"/>
        <v>312.17886800000002</v>
      </c>
      <c r="I186">
        <f t="shared" si="111"/>
        <v>293.57795150339479</v>
      </c>
    </row>
    <row r="187" spans="1:9" x14ac:dyDescent="0.35">
      <c r="A187" t="s">
        <v>14</v>
      </c>
      <c r="B187" t="e">
        <f t="shared" si="112"/>
        <v>#VALUE!</v>
      </c>
      <c r="C187" t="e">
        <f t="shared" si="113"/>
        <v>#VALUE!</v>
      </c>
      <c r="F187">
        <v>330</v>
      </c>
      <c r="G187">
        <f t="shared" ref="G187:G191" si="123">C266</f>
        <v>342.24</v>
      </c>
      <c r="H187">
        <f t="shared" si="110"/>
        <v>351.444164</v>
      </c>
      <c r="I187">
        <f t="shared" si="111"/>
        <v>331.66262269641129</v>
      </c>
    </row>
    <row r="188" spans="1:9" x14ac:dyDescent="0.35">
      <c r="A188">
        <v>2</v>
      </c>
      <c r="B188">
        <f t="shared" si="112"/>
        <v>2</v>
      </c>
      <c r="C188">
        <f t="shared" si="113"/>
        <v>2</v>
      </c>
      <c r="F188">
        <v>330</v>
      </c>
      <c r="G188">
        <f t="shared" si="123"/>
        <v>340.47</v>
      </c>
      <c r="H188">
        <f t="shared" si="110"/>
        <v>349.63239200000004</v>
      </c>
      <c r="I188">
        <f t="shared" si="111"/>
        <v>329.90532686711936</v>
      </c>
    </row>
    <row r="189" spans="1:9" x14ac:dyDescent="0.35">
      <c r="A189" t="s">
        <v>869</v>
      </c>
      <c r="B189">
        <f t="shared" si="112"/>
        <v>1.77</v>
      </c>
      <c r="C189">
        <f t="shared" si="113"/>
        <v>133.31</v>
      </c>
      <c r="F189">
        <v>330</v>
      </c>
      <c r="G189">
        <f t="shared" si="123"/>
        <v>341.57</v>
      </c>
      <c r="H189">
        <f t="shared" si="110"/>
        <v>350.758352</v>
      </c>
      <c r="I189">
        <f t="shared" si="111"/>
        <v>330.99743161978665</v>
      </c>
    </row>
    <row r="190" spans="1:9" x14ac:dyDescent="0.35">
      <c r="A190" t="s">
        <v>870</v>
      </c>
      <c r="B190">
        <f t="shared" si="112"/>
        <v>1.82</v>
      </c>
      <c r="C190">
        <f t="shared" si="113"/>
        <v>131.38</v>
      </c>
      <c r="F190">
        <v>330</v>
      </c>
      <c r="G190">
        <f t="shared" si="123"/>
        <v>337.27</v>
      </c>
      <c r="H190">
        <f t="shared" si="110"/>
        <v>346.35687200000001</v>
      </c>
      <c r="I190">
        <f t="shared" si="111"/>
        <v>326.72829485935989</v>
      </c>
    </row>
    <row r="191" spans="1:9" x14ac:dyDescent="0.35">
      <c r="A191" t="s">
        <v>871</v>
      </c>
      <c r="B191">
        <f t="shared" si="112"/>
        <v>1.79</v>
      </c>
      <c r="C191">
        <f t="shared" si="113"/>
        <v>135.84</v>
      </c>
      <c r="F191">
        <v>330</v>
      </c>
      <c r="G191">
        <f t="shared" si="123"/>
        <v>339.1</v>
      </c>
      <c r="H191">
        <f t="shared" si="110"/>
        <v>348.23006000000004</v>
      </c>
      <c r="I191">
        <f t="shared" si="111"/>
        <v>328.54516003879735</v>
      </c>
    </row>
    <row r="192" spans="1:9" x14ac:dyDescent="0.35">
      <c r="A192" t="s">
        <v>872</v>
      </c>
      <c r="B192">
        <f t="shared" si="112"/>
        <v>1.74</v>
      </c>
      <c r="C192">
        <f t="shared" si="113"/>
        <v>136.91999999999999</v>
      </c>
      <c r="F192">
        <v>0</v>
      </c>
      <c r="G192">
        <f t="shared" ref="G192:G196" si="124">C277</f>
        <v>8.14</v>
      </c>
      <c r="H192">
        <f t="shared" si="110"/>
        <v>9.459404000000001</v>
      </c>
      <c r="I192">
        <f t="shared" si="111"/>
        <v>-3.937536372453828E-2</v>
      </c>
    </row>
    <row r="193" spans="1:9" x14ac:dyDescent="0.35">
      <c r="A193" t="s">
        <v>873</v>
      </c>
      <c r="B193">
        <f t="shared" si="112"/>
        <v>1.71</v>
      </c>
      <c r="C193">
        <f t="shared" si="113"/>
        <v>136.44</v>
      </c>
      <c r="F193">
        <v>0</v>
      </c>
      <c r="G193">
        <f t="shared" si="124"/>
        <v>6.11</v>
      </c>
      <c r="H193">
        <f t="shared" si="110"/>
        <v>7.3814960000000003</v>
      </c>
      <c r="I193">
        <f t="shared" si="111"/>
        <v>-2.0548050436469447</v>
      </c>
    </row>
    <row r="194" spans="1:9" x14ac:dyDescent="0.35">
      <c r="A194" t="s">
        <v>11</v>
      </c>
      <c r="B194" t="e">
        <f t="shared" si="112"/>
        <v>#VALUE!</v>
      </c>
      <c r="C194" t="e">
        <f t="shared" si="113"/>
        <v>#VALUE!</v>
      </c>
      <c r="F194">
        <v>0</v>
      </c>
      <c r="G194">
        <f t="shared" si="124"/>
        <v>7.42</v>
      </c>
      <c r="H194">
        <f t="shared" si="110"/>
        <v>8.7224120000000003</v>
      </c>
      <c r="I194">
        <f t="shared" si="111"/>
        <v>-0.7542075654704169</v>
      </c>
    </row>
    <row r="195" spans="1:9" x14ac:dyDescent="0.35">
      <c r="A195" t="s">
        <v>12</v>
      </c>
      <c r="B195" t="e">
        <f t="shared" si="112"/>
        <v>#VALUE!</v>
      </c>
      <c r="C195" t="e">
        <f t="shared" si="113"/>
        <v>#VALUE!</v>
      </c>
      <c r="F195">
        <v>0</v>
      </c>
      <c r="G195">
        <f t="shared" si="124"/>
        <v>11.93</v>
      </c>
      <c r="H195">
        <f t="shared" si="110"/>
        <v>13.338848</v>
      </c>
      <c r="I195">
        <f t="shared" si="111"/>
        <v>3.7234219204655683</v>
      </c>
    </row>
    <row r="196" spans="1:9" x14ac:dyDescent="0.35">
      <c r="A196" t="s">
        <v>13</v>
      </c>
      <c r="B196" t="e">
        <f t="shared" si="112"/>
        <v>#VALUE!</v>
      </c>
      <c r="C196" t="e">
        <f t="shared" si="113"/>
        <v>#VALUE!</v>
      </c>
      <c r="F196">
        <v>0</v>
      </c>
      <c r="G196">
        <f t="shared" si="124"/>
        <v>9.9600000000000009</v>
      </c>
      <c r="H196">
        <f t="shared" si="110"/>
        <v>11.322356000000001</v>
      </c>
      <c r="I196">
        <f t="shared" si="111"/>
        <v>1.7675615906886528</v>
      </c>
    </row>
    <row r="197" spans="1:9" x14ac:dyDescent="0.35">
      <c r="B197" t="e">
        <f t="shared" si="112"/>
        <v>#VALUE!</v>
      </c>
      <c r="C197" t="e">
        <f t="shared" si="113"/>
        <v>#VALUE!</v>
      </c>
      <c r="F197">
        <v>30</v>
      </c>
      <c r="G197">
        <f t="shared" ref="G197:G201" si="125">C288</f>
        <v>41.64</v>
      </c>
      <c r="H197">
        <f t="shared" si="110"/>
        <v>43.750004000000004</v>
      </c>
      <c r="I197">
        <f t="shared" si="111"/>
        <v>33.220178467507282</v>
      </c>
    </row>
    <row r="198" spans="1:9" x14ac:dyDescent="0.35">
      <c r="A198" t="s">
        <v>14</v>
      </c>
      <c r="B198" t="e">
        <f t="shared" si="112"/>
        <v>#VALUE!</v>
      </c>
      <c r="C198" t="e">
        <f t="shared" si="113"/>
        <v>#VALUE!</v>
      </c>
      <c r="F198">
        <v>30</v>
      </c>
      <c r="G198">
        <f t="shared" si="125"/>
        <v>40</v>
      </c>
      <c r="H198">
        <f t="shared" si="110"/>
        <v>42.071300000000001</v>
      </c>
      <c r="I198">
        <f t="shared" si="111"/>
        <v>31.591949563530555</v>
      </c>
    </row>
    <row r="199" spans="1:9" x14ac:dyDescent="0.35">
      <c r="A199">
        <v>2</v>
      </c>
      <c r="B199">
        <f t="shared" si="112"/>
        <v>2</v>
      </c>
      <c r="C199">
        <f t="shared" si="113"/>
        <v>2</v>
      </c>
      <c r="F199">
        <v>30</v>
      </c>
      <c r="G199">
        <f t="shared" si="125"/>
        <v>40.729999999999997</v>
      </c>
      <c r="H199">
        <f t="shared" si="110"/>
        <v>42.818528000000001</v>
      </c>
      <c r="I199">
        <f t="shared" si="111"/>
        <v>32.31670999030068</v>
      </c>
    </row>
    <row r="200" spans="1:9" x14ac:dyDescent="0.35">
      <c r="A200" t="s">
        <v>874</v>
      </c>
      <c r="B200">
        <f t="shared" si="112"/>
        <v>1.73</v>
      </c>
      <c r="C200">
        <f t="shared" si="113"/>
        <v>175.98</v>
      </c>
      <c r="F200">
        <v>30</v>
      </c>
      <c r="G200">
        <f t="shared" si="125"/>
        <v>34.119999999999997</v>
      </c>
      <c r="H200">
        <f t="shared" si="110"/>
        <v>36.052531999999999</v>
      </c>
      <c r="I200">
        <f t="shared" si="111"/>
        <v>25.754153249272552</v>
      </c>
    </row>
    <row r="201" spans="1:9" x14ac:dyDescent="0.35">
      <c r="A201" t="s">
        <v>875</v>
      </c>
      <c r="B201">
        <f t="shared" si="112"/>
        <v>1.72</v>
      </c>
      <c r="C201">
        <f t="shared" si="113"/>
        <v>173.47</v>
      </c>
      <c r="F201">
        <v>30</v>
      </c>
      <c r="G201">
        <f t="shared" si="125"/>
        <v>37.32</v>
      </c>
      <c r="H201">
        <f t="shared" ref="H201:H264" si="126">+G201*$H$70+$H$71</f>
        <v>39.328052</v>
      </c>
      <c r="I201">
        <f t="shared" ref="I201:I264" si="127">+(H201-$I$71)/$I$70</f>
        <v>28.931185257032009</v>
      </c>
    </row>
    <row r="202" spans="1:9" x14ac:dyDescent="0.35">
      <c r="A202" t="s">
        <v>876</v>
      </c>
      <c r="B202">
        <f t="shared" si="112"/>
        <v>1.74</v>
      </c>
      <c r="C202">
        <f t="shared" si="113"/>
        <v>175.13</v>
      </c>
      <c r="F202">
        <v>70</v>
      </c>
      <c r="G202">
        <f t="shared" ref="G202:G206" si="128">C299</f>
        <v>78.59</v>
      </c>
      <c r="H202">
        <f t="shared" si="126"/>
        <v>81.572024000000013</v>
      </c>
      <c r="I202">
        <f t="shared" si="127"/>
        <v>69.904969932104777</v>
      </c>
    </row>
    <row r="203" spans="1:9" x14ac:dyDescent="0.35">
      <c r="A203" t="s">
        <v>877</v>
      </c>
      <c r="B203">
        <f t="shared" si="112"/>
        <v>1.61</v>
      </c>
      <c r="C203">
        <f t="shared" si="113"/>
        <v>172.06</v>
      </c>
      <c r="F203">
        <v>70</v>
      </c>
      <c r="G203">
        <f t="shared" si="128"/>
        <v>80.16</v>
      </c>
      <c r="H203">
        <f t="shared" si="126"/>
        <v>83.179076000000009</v>
      </c>
      <c r="I203">
        <f t="shared" si="127"/>
        <v>71.463701260911748</v>
      </c>
    </row>
    <row r="204" spans="1:9" x14ac:dyDescent="0.35">
      <c r="A204" t="s">
        <v>878</v>
      </c>
      <c r="B204">
        <f t="shared" ref="B204:B267" si="129">+VALUE(RIGHT(LEFT(A204,6),5))</f>
        <v>1.73</v>
      </c>
      <c r="C204">
        <f t="shared" ref="C204:C267" si="130">+VALUE(RIGHT(A204,6))</f>
        <v>173.47</v>
      </c>
      <c r="F204">
        <v>70</v>
      </c>
      <c r="G204">
        <f t="shared" si="128"/>
        <v>77.650000000000006</v>
      </c>
      <c r="H204">
        <f t="shared" si="126"/>
        <v>80.60984000000002</v>
      </c>
      <c r="I204">
        <f t="shared" si="127"/>
        <v>68.971716779825442</v>
      </c>
    </row>
    <row r="205" spans="1:9" x14ac:dyDescent="0.35">
      <c r="A205" t="s">
        <v>11</v>
      </c>
      <c r="B205" t="e">
        <f t="shared" si="129"/>
        <v>#VALUE!</v>
      </c>
      <c r="C205" t="e">
        <f t="shared" si="130"/>
        <v>#VALUE!</v>
      </c>
      <c r="F205">
        <v>70</v>
      </c>
      <c r="G205">
        <f t="shared" si="128"/>
        <v>78.13</v>
      </c>
      <c r="H205">
        <f t="shared" si="126"/>
        <v>81.101168000000001</v>
      </c>
      <c r="I205">
        <f t="shared" si="127"/>
        <v>69.448271580989342</v>
      </c>
    </row>
    <row r="206" spans="1:9" x14ac:dyDescent="0.35">
      <c r="A206" t="s">
        <v>12</v>
      </c>
      <c r="B206" t="e">
        <f t="shared" si="129"/>
        <v>#VALUE!</v>
      </c>
      <c r="C206" t="e">
        <f t="shared" si="130"/>
        <v>#VALUE!</v>
      </c>
      <c r="F206">
        <v>70</v>
      </c>
      <c r="G206">
        <f t="shared" si="128"/>
        <v>78.16</v>
      </c>
      <c r="H206">
        <f t="shared" si="126"/>
        <v>81.131876000000005</v>
      </c>
      <c r="I206">
        <f t="shared" si="127"/>
        <v>69.478056256062089</v>
      </c>
    </row>
    <row r="207" spans="1:9" x14ac:dyDescent="0.35">
      <c r="A207" t="s">
        <v>13</v>
      </c>
      <c r="B207" t="e">
        <f t="shared" si="129"/>
        <v>#VALUE!</v>
      </c>
      <c r="C207" t="e">
        <f t="shared" si="130"/>
        <v>#VALUE!</v>
      </c>
      <c r="F207">
        <v>90</v>
      </c>
      <c r="G207">
        <f t="shared" ref="G207:G211" si="131">C310</f>
        <v>99.43</v>
      </c>
      <c r="H207">
        <f t="shared" si="126"/>
        <v>102.90384800000002</v>
      </c>
      <c r="I207">
        <f t="shared" si="127"/>
        <v>90.595390882638242</v>
      </c>
    </row>
    <row r="208" spans="1:9" x14ac:dyDescent="0.35">
      <c r="B208" t="e">
        <f t="shared" si="129"/>
        <v>#VALUE!</v>
      </c>
      <c r="C208" t="e">
        <f t="shared" si="130"/>
        <v>#VALUE!</v>
      </c>
      <c r="F208">
        <v>90</v>
      </c>
      <c r="G208">
        <f t="shared" si="131"/>
        <v>100.95</v>
      </c>
      <c r="H208">
        <f t="shared" si="126"/>
        <v>104.45972000000002</v>
      </c>
      <c r="I208">
        <f t="shared" si="127"/>
        <v>92.104481086323986</v>
      </c>
    </row>
    <row r="209" spans="1:9" x14ac:dyDescent="0.35">
      <c r="A209" t="s">
        <v>14</v>
      </c>
      <c r="B209" t="e">
        <f t="shared" si="129"/>
        <v>#VALUE!</v>
      </c>
      <c r="C209" t="e">
        <f t="shared" si="130"/>
        <v>#VALUE!</v>
      </c>
      <c r="F209">
        <v>90</v>
      </c>
      <c r="G209">
        <f t="shared" si="131"/>
        <v>95.4</v>
      </c>
      <c r="H209">
        <f t="shared" si="126"/>
        <v>98.778740000000013</v>
      </c>
      <c r="I209">
        <f t="shared" si="127"/>
        <v>86.594316197866164</v>
      </c>
    </row>
    <row r="210" spans="1:9" x14ac:dyDescent="0.35">
      <c r="A210">
        <v>2</v>
      </c>
      <c r="B210">
        <f t="shared" si="129"/>
        <v>2</v>
      </c>
      <c r="C210">
        <f t="shared" si="130"/>
        <v>2</v>
      </c>
      <c r="F210">
        <v>90</v>
      </c>
      <c r="G210">
        <f t="shared" si="131"/>
        <v>97.63</v>
      </c>
      <c r="H210">
        <f t="shared" si="126"/>
        <v>101.061368</v>
      </c>
      <c r="I210">
        <f t="shared" si="127"/>
        <v>88.808310378273532</v>
      </c>
    </row>
    <row r="211" spans="1:9" x14ac:dyDescent="0.35">
      <c r="A211" t="s">
        <v>879</v>
      </c>
      <c r="B211">
        <f t="shared" si="129"/>
        <v>1.69</v>
      </c>
      <c r="C211">
        <f t="shared" si="130"/>
        <v>200.92</v>
      </c>
      <c r="F211">
        <v>90</v>
      </c>
      <c r="G211">
        <f t="shared" si="131"/>
        <v>103.07</v>
      </c>
      <c r="H211">
        <f t="shared" si="126"/>
        <v>106.62975200000001</v>
      </c>
      <c r="I211">
        <f t="shared" si="127"/>
        <v>94.209264791464619</v>
      </c>
    </row>
    <row r="212" spans="1:9" x14ac:dyDescent="0.35">
      <c r="A212" t="s">
        <v>880</v>
      </c>
      <c r="B212">
        <f t="shared" si="129"/>
        <v>1.83</v>
      </c>
      <c r="C212">
        <f t="shared" si="130"/>
        <v>201.09</v>
      </c>
      <c r="F212">
        <v>120</v>
      </c>
      <c r="G212">
        <f t="shared" ref="G212:G216" si="132">C321</f>
        <v>131.16</v>
      </c>
      <c r="H212">
        <f t="shared" si="126"/>
        <v>135.382676</v>
      </c>
      <c r="I212">
        <f t="shared" si="127"/>
        <v>122.09764888457809</v>
      </c>
    </row>
    <row r="213" spans="1:9" x14ac:dyDescent="0.35">
      <c r="A213" t="s">
        <v>881</v>
      </c>
      <c r="B213">
        <f t="shared" si="129"/>
        <v>1.68</v>
      </c>
      <c r="C213">
        <f t="shared" si="130"/>
        <v>197.8</v>
      </c>
      <c r="F213">
        <v>120</v>
      </c>
      <c r="G213">
        <f t="shared" si="132"/>
        <v>133.72</v>
      </c>
      <c r="H213">
        <f t="shared" si="126"/>
        <v>138.00309200000001</v>
      </c>
      <c r="I213">
        <f t="shared" si="127"/>
        <v>124.63927449078567</v>
      </c>
    </row>
    <row r="214" spans="1:9" x14ac:dyDescent="0.35">
      <c r="A214" t="s">
        <v>882</v>
      </c>
      <c r="B214">
        <f t="shared" si="129"/>
        <v>1.75</v>
      </c>
      <c r="C214">
        <f t="shared" si="130"/>
        <v>199.8</v>
      </c>
      <c r="F214">
        <v>120</v>
      </c>
      <c r="G214">
        <f t="shared" si="132"/>
        <v>131.59</v>
      </c>
      <c r="H214">
        <f t="shared" si="126"/>
        <v>135.822824</v>
      </c>
      <c r="I214">
        <f t="shared" si="127"/>
        <v>122.52456256062077</v>
      </c>
    </row>
    <row r="215" spans="1:9" x14ac:dyDescent="0.35">
      <c r="A215" t="s">
        <v>883</v>
      </c>
      <c r="B215">
        <f t="shared" si="129"/>
        <v>1.71</v>
      </c>
      <c r="C215">
        <f t="shared" si="130"/>
        <v>197.11</v>
      </c>
      <c r="F215">
        <v>120</v>
      </c>
      <c r="G215">
        <f t="shared" si="132"/>
        <v>128.88</v>
      </c>
      <c r="H215">
        <f t="shared" si="126"/>
        <v>133.048868</v>
      </c>
      <c r="I215">
        <f t="shared" si="127"/>
        <v>119.83401357904947</v>
      </c>
    </row>
    <row r="216" spans="1:9" x14ac:dyDescent="0.35">
      <c r="A216" t="s">
        <v>11</v>
      </c>
      <c r="B216" t="e">
        <f t="shared" si="129"/>
        <v>#VALUE!</v>
      </c>
      <c r="C216" t="e">
        <f t="shared" si="130"/>
        <v>#VALUE!</v>
      </c>
      <c r="F216">
        <v>120</v>
      </c>
      <c r="G216">
        <f t="shared" si="132"/>
        <v>133.94</v>
      </c>
      <c r="H216">
        <f t="shared" si="126"/>
        <v>138.228284</v>
      </c>
      <c r="I216">
        <f t="shared" si="127"/>
        <v>124.85769544131912</v>
      </c>
    </row>
    <row r="217" spans="1:9" x14ac:dyDescent="0.35">
      <c r="A217" t="s">
        <v>12</v>
      </c>
      <c r="B217" t="e">
        <f t="shared" si="129"/>
        <v>#VALUE!</v>
      </c>
      <c r="C217" t="e">
        <f t="shared" si="130"/>
        <v>#VALUE!</v>
      </c>
      <c r="F217">
        <v>160</v>
      </c>
      <c r="G217">
        <f t="shared" ref="G217:G221" si="133">C332</f>
        <v>172.84</v>
      </c>
      <c r="H217">
        <f t="shared" si="126"/>
        <v>178.046324</v>
      </c>
      <c r="I217">
        <f t="shared" si="127"/>
        <v>163.47849078564502</v>
      </c>
    </row>
    <row r="218" spans="1:9" x14ac:dyDescent="0.35">
      <c r="A218" t="s">
        <v>13</v>
      </c>
      <c r="B218" t="e">
        <f t="shared" si="129"/>
        <v>#VALUE!</v>
      </c>
      <c r="C218" t="e">
        <f t="shared" si="130"/>
        <v>#VALUE!</v>
      </c>
      <c r="F218">
        <v>160</v>
      </c>
      <c r="G218">
        <f t="shared" si="133"/>
        <v>169.06</v>
      </c>
      <c r="H218">
        <f t="shared" si="126"/>
        <v>174.17711600000001</v>
      </c>
      <c r="I218">
        <f t="shared" si="127"/>
        <v>159.72562172647918</v>
      </c>
    </row>
    <row r="219" spans="1:9" x14ac:dyDescent="0.35">
      <c r="B219" t="e">
        <f t="shared" si="129"/>
        <v>#VALUE!</v>
      </c>
      <c r="C219" t="e">
        <f t="shared" si="130"/>
        <v>#VALUE!</v>
      </c>
      <c r="F219">
        <v>160</v>
      </c>
      <c r="G219">
        <f t="shared" si="133"/>
        <v>168.14</v>
      </c>
      <c r="H219">
        <f t="shared" si="126"/>
        <v>173.23540399999999</v>
      </c>
      <c r="I219">
        <f t="shared" si="127"/>
        <v>158.81222502424831</v>
      </c>
    </row>
    <row r="220" spans="1:9" x14ac:dyDescent="0.35">
      <c r="A220" t="s">
        <v>14</v>
      </c>
      <c r="B220" t="e">
        <f t="shared" si="129"/>
        <v>#VALUE!</v>
      </c>
      <c r="C220" t="e">
        <f t="shared" si="130"/>
        <v>#VALUE!</v>
      </c>
      <c r="F220">
        <v>160</v>
      </c>
      <c r="G220">
        <f t="shared" si="133"/>
        <v>170.66</v>
      </c>
      <c r="H220">
        <f t="shared" si="126"/>
        <v>175.814876</v>
      </c>
      <c r="I220">
        <f t="shared" si="127"/>
        <v>161.31413773035888</v>
      </c>
    </row>
    <row r="221" spans="1:9" x14ac:dyDescent="0.35">
      <c r="A221">
        <v>2</v>
      </c>
      <c r="B221">
        <f t="shared" si="129"/>
        <v>2</v>
      </c>
      <c r="C221">
        <f t="shared" si="130"/>
        <v>2</v>
      </c>
      <c r="F221">
        <v>160</v>
      </c>
      <c r="G221">
        <f t="shared" si="133"/>
        <v>174.3</v>
      </c>
      <c r="H221">
        <f t="shared" si="126"/>
        <v>179.54078000000001</v>
      </c>
      <c r="I221">
        <f t="shared" si="127"/>
        <v>164.92801163918529</v>
      </c>
    </row>
    <row r="222" spans="1:9" x14ac:dyDescent="0.35">
      <c r="A222" t="s">
        <v>884</v>
      </c>
      <c r="B222">
        <f t="shared" si="129"/>
        <v>1.73</v>
      </c>
      <c r="C222">
        <f t="shared" si="130"/>
        <v>226.38</v>
      </c>
      <c r="F222">
        <v>180</v>
      </c>
      <c r="G222">
        <f t="shared" ref="G222:G226" si="134">C343</f>
        <v>190.19</v>
      </c>
      <c r="H222">
        <f t="shared" si="126"/>
        <v>195.80578399999999</v>
      </c>
      <c r="I222">
        <f t="shared" si="127"/>
        <v>180.70396120271582</v>
      </c>
    </row>
    <row r="223" spans="1:9" x14ac:dyDescent="0.35">
      <c r="A223" t="s">
        <v>885</v>
      </c>
      <c r="B223">
        <f t="shared" si="129"/>
        <v>1.75</v>
      </c>
      <c r="C223">
        <f t="shared" si="130"/>
        <v>229.22</v>
      </c>
      <c r="F223">
        <v>180</v>
      </c>
      <c r="G223">
        <f t="shared" si="134"/>
        <v>194.23</v>
      </c>
      <c r="H223">
        <f t="shared" si="126"/>
        <v>199.94112799999999</v>
      </c>
      <c r="I223">
        <f t="shared" si="127"/>
        <v>184.71496411251212</v>
      </c>
    </row>
    <row r="224" spans="1:9" x14ac:dyDescent="0.35">
      <c r="A224" t="s">
        <v>886</v>
      </c>
      <c r="B224">
        <f t="shared" si="129"/>
        <v>1.85</v>
      </c>
      <c r="C224">
        <f t="shared" si="130"/>
        <v>225.6</v>
      </c>
      <c r="F224">
        <v>180</v>
      </c>
      <c r="G224">
        <f t="shared" si="134"/>
        <v>193.9</v>
      </c>
      <c r="H224">
        <f t="shared" si="126"/>
        <v>199.60334</v>
      </c>
      <c r="I224">
        <f t="shared" si="127"/>
        <v>184.38733268671194</v>
      </c>
    </row>
    <row r="225" spans="1:9" x14ac:dyDescent="0.35">
      <c r="A225" t="s">
        <v>887</v>
      </c>
      <c r="B225">
        <f t="shared" si="129"/>
        <v>1.87</v>
      </c>
      <c r="C225">
        <f t="shared" si="130"/>
        <v>228.49</v>
      </c>
      <c r="F225">
        <v>180</v>
      </c>
      <c r="G225">
        <f t="shared" si="134"/>
        <v>190.27</v>
      </c>
      <c r="H225">
        <f t="shared" si="126"/>
        <v>195.88767200000001</v>
      </c>
      <c r="I225">
        <f t="shared" si="127"/>
        <v>180.78338700290982</v>
      </c>
    </row>
    <row r="226" spans="1:9" x14ac:dyDescent="0.35">
      <c r="A226" t="s">
        <v>888</v>
      </c>
      <c r="B226">
        <f t="shared" si="129"/>
        <v>1.84</v>
      </c>
      <c r="C226">
        <f t="shared" si="130"/>
        <v>225.36</v>
      </c>
      <c r="F226">
        <v>180</v>
      </c>
      <c r="G226">
        <f t="shared" si="134"/>
        <v>191.77</v>
      </c>
      <c r="H226">
        <f t="shared" si="126"/>
        <v>197.42307200000002</v>
      </c>
      <c r="I226">
        <f t="shared" si="127"/>
        <v>182.27262075654707</v>
      </c>
    </row>
    <row r="227" spans="1:9" x14ac:dyDescent="0.35">
      <c r="A227" t="s">
        <v>11</v>
      </c>
      <c r="B227" t="e">
        <f t="shared" si="129"/>
        <v>#VALUE!</v>
      </c>
      <c r="C227" t="e">
        <f t="shared" si="130"/>
        <v>#VALUE!</v>
      </c>
      <c r="F227">
        <v>210</v>
      </c>
      <c r="G227">
        <f t="shared" ref="G227:G231" si="135">C354</f>
        <v>223.9</v>
      </c>
      <c r="H227">
        <f t="shared" si="126"/>
        <v>230.31134</v>
      </c>
      <c r="I227">
        <f t="shared" si="127"/>
        <v>214.17200775945685</v>
      </c>
    </row>
    <row r="228" spans="1:9" x14ac:dyDescent="0.35">
      <c r="A228" t="s">
        <v>12</v>
      </c>
      <c r="B228" t="e">
        <f t="shared" si="129"/>
        <v>#VALUE!</v>
      </c>
      <c r="C228" t="e">
        <f t="shared" si="130"/>
        <v>#VALUE!</v>
      </c>
      <c r="F228">
        <v>210</v>
      </c>
      <c r="G228">
        <f t="shared" si="135"/>
        <v>216.66</v>
      </c>
      <c r="H228">
        <f t="shared" si="126"/>
        <v>222.900476</v>
      </c>
      <c r="I228">
        <f t="shared" si="127"/>
        <v>206.98397284190108</v>
      </c>
    </row>
    <row r="229" spans="1:9" x14ac:dyDescent="0.35">
      <c r="A229" t="s">
        <v>13</v>
      </c>
      <c r="B229" t="e">
        <f t="shared" si="129"/>
        <v>#VALUE!</v>
      </c>
      <c r="C229" t="e">
        <f t="shared" si="130"/>
        <v>#VALUE!</v>
      </c>
      <c r="F229">
        <v>210</v>
      </c>
      <c r="G229">
        <f t="shared" si="135"/>
        <v>216.62</v>
      </c>
      <c r="H229">
        <f t="shared" si="126"/>
        <v>222.859532</v>
      </c>
      <c r="I229">
        <f t="shared" si="127"/>
        <v>206.94425994180409</v>
      </c>
    </row>
    <row r="230" spans="1:9" x14ac:dyDescent="0.35">
      <c r="B230" t="e">
        <f t="shared" si="129"/>
        <v>#VALUE!</v>
      </c>
      <c r="C230" t="e">
        <f t="shared" si="130"/>
        <v>#VALUE!</v>
      </c>
      <c r="F230">
        <v>210</v>
      </c>
      <c r="G230">
        <f t="shared" si="135"/>
        <v>219.71</v>
      </c>
      <c r="H230">
        <f t="shared" si="126"/>
        <v>226.02245600000001</v>
      </c>
      <c r="I230">
        <f t="shared" si="127"/>
        <v>210.01208147429682</v>
      </c>
    </row>
    <row r="231" spans="1:9" x14ac:dyDescent="0.35">
      <c r="A231" t="s">
        <v>14</v>
      </c>
      <c r="B231" t="e">
        <f t="shared" si="129"/>
        <v>#VALUE!</v>
      </c>
      <c r="C231" t="e">
        <f t="shared" si="130"/>
        <v>#VALUE!</v>
      </c>
      <c r="F231">
        <v>210</v>
      </c>
      <c r="G231">
        <f t="shared" si="135"/>
        <v>223.28</v>
      </c>
      <c r="H231">
        <f t="shared" si="126"/>
        <v>229.67670800000002</v>
      </c>
      <c r="I231">
        <f t="shared" si="127"/>
        <v>213.55645780795348</v>
      </c>
    </row>
    <row r="232" spans="1:9" x14ac:dyDescent="0.35">
      <c r="A232">
        <v>2</v>
      </c>
      <c r="B232">
        <f t="shared" si="129"/>
        <v>2</v>
      </c>
      <c r="C232">
        <f t="shared" si="130"/>
        <v>2</v>
      </c>
      <c r="F232">
        <v>250</v>
      </c>
      <c r="G232">
        <f t="shared" ref="G232:G236" si="136">C365</f>
        <v>264.52999999999997</v>
      </c>
      <c r="H232">
        <f t="shared" si="126"/>
        <v>271.90020799999996</v>
      </c>
      <c r="I232">
        <f t="shared" si="127"/>
        <v>254.51038603297766</v>
      </c>
    </row>
    <row r="233" spans="1:9" x14ac:dyDescent="0.35">
      <c r="A233" t="s">
        <v>889</v>
      </c>
      <c r="B233">
        <f t="shared" si="129"/>
        <v>1.8</v>
      </c>
      <c r="C233">
        <f t="shared" si="130"/>
        <v>268.35000000000002</v>
      </c>
      <c r="F233">
        <v>250</v>
      </c>
      <c r="G233">
        <f t="shared" si="136"/>
        <v>266.97000000000003</v>
      </c>
      <c r="H233">
        <f t="shared" si="126"/>
        <v>274.39779200000004</v>
      </c>
      <c r="I233">
        <f t="shared" si="127"/>
        <v>256.93287293889432</v>
      </c>
    </row>
    <row r="234" spans="1:9" x14ac:dyDescent="0.35">
      <c r="A234" t="s">
        <v>890</v>
      </c>
      <c r="B234">
        <f t="shared" si="129"/>
        <v>1.93</v>
      </c>
      <c r="C234">
        <f t="shared" si="130"/>
        <v>265.89</v>
      </c>
      <c r="F234">
        <v>250</v>
      </c>
      <c r="G234">
        <f t="shared" si="136"/>
        <v>261.57</v>
      </c>
      <c r="H234">
        <f t="shared" si="126"/>
        <v>268.87035200000003</v>
      </c>
      <c r="I234">
        <f t="shared" si="127"/>
        <v>251.57163142580023</v>
      </c>
    </row>
    <row r="235" spans="1:9" x14ac:dyDescent="0.35">
      <c r="A235" t="s">
        <v>891</v>
      </c>
      <c r="B235">
        <f t="shared" si="129"/>
        <v>1.96</v>
      </c>
      <c r="C235">
        <f t="shared" si="130"/>
        <v>270.35000000000002</v>
      </c>
      <c r="F235">
        <v>250</v>
      </c>
      <c r="G235">
        <f t="shared" si="136"/>
        <v>260.7</v>
      </c>
      <c r="H235">
        <f t="shared" si="126"/>
        <v>267.97982000000002</v>
      </c>
      <c r="I235">
        <f t="shared" si="127"/>
        <v>250.70787584869063</v>
      </c>
    </row>
    <row r="236" spans="1:9" x14ac:dyDescent="0.35">
      <c r="A236" t="s">
        <v>892</v>
      </c>
      <c r="B236">
        <f t="shared" si="129"/>
        <v>1.7</v>
      </c>
      <c r="C236">
        <f t="shared" si="130"/>
        <v>270.94</v>
      </c>
      <c r="F236">
        <v>250</v>
      </c>
      <c r="G236">
        <f t="shared" si="136"/>
        <v>266.5</v>
      </c>
      <c r="H236">
        <f t="shared" si="126"/>
        <v>273.91669999999999</v>
      </c>
      <c r="I236">
        <f t="shared" si="127"/>
        <v>256.46624636275465</v>
      </c>
    </row>
    <row r="237" spans="1:9" x14ac:dyDescent="0.35">
      <c r="A237" t="s">
        <v>893</v>
      </c>
      <c r="B237">
        <f t="shared" si="129"/>
        <v>1.85</v>
      </c>
      <c r="C237">
        <f t="shared" si="130"/>
        <v>269.02</v>
      </c>
      <c r="F237">
        <v>270</v>
      </c>
      <c r="G237">
        <f t="shared" ref="G237:G241" si="137">C376</f>
        <v>278.82</v>
      </c>
      <c r="H237">
        <f t="shared" si="126"/>
        <v>286.52745199999998</v>
      </c>
      <c r="I237">
        <f t="shared" si="127"/>
        <v>268.69781959262855</v>
      </c>
    </row>
    <row r="238" spans="1:9" x14ac:dyDescent="0.35">
      <c r="A238" t="s">
        <v>11</v>
      </c>
      <c r="B238" t="e">
        <f t="shared" si="129"/>
        <v>#VALUE!</v>
      </c>
      <c r="C238" t="e">
        <f t="shared" si="130"/>
        <v>#VALUE!</v>
      </c>
      <c r="F238">
        <v>270</v>
      </c>
      <c r="G238">
        <f t="shared" si="137"/>
        <v>281.85000000000002</v>
      </c>
      <c r="H238">
        <f t="shared" si="126"/>
        <v>289.62896000000001</v>
      </c>
      <c r="I238">
        <f t="shared" si="127"/>
        <v>271.70607177497578</v>
      </c>
    </row>
    <row r="239" spans="1:9" x14ac:dyDescent="0.35">
      <c r="A239" t="s">
        <v>12</v>
      </c>
      <c r="B239" t="e">
        <f t="shared" si="129"/>
        <v>#VALUE!</v>
      </c>
      <c r="C239" t="e">
        <f t="shared" si="130"/>
        <v>#VALUE!</v>
      </c>
      <c r="F239">
        <v>270</v>
      </c>
      <c r="G239">
        <f t="shared" si="137"/>
        <v>282.76</v>
      </c>
      <c r="H239">
        <f t="shared" si="126"/>
        <v>290.56043599999998</v>
      </c>
      <c r="I239">
        <f t="shared" si="127"/>
        <v>272.60954025218234</v>
      </c>
    </row>
    <row r="240" spans="1:9" x14ac:dyDescent="0.35">
      <c r="A240" t="s">
        <v>13</v>
      </c>
      <c r="B240" t="e">
        <f t="shared" si="129"/>
        <v>#VALUE!</v>
      </c>
      <c r="C240" t="e">
        <f t="shared" si="130"/>
        <v>#VALUE!</v>
      </c>
      <c r="F240">
        <v>270</v>
      </c>
      <c r="G240">
        <f t="shared" si="137"/>
        <v>279.95999999999998</v>
      </c>
      <c r="H240">
        <f t="shared" si="126"/>
        <v>287.69435599999997</v>
      </c>
      <c r="I240">
        <f t="shared" si="127"/>
        <v>269.8296372453928</v>
      </c>
    </row>
    <row r="241" spans="1:9" x14ac:dyDescent="0.35">
      <c r="B241" t="e">
        <f t="shared" si="129"/>
        <v>#VALUE!</v>
      </c>
      <c r="C241" t="e">
        <f t="shared" si="130"/>
        <v>#VALUE!</v>
      </c>
      <c r="F241">
        <v>270</v>
      </c>
      <c r="G241">
        <f t="shared" si="137"/>
        <v>283.27</v>
      </c>
      <c r="H241">
        <f t="shared" si="126"/>
        <v>291.082472</v>
      </c>
      <c r="I241">
        <f t="shared" si="127"/>
        <v>273.11587972841903</v>
      </c>
    </row>
    <row r="242" spans="1:9" x14ac:dyDescent="0.35">
      <c r="A242" t="s">
        <v>14</v>
      </c>
      <c r="B242" t="e">
        <f t="shared" si="129"/>
        <v>#VALUE!</v>
      </c>
      <c r="C242" t="e">
        <f t="shared" si="130"/>
        <v>#VALUE!</v>
      </c>
      <c r="F242">
        <v>290</v>
      </c>
      <c r="G242">
        <f t="shared" ref="G242:G246" si="138">C387</f>
        <v>304.27</v>
      </c>
      <c r="H242">
        <f t="shared" si="126"/>
        <v>312.57807200000002</v>
      </c>
      <c r="I242">
        <f t="shared" si="127"/>
        <v>293.96515227934049</v>
      </c>
    </row>
    <row r="243" spans="1:9" x14ac:dyDescent="0.35">
      <c r="A243">
        <v>2</v>
      </c>
      <c r="B243">
        <f t="shared" si="129"/>
        <v>2</v>
      </c>
      <c r="C243">
        <f t="shared" si="130"/>
        <v>2</v>
      </c>
      <c r="F243">
        <v>290</v>
      </c>
      <c r="G243">
        <f t="shared" si="138"/>
        <v>303.08999999999997</v>
      </c>
      <c r="H243">
        <f t="shared" si="126"/>
        <v>311.37022400000001</v>
      </c>
      <c r="I243">
        <f t="shared" si="127"/>
        <v>292.79362172647916</v>
      </c>
    </row>
    <row r="244" spans="1:9" x14ac:dyDescent="0.35">
      <c r="A244" t="s">
        <v>894</v>
      </c>
      <c r="B244">
        <f t="shared" si="129"/>
        <v>2.08</v>
      </c>
      <c r="C244">
        <f t="shared" si="130"/>
        <v>282.8</v>
      </c>
      <c r="F244">
        <v>290</v>
      </c>
      <c r="G244">
        <f t="shared" si="138"/>
        <v>299.02</v>
      </c>
      <c r="H244">
        <f t="shared" si="126"/>
        <v>307.20417199999997</v>
      </c>
      <c r="I244">
        <f t="shared" si="127"/>
        <v>288.75283414161009</v>
      </c>
    </row>
    <row r="245" spans="1:9" x14ac:dyDescent="0.35">
      <c r="A245" t="s">
        <v>895</v>
      </c>
      <c r="B245">
        <f t="shared" si="129"/>
        <v>1.86</v>
      </c>
      <c r="C245">
        <f t="shared" si="130"/>
        <v>285.70999999999998</v>
      </c>
      <c r="F245">
        <v>290</v>
      </c>
      <c r="G245">
        <f t="shared" si="138"/>
        <v>298.08</v>
      </c>
      <c r="H245">
        <f t="shared" si="126"/>
        <v>306.24198799999999</v>
      </c>
      <c r="I245">
        <f t="shared" si="127"/>
        <v>287.81958098933075</v>
      </c>
    </row>
    <row r="246" spans="1:9" x14ac:dyDescent="0.35">
      <c r="A246" t="s">
        <v>896</v>
      </c>
      <c r="B246">
        <f t="shared" si="129"/>
        <v>1.93</v>
      </c>
      <c r="C246">
        <f t="shared" si="130"/>
        <v>285.18</v>
      </c>
      <c r="F246">
        <v>290</v>
      </c>
      <c r="G246">
        <f t="shared" si="138"/>
        <v>302.74</v>
      </c>
      <c r="H246">
        <f t="shared" si="126"/>
        <v>311.01196400000003</v>
      </c>
      <c r="I246">
        <f t="shared" si="127"/>
        <v>292.44613385063053</v>
      </c>
    </row>
    <row r="247" spans="1:9" x14ac:dyDescent="0.35">
      <c r="A247" t="s">
        <v>897</v>
      </c>
      <c r="B247">
        <f t="shared" si="129"/>
        <v>1.95</v>
      </c>
      <c r="C247">
        <f t="shared" si="130"/>
        <v>285.63</v>
      </c>
      <c r="F247">
        <v>330</v>
      </c>
      <c r="G247">
        <f t="shared" ref="G247:G251" si="139">C398</f>
        <v>336.02</v>
      </c>
      <c r="H247">
        <f t="shared" si="126"/>
        <v>345.07737199999997</v>
      </c>
      <c r="I247">
        <f t="shared" si="127"/>
        <v>325.48726673132882</v>
      </c>
    </row>
    <row r="248" spans="1:9" x14ac:dyDescent="0.35">
      <c r="A248" t="s">
        <v>898</v>
      </c>
      <c r="B248">
        <f t="shared" si="129"/>
        <v>1.78</v>
      </c>
      <c r="C248">
        <f t="shared" si="130"/>
        <v>287.51</v>
      </c>
      <c r="F248">
        <v>330</v>
      </c>
      <c r="G248">
        <f t="shared" si="139"/>
        <v>333.62</v>
      </c>
      <c r="H248">
        <f t="shared" si="126"/>
        <v>342.62073200000003</v>
      </c>
      <c r="I248">
        <f t="shared" si="127"/>
        <v>323.10449272550926</v>
      </c>
    </row>
    <row r="249" spans="1:9" x14ac:dyDescent="0.35">
      <c r="A249" t="s">
        <v>11</v>
      </c>
      <c r="B249" t="e">
        <f t="shared" si="129"/>
        <v>#VALUE!</v>
      </c>
      <c r="C249" t="e">
        <f t="shared" si="130"/>
        <v>#VALUE!</v>
      </c>
      <c r="F249">
        <v>330</v>
      </c>
      <c r="G249">
        <f t="shared" si="139"/>
        <v>338.31</v>
      </c>
      <c r="H249">
        <f t="shared" si="126"/>
        <v>347.42141600000002</v>
      </c>
      <c r="I249">
        <f t="shared" si="127"/>
        <v>327.76083026188172</v>
      </c>
    </row>
    <row r="250" spans="1:9" x14ac:dyDescent="0.35">
      <c r="A250" t="s">
        <v>12</v>
      </c>
      <c r="B250" t="e">
        <f t="shared" si="129"/>
        <v>#VALUE!</v>
      </c>
      <c r="C250" t="e">
        <f t="shared" si="130"/>
        <v>#VALUE!</v>
      </c>
      <c r="F250">
        <v>330</v>
      </c>
      <c r="G250">
        <f t="shared" si="139"/>
        <v>338.57</v>
      </c>
      <c r="H250">
        <f t="shared" si="126"/>
        <v>347.68755199999998</v>
      </c>
      <c r="I250">
        <f t="shared" si="127"/>
        <v>328.01896411251215</v>
      </c>
    </row>
    <row r="251" spans="1:9" x14ac:dyDescent="0.35">
      <c r="A251" t="s">
        <v>13</v>
      </c>
      <c r="B251" t="e">
        <f t="shared" si="129"/>
        <v>#VALUE!</v>
      </c>
      <c r="C251" t="e">
        <f t="shared" si="130"/>
        <v>#VALUE!</v>
      </c>
      <c r="F251">
        <v>330</v>
      </c>
      <c r="G251">
        <f t="shared" si="139"/>
        <v>335.37</v>
      </c>
      <c r="H251">
        <f t="shared" si="126"/>
        <v>344.41203200000001</v>
      </c>
      <c r="I251">
        <f t="shared" si="127"/>
        <v>324.84193210475269</v>
      </c>
    </row>
    <row r="252" spans="1:9" x14ac:dyDescent="0.35">
      <c r="B252" t="e">
        <f t="shared" si="129"/>
        <v>#VALUE!</v>
      </c>
      <c r="C252" t="e">
        <f t="shared" si="130"/>
        <v>#VALUE!</v>
      </c>
      <c r="F252">
        <v>0</v>
      </c>
      <c r="G252">
        <f t="shared" ref="G252:G256" si="140">C409</f>
        <v>7.54</v>
      </c>
      <c r="H252">
        <f t="shared" si="126"/>
        <v>8.845244000000001</v>
      </c>
      <c r="I252">
        <f t="shared" si="127"/>
        <v>-0.6350688651794365</v>
      </c>
    </row>
    <row r="253" spans="1:9" x14ac:dyDescent="0.35">
      <c r="A253" t="s">
        <v>14</v>
      </c>
      <c r="B253" t="e">
        <f t="shared" si="129"/>
        <v>#VALUE!</v>
      </c>
      <c r="C253" t="e">
        <f t="shared" si="130"/>
        <v>#VALUE!</v>
      </c>
      <c r="F253">
        <v>0</v>
      </c>
      <c r="G253">
        <f t="shared" si="140"/>
        <v>9.5</v>
      </c>
      <c r="H253">
        <f t="shared" si="126"/>
        <v>10.8515</v>
      </c>
      <c r="I253">
        <f t="shared" si="127"/>
        <v>1.3108632395732296</v>
      </c>
    </row>
    <row r="254" spans="1:9" x14ac:dyDescent="0.35">
      <c r="A254">
        <v>2</v>
      </c>
      <c r="B254">
        <f t="shared" si="129"/>
        <v>2</v>
      </c>
      <c r="C254">
        <f t="shared" si="130"/>
        <v>2</v>
      </c>
      <c r="F254">
        <v>0</v>
      </c>
      <c r="G254">
        <f t="shared" si="140"/>
        <v>9.1</v>
      </c>
      <c r="H254">
        <f t="shared" si="126"/>
        <v>10.44206</v>
      </c>
      <c r="I254">
        <f t="shared" si="127"/>
        <v>0.9137342386032975</v>
      </c>
    </row>
    <row r="255" spans="1:9" x14ac:dyDescent="0.35">
      <c r="A255" t="s">
        <v>899</v>
      </c>
      <c r="B255">
        <f t="shared" si="129"/>
        <v>1.86</v>
      </c>
      <c r="C255">
        <f t="shared" si="130"/>
        <v>302.74</v>
      </c>
      <c r="F255">
        <v>0</v>
      </c>
      <c r="G255">
        <f t="shared" si="140"/>
        <v>6.94</v>
      </c>
      <c r="H255">
        <f t="shared" si="126"/>
        <v>8.231084000000001</v>
      </c>
      <c r="I255">
        <f t="shared" si="127"/>
        <v>-1.2307623666343348</v>
      </c>
    </row>
    <row r="256" spans="1:9" x14ac:dyDescent="0.35">
      <c r="A256" t="s">
        <v>900</v>
      </c>
      <c r="B256">
        <f t="shared" si="129"/>
        <v>1.9</v>
      </c>
      <c r="C256">
        <f t="shared" si="130"/>
        <v>302.02</v>
      </c>
      <c r="F256">
        <v>0</v>
      </c>
      <c r="G256">
        <f t="shared" si="140"/>
        <v>4.8499999999999996</v>
      </c>
      <c r="H256">
        <f t="shared" si="126"/>
        <v>6.0917599999999998</v>
      </c>
      <c r="I256">
        <f t="shared" si="127"/>
        <v>-3.3057613967022315</v>
      </c>
    </row>
    <row r="257" spans="1:9" x14ac:dyDescent="0.35">
      <c r="A257" t="s">
        <v>901</v>
      </c>
      <c r="B257">
        <f t="shared" si="129"/>
        <v>2.06</v>
      </c>
      <c r="C257">
        <f t="shared" si="130"/>
        <v>297.58999999999997</v>
      </c>
      <c r="F257">
        <v>30</v>
      </c>
      <c r="G257">
        <f t="shared" ref="G257:G261" si="141">C420</f>
        <v>37.49</v>
      </c>
      <c r="H257">
        <f t="shared" si="126"/>
        <v>39.502064000000004</v>
      </c>
      <c r="I257">
        <f t="shared" si="127"/>
        <v>29.099965082444236</v>
      </c>
    </row>
    <row r="258" spans="1:9" x14ac:dyDescent="0.35">
      <c r="A258" t="s">
        <v>902</v>
      </c>
      <c r="B258">
        <f t="shared" si="129"/>
        <v>1.89</v>
      </c>
      <c r="C258">
        <f t="shared" si="130"/>
        <v>301</v>
      </c>
      <c r="F258">
        <v>30</v>
      </c>
      <c r="G258">
        <f t="shared" si="141"/>
        <v>37.96</v>
      </c>
      <c r="H258">
        <f t="shared" si="126"/>
        <v>39.983156000000001</v>
      </c>
      <c r="I258">
        <f t="shared" si="127"/>
        <v>29.566591658583903</v>
      </c>
    </row>
    <row r="259" spans="1:9" x14ac:dyDescent="0.35">
      <c r="A259" t="s">
        <v>903</v>
      </c>
      <c r="B259">
        <f t="shared" si="129"/>
        <v>1.85</v>
      </c>
      <c r="C259">
        <f t="shared" si="130"/>
        <v>303.88</v>
      </c>
      <c r="F259">
        <v>30</v>
      </c>
      <c r="G259">
        <f t="shared" si="141"/>
        <v>37.94</v>
      </c>
      <c r="H259">
        <f t="shared" si="126"/>
        <v>39.962683999999996</v>
      </c>
      <c r="I259">
        <f t="shared" si="127"/>
        <v>29.546735208535402</v>
      </c>
    </row>
    <row r="260" spans="1:9" x14ac:dyDescent="0.35">
      <c r="A260" t="s">
        <v>11</v>
      </c>
      <c r="B260" t="e">
        <f t="shared" si="129"/>
        <v>#VALUE!</v>
      </c>
      <c r="C260" t="e">
        <f t="shared" si="130"/>
        <v>#VALUE!</v>
      </c>
      <c r="F260">
        <v>30</v>
      </c>
      <c r="G260">
        <f t="shared" si="141"/>
        <v>35.74</v>
      </c>
      <c r="H260">
        <f t="shared" si="126"/>
        <v>37.710764000000005</v>
      </c>
      <c r="I260">
        <f t="shared" si="127"/>
        <v>27.362525703200781</v>
      </c>
    </row>
    <row r="261" spans="1:9" x14ac:dyDescent="0.35">
      <c r="A261" t="s">
        <v>12</v>
      </c>
      <c r="B261" t="e">
        <f t="shared" si="129"/>
        <v>#VALUE!</v>
      </c>
      <c r="C261" t="e">
        <f t="shared" si="130"/>
        <v>#VALUE!</v>
      </c>
      <c r="F261">
        <v>30</v>
      </c>
      <c r="G261">
        <f t="shared" si="141"/>
        <v>31.26</v>
      </c>
      <c r="H261">
        <f t="shared" si="126"/>
        <v>33.125036000000001</v>
      </c>
      <c r="I261">
        <f t="shared" si="127"/>
        <v>22.91468089233754</v>
      </c>
    </row>
    <row r="262" spans="1:9" x14ac:dyDescent="0.35">
      <c r="A262" t="s">
        <v>13</v>
      </c>
      <c r="B262" t="e">
        <f t="shared" si="129"/>
        <v>#VALUE!</v>
      </c>
      <c r="C262" t="e">
        <f t="shared" si="130"/>
        <v>#VALUE!</v>
      </c>
      <c r="F262">
        <v>70</v>
      </c>
      <c r="G262">
        <f t="shared" ref="G262:G266" si="142">C431</f>
        <v>77.680000000000007</v>
      </c>
      <c r="H262">
        <f t="shared" si="126"/>
        <v>80.640548000000024</v>
      </c>
      <c r="I262">
        <f t="shared" si="127"/>
        <v>69.00150145489819</v>
      </c>
    </row>
    <row r="263" spans="1:9" x14ac:dyDescent="0.35">
      <c r="B263" t="e">
        <f t="shared" si="129"/>
        <v>#VALUE!</v>
      </c>
      <c r="C263" t="e">
        <f t="shared" si="130"/>
        <v>#VALUE!</v>
      </c>
      <c r="F263">
        <v>70</v>
      </c>
      <c r="G263">
        <f t="shared" si="142"/>
        <v>77.760000000000005</v>
      </c>
      <c r="H263">
        <f t="shared" si="126"/>
        <v>80.722436000000016</v>
      </c>
      <c r="I263">
        <f t="shared" si="127"/>
        <v>69.080927255092163</v>
      </c>
    </row>
    <row r="264" spans="1:9" x14ac:dyDescent="0.35">
      <c r="A264" t="s">
        <v>14</v>
      </c>
      <c r="B264" t="e">
        <f t="shared" si="129"/>
        <v>#VALUE!</v>
      </c>
      <c r="C264" t="e">
        <f t="shared" si="130"/>
        <v>#VALUE!</v>
      </c>
      <c r="F264">
        <v>70</v>
      </c>
      <c r="G264">
        <f t="shared" si="142"/>
        <v>77.94</v>
      </c>
      <c r="H264">
        <f t="shared" si="126"/>
        <v>80.906684000000013</v>
      </c>
      <c r="I264">
        <f t="shared" si="127"/>
        <v>69.259635305528633</v>
      </c>
    </row>
    <row r="265" spans="1:9" x14ac:dyDescent="0.35">
      <c r="A265">
        <v>2</v>
      </c>
      <c r="B265">
        <f t="shared" si="129"/>
        <v>2</v>
      </c>
      <c r="C265">
        <f t="shared" si="130"/>
        <v>2</v>
      </c>
      <c r="F265">
        <v>70</v>
      </c>
      <c r="G265">
        <f t="shared" si="142"/>
        <v>78.349999999999994</v>
      </c>
      <c r="H265">
        <f t="shared" ref="H265:H328" si="143">+G265*$H$70+$H$71</f>
        <v>81.326360000000008</v>
      </c>
      <c r="I265">
        <f t="shared" ref="I265:I328" si="144">+(H265-$I$71)/$I$70</f>
        <v>69.666692531522813</v>
      </c>
    </row>
    <row r="266" spans="1:9" x14ac:dyDescent="0.35">
      <c r="A266" t="s">
        <v>904</v>
      </c>
      <c r="B266">
        <f t="shared" si="129"/>
        <v>1.58</v>
      </c>
      <c r="C266">
        <f t="shared" si="130"/>
        <v>342.24</v>
      </c>
      <c r="F266">
        <v>70</v>
      </c>
      <c r="G266">
        <f t="shared" si="142"/>
        <v>75.53</v>
      </c>
      <c r="H266">
        <f t="shared" si="143"/>
        <v>78.439808000000014</v>
      </c>
      <c r="I266">
        <f t="shared" si="144"/>
        <v>66.866933074684795</v>
      </c>
    </row>
    <row r="267" spans="1:9" x14ac:dyDescent="0.35">
      <c r="A267" t="s">
        <v>905</v>
      </c>
      <c r="B267">
        <f t="shared" si="129"/>
        <v>1.64</v>
      </c>
      <c r="C267">
        <f t="shared" si="130"/>
        <v>340.47</v>
      </c>
      <c r="F267">
        <v>90</v>
      </c>
      <c r="G267">
        <f t="shared" ref="G267:G271" si="145">C442</f>
        <v>95.94</v>
      </c>
      <c r="H267">
        <f t="shared" si="143"/>
        <v>99.331484000000003</v>
      </c>
      <c r="I267">
        <f t="shared" si="144"/>
        <v>87.130440349175572</v>
      </c>
    </row>
    <row r="268" spans="1:9" x14ac:dyDescent="0.35">
      <c r="A268" t="s">
        <v>906</v>
      </c>
      <c r="B268">
        <f t="shared" ref="B268:B331" si="146">+VALUE(RIGHT(LEFT(A268,6),5))</f>
        <v>1.7</v>
      </c>
      <c r="C268">
        <f t="shared" ref="C268:C331" si="147">+VALUE(RIGHT(A268,6))</f>
        <v>341.57</v>
      </c>
      <c r="F268">
        <v>90</v>
      </c>
      <c r="G268">
        <f t="shared" si="145"/>
        <v>97.39</v>
      </c>
      <c r="H268">
        <f t="shared" si="143"/>
        <v>100.81570400000001</v>
      </c>
      <c r="I268">
        <f t="shared" si="144"/>
        <v>88.570032977691582</v>
      </c>
    </row>
    <row r="269" spans="1:9" x14ac:dyDescent="0.35">
      <c r="A269" t="s">
        <v>907</v>
      </c>
      <c r="B269">
        <f t="shared" si="146"/>
        <v>1.59</v>
      </c>
      <c r="C269">
        <f t="shared" si="147"/>
        <v>337.27</v>
      </c>
      <c r="F269">
        <v>90</v>
      </c>
      <c r="G269">
        <f t="shared" si="145"/>
        <v>99.47</v>
      </c>
      <c r="H269">
        <f t="shared" si="143"/>
        <v>102.94479200000001</v>
      </c>
      <c r="I269">
        <f t="shared" si="144"/>
        <v>90.635103782735229</v>
      </c>
    </row>
    <row r="270" spans="1:9" x14ac:dyDescent="0.35">
      <c r="A270" t="s">
        <v>908</v>
      </c>
      <c r="B270">
        <f t="shared" si="146"/>
        <v>1.63</v>
      </c>
      <c r="C270">
        <f t="shared" si="147"/>
        <v>339.1</v>
      </c>
      <c r="F270">
        <v>90</v>
      </c>
      <c r="G270">
        <f t="shared" si="145"/>
        <v>97.31</v>
      </c>
      <c r="H270">
        <f t="shared" si="143"/>
        <v>100.73381600000002</v>
      </c>
      <c r="I270">
        <f t="shared" si="144"/>
        <v>88.490607177497594</v>
      </c>
    </row>
    <row r="271" spans="1:9" x14ac:dyDescent="0.35">
      <c r="A271" t="s">
        <v>11</v>
      </c>
      <c r="B271" t="e">
        <f t="shared" si="146"/>
        <v>#VALUE!</v>
      </c>
      <c r="C271" t="e">
        <f t="shared" si="147"/>
        <v>#VALUE!</v>
      </c>
      <c r="F271">
        <v>90</v>
      </c>
      <c r="G271">
        <f t="shared" si="145"/>
        <v>97.72</v>
      </c>
      <c r="H271">
        <f t="shared" si="143"/>
        <v>101.15349200000001</v>
      </c>
      <c r="I271">
        <f t="shared" si="144"/>
        <v>88.897664403491774</v>
      </c>
    </row>
    <row r="272" spans="1:9" x14ac:dyDescent="0.35">
      <c r="A272" t="s">
        <v>12</v>
      </c>
      <c r="B272" t="e">
        <f t="shared" si="146"/>
        <v>#VALUE!</v>
      </c>
      <c r="C272" t="e">
        <f t="shared" si="147"/>
        <v>#VALUE!</v>
      </c>
      <c r="F272">
        <v>120</v>
      </c>
      <c r="G272">
        <f t="shared" ref="G272:G276" si="148">C453</f>
        <v>128.63</v>
      </c>
      <c r="H272">
        <f t="shared" si="143"/>
        <v>132.792968</v>
      </c>
      <c r="I272">
        <f t="shared" si="144"/>
        <v>119.58580795344326</v>
      </c>
    </row>
    <row r="273" spans="1:9" x14ac:dyDescent="0.35">
      <c r="A273" t="s">
        <v>13</v>
      </c>
      <c r="B273" t="e">
        <f t="shared" si="146"/>
        <v>#VALUE!</v>
      </c>
      <c r="C273" t="e">
        <f t="shared" si="147"/>
        <v>#VALUE!</v>
      </c>
      <c r="F273">
        <v>120</v>
      </c>
      <c r="G273">
        <f t="shared" si="148"/>
        <v>128.5</v>
      </c>
      <c r="H273">
        <f t="shared" si="143"/>
        <v>132.65989999999999</v>
      </c>
      <c r="I273">
        <f t="shared" si="144"/>
        <v>119.45674102812804</v>
      </c>
    </row>
    <row r="274" spans="1:9" x14ac:dyDescent="0.35">
      <c r="B274" t="e">
        <f t="shared" si="146"/>
        <v>#VALUE!</v>
      </c>
      <c r="C274" t="e">
        <f t="shared" si="147"/>
        <v>#VALUE!</v>
      </c>
      <c r="F274">
        <v>120</v>
      </c>
      <c r="G274">
        <f t="shared" si="148"/>
        <v>124.86</v>
      </c>
      <c r="H274">
        <f t="shared" si="143"/>
        <v>128.93399600000001</v>
      </c>
      <c r="I274">
        <f t="shared" si="144"/>
        <v>115.84286711930167</v>
      </c>
    </row>
    <row r="275" spans="1:9" x14ac:dyDescent="0.35">
      <c r="A275" t="s">
        <v>14</v>
      </c>
      <c r="B275" t="e">
        <f t="shared" si="146"/>
        <v>#VALUE!</v>
      </c>
      <c r="C275" t="e">
        <f t="shared" si="147"/>
        <v>#VALUE!</v>
      </c>
      <c r="F275">
        <v>120</v>
      </c>
      <c r="G275">
        <f t="shared" si="148"/>
        <v>127.97</v>
      </c>
      <c r="H275">
        <f t="shared" si="143"/>
        <v>132.117392</v>
      </c>
      <c r="I275">
        <f t="shared" si="144"/>
        <v>118.93054510184288</v>
      </c>
    </row>
    <row r="276" spans="1:9" x14ac:dyDescent="0.35">
      <c r="A276">
        <v>2</v>
      </c>
      <c r="B276">
        <f t="shared" si="146"/>
        <v>2</v>
      </c>
      <c r="C276">
        <f t="shared" si="147"/>
        <v>2</v>
      </c>
      <c r="F276">
        <v>120</v>
      </c>
      <c r="G276">
        <f t="shared" si="148"/>
        <v>125.87</v>
      </c>
      <c r="H276">
        <f t="shared" si="143"/>
        <v>129.96783200000002</v>
      </c>
      <c r="I276">
        <f t="shared" si="144"/>
        <v>116.84561784675076</v>
      </c>
    </row>
    <row r="277" spans="1:9" x14ac:dyDescent="0.35">
      <c r="A277" t="s">
        <v>909</v>
      </c>
      <c r="B277">
        <f t="shared" si="146"/>
        <v>2.29</v>
      </c>
      <c r="C277">
        <f t="shared" si="147"/>
        <v>8.14</v>
      </c>
      <c r="F277">
        <v>160</v>
      </c>
      <c r="G277">
        <f t="shared" ref="G277:G281" si="149">C464</f>
        <v>171.81</v>
      </c>
      <c r="H277">
        <f t="shared" si="143"/>
        <v>176.99201600000001</v>
      </c>
      <c r="I277">
        <f t="shared" si="144"/>
        <v>162.45588360814745</v>
      </c>
    </row>
    <row r="278" spans="1:9" x14ac:dyDescent="0.35">
      <c r="A278" t="s">
        <v>910</v>
      </c>
      <c r="B278">
        <f t="shared" si="146"/>
        <v>2.39</v>
      </c>
      <c r="C278">
        <f t="shared" si="147"/>
        <v>6.11</v>
      </c>
      <c r="F278">
        <v>160</v>
      </c>
      <c r="G278">
        <f t="shared" si="149"/>
        <v>173.43</v>
      </c>
      <c r="H278">
        <f t="shared" si="143"/>
        <v>178.650248</v>
      </c>
      <c r="I278">
        <f t="shared" si="144"/>
        <v>164.06425606207569</v>
      </c>
    </row>
    <row r="279" spans="1:9" x14ac:dyDescent="0.35">
      <c r="A279" t="s">
        <v>911</v>
      </c>
      <c r="B279">
        <f t="shared" si="146"/>
        <v>2.38</v>
      </c>
      <c r="C279">
        <f t="shared" si="147"/>
        <v>7.42</v>
      </c>
      <c r="F279">
        <v>160</v>
      </c>
      <c r="G279">
        <f t="shared" si="149"/>
        <v>171.94</v>
      </c>
      <c r="H279">
        <f t="shared" si="143"/>
        <v>177.12508399999999</v>
      </c>
      <c r="I279">
        <f t="shared" si="144"/>
        <v>162.58495053346266</v>
      </c>
    </row>
    <row r="280" spans="1:9" x14ac:dyDescent="0.35">
      <c r="A280" t="s">
        <v>912</v>
      </c>
      <c r="B280">
        <f t="shared" si="146"/>
        <v>2.38</v>
      </c>
      <c r="C280">
        <f t="shared" si="147"/>
        <v>11.93</v>
      </c>
      <c r="F280">
        <v>160</v>
      </c>
      <c r="G280">
        <f t="shared" si="149"/>
        <v>172.86</v>
      </c>
      <c r="H280">
        <f t="shared" si="143"/>
        <v>178.06679600000001</v>
      </c>
      <c r="I280">
        <f t="shared" si="144"/>
        <v>163.49834723569353</v>
      </c>
    </row>
    <row r="281" spans="1:9" x14ac:dyDescent="0.35">
      <c r="A281" t="s">
        <v>913</v>
      </c>
      <c r="B281">
        <f t="shared" si="146"/>
        <v>2.4500000000000002</v>
      </c>
      <c r="C281">
        <f t="shared" si="147"/>
        <v>9.9600000000000009</v>
      </c>
      <c r="F281">
        <v>160</v>
      </c>
      <c r="G281">
        <f t="shared" si="149"/>
        <v>170.56</v>
      </c>
      <c r="H281">
        <f t="shared" si="143"/>
        <v>175.71251599999999</v>
      </c>
      <c r="I281">
        <f t="shared" si="144"/>
        <v>161.2148554801164</v>
      </c>
    </row>
    <row r="282" spans="1:9" x14ac:dyDescent="0.35">
      <c r="A282" t="s">
        <v>11</v>
      </c>
      <c r="B282" t="e">
        <f t="shared" si="146"/>
        <v>#VALUE!</v>
      </c>
      <c r="C282" t="e">
        <f t="shared" si="147"/>
        <v>#VALUE!</v>
      </c>
      <c r="F282">
        <v>180</v>
      </c>
      <c r="G282">
        <f t="shared" ref="G282:G286" si="150">C475</f>
        <v>189.17</v>
      </c>
      <c r="H282">
        <f t="shared" si="143"/>
        <v>194.76171199999999</v>
      </c>
      <c r="I282">
        <f t="shared" si="144"/>
        <v>179.69128225024249</v>
      </c>
    </row>
    <row r="283" spans="1:9" x14ac:dyDescent="0.35">
      <c r="A283" t="s">
        <v>12</v>
      </c>
      <c r="B283" t="e">
        <f t="shared" si="146"/>
        <v>#VALUE!</v>
      </c>
      <c r="C283" t="e">
        <f t="shared" si="147"/>
        <v>#VALUE!</v>
      </c>
      <c r="F283">
        <v>180</v>
      </c>
      <c r="G283">
        <f t="shared" si="150"/>
        <v>191.22</v>
      </c>
      <c r="H283">
        <f t="shared" si="143"/>
        <v>196.86009200000001</v>
      </c>
      <c r="I283">
        <f t="shared" si="144"/>
        <v>181.72656838021342</v>
      </c>
    </row>
    <row r="284" spans="1:9" x14ac:dyDescent="0.35">
      <c r="A284" t="s">
        <v>13</v>
      </c>
      <c r="B284" t="e">
        <f t="shared" si="146"/>
        <v>#VALUE!</v>
      </c>
      <c r="C284" t="e">
        <f t="shared" si="147"/>
        <v>#VALUE!</v>
      </c>
      <c r="F284">
        <v>180</v>
      </c>
      <c r="G284">
        <f t="shared" si="150"/>
        <v>186.26</v>
      </c>
      <c r="H284">
        <f t="shared" si="143"/>
        <v>191.78303599999998</v>
      </c>
      <c r="I284">
        <f t="shared" si="144"/>
        <v>176.80216876818622</v>
      </c>
    </row>
    <row r="285" spans="1:9" x14ac:dyDescent="0.35">
      <c r="B285" t="e">
        <f t="shared" si="146"/>
        <v>#VALUE!</v>
      </c>
      <c r="C285" t="e">
        <f t="shared" si="147"/>
        <v>#VALUE!</v>
      </c>
      <c r="F285">
        <v>180</v>
      </c>
      <c r="G285">
        <f t="shared" si="150"/>
        <v>186.87</v>
      </c>
      <c r="H285">
        <f t="shared" si="143"/>
        <v>192.407432</v>
      </c>
      <c r="I285">
        <f t="shared" si="144"/>
        <v>177.40779049466539</v>
      </c>
    </row>
    <row r="286" spans="1:9" x14ac:dyDescent="0.35">
      <c r="A286" t="s">
        <v>14</v>
      </c>
      <c r="B286" t="e">
        <f t="shared" si="146"/>
        <v>#VALUE!</v>
      </c>
      <c r="C286" t="e">
        <f t="shared" si="147"/>
        <v>#VALUE!</v>
      </c>
      <c r="F286">
        <v>180</v>
      </c>
      <c r="G286">
        <f t="shared" si="150"/>
        <v>187.63</v>
      </c>
      <c r="H286">
        <f t="shared" si="143"/>
        <v>193.18536800000001</v>
      </c>
      <c r="I286">
        <f t="shared" si="144"/>
        <v>178.16233559650826</v>
      </c>
    </row>
    <row r="287" spans="1:9" x14ac:dyDescent="0.35">
      <c r="A287">
        <v>2</v>
      </c>
      <c r="B287">
        <f t="shared" si="146"/>
        <v>2</v>
      </c>
      <c r="C287">
        <f t="shared" si="147"/>
        <v>2</v>
      </c>
      <c r="F287">
        <v>210</v>
      </c>
      <c r="G287">
        <f t="shared" ref="G287:G291" si="151">C486</f>
        <v>217.65</v>
      </c>
      <c r="H287">
        <f t="shared" si="143"/>
        <v>223.91384000000002</v>
      </c>
      <c r="I287">
        <f t="shared" si="144"/>
        <v>207.9668671193017</v>
      </c>
    </row>
    <row r="288" spans="1:9" x14ac:dyDescent="0.35">
      <c r="A288" t="s">
        <v>914</v>
      </c>
      <c r="B288">
        <f t="shared" si="146"/>
        <v>2.21</v>
      </c>
      <c r="C288">
        <f t="shared" si="147"/>
        <v>41.64</v>
      </c>
      <c r="F288">
        <v>210</v>
      </c>
      <c r="G288">
        <f t="shared" si="151"/>
        <v>219.58</v>
      </c>
      <c r="H288">
        <f t="shared" si="143"/>
        <v>225.88938800000003</v>
      </c>
      <c r="I288">
        <f t="shared" si="144"/>
        <v>209.88301454898161</v>
      </c>
    </row>
    <row r="289" spans="1:9" x14ac:dyDescent="0.35">
      <c r="A289" t="s">
        <v>915</v>
      </c>
      <c r="B289">
        <f t="shared" si="146"/>
        <v>2.13</v>
      </c>
      <c r="C289">
        <f t="shared" si="147"/>
        <v>40</v>
      </c>
      <c r="F289">
        <v>210</v>
      </c>
      <c r="G289">
        <f t="shared" si="151"/>
        <v>218.67</v>
      </c>
      <c r="H289">
        <f t="shared" si="143"/>
        <v>224.95791199999999</v>
      </c>
      <c r="I289">
        <f t="shared" si="144"/>
        <v>208.97954607177499</v>
      </c>
    </row>
    <row r="290" spans="1:9" x14ac:dyDescent="0.35">
      <c r="A290" t="s">
        <v>916</v>
      </c>
      <c r="B290">
        <f t="shared" si="146"/>
        <v>2.35</v>
      </c>
      <c r="C290">
        <f t="shared" si="147"/>
        <v>40.729999999999997</v>
      </c>
      <c r="F290">
        <v>210</v>
      </c>
      <c r="G290">
        <f t="shared" si="151"/>
        <v>215.4</v>
      </c>
      <c r="H290">
        <f t="shared" si="143"/>
        <v>221.61074000000002</v>
      </c>
      <c r="I290">
        <f t="shared" si="144"/>
        <v>205.73301648884581</v>
      </c>
    </row>
    <row r="291" spans="1:9" x14ac:dyDescent="0.35">
      <c r="A291" t="s">
        <v>917</v>
      </c>
      <c r="B291">
        <f t="shared" si="146"/>
        <v>2.34</v>
      </c>
      <c r="C291">
        <f t="shared" si="147"/>
        <v>34.119999999999997</v>
      </c>
      <c r="F291">
        <v>210</v>
      </c>
      <c r="G291">
        <f t="shared" si="151"/>
        <v>217.86</v>
      </c>
      <c r="H291">
        <f t="shared" si="143"/>
        <v>224.12879600000002</v>
      </c>
      <c r="I291">
        <f t="shared" si="144"/>
        <v>208.17535984481091</v>
      </c>
    </row>
    <row r="292" spans="1:9" x14ac:dyDescent="0.35">
      <c r="A292" t="s">
        <v>918</v>
      </c>
      <c r="B292">
        <f t="shared" si="146"/>
        <v>2.31</v>
      </c>
      <c r="C292">
        <f t="shared" si="147"/>
        <v>37.32</v>
      </c>
      <c r="F292">
        <v>250</v>
      </c>
      <c r="G292">
        <f t="shared" ref="G292:G296" si="152">C497</f>
        <v>261.60000000000002</v>
      </c>
      <c r="H292">
        <f t="shared" si="143"/>
        <v>268.90106000000003</v>
      </c>
      <c r="I292">
        <f t="shared" si="144"/>
        <v>251.601416100873</v>
      </c>
    </row>
    <row r="293" spans="1:9" x14ac:dyDescent="0.35">
      <c r="A293" t="s">
        <v>11</v>
      </c>
      <c r="B293" t="e">
        <f t="shared" si="146"/>
        <v>#VALUE!</v>
      </c>
      <c r="C293" t="e">
        <f t="shared" si="147"/>
        <v>#VALUE!</v>
      </c>
      <c r="F293">
        <v>250</v>
      </c>
      <c r="G293">
        <f t="shared" si="152"/>
        <v>261.45</v>
      </c>
      <c r="H293">
        <f t="shared" si="143"/>
        <v>268.74752000000001</v>
      </c>
      <c r="I293">
        <f t="shared" si="144"/>
        <v>251.45249272550925</v>
      </c>
    </row>
    <row r="294" spans="1:9" x14ac:dyDescent="0.35">
      <c r="A294" t="s">
        <v>12</v>
      </c>
      <c r="B294" t="e">
        <f t="shared" si="146"/>
        <v>#VALUE!</v>
      </c>
      <c r="C294" t="e">
        <f t="shared" si="147"/>
        <v>#VALUE!</v>
      </c>
      <c r="F294">
        <v>250</v>
      </c>
      <c r="G294">
        <f t="shared" si="152"/>
        <v>262.66000000000003</v>
      </c>
      <c r="H294">
        <f t="shared" si="143"/>
        <v>269.98607600000003</v>
      </c>
      <c r="I294">
        <f t="shared" si="144"/>
        <v>252.65380795344331</v>
      </c>
    </row>
    <row r="295" spans="1:9" x14ac:dyDescent="0.35">
      <c r="A295" t="s">
        <v>13</v>
      </c>
      <c r="B295" t="e">
        <f t="shared" si="146"/>
        <v>#VALUE!</v>
      </c>
      <c r="C295" t="e">
        <f t="shared" si="147"/>
        <v>#VALUE!</v>
      </c>
      <c r="F295">
        <v>250</v>
      </c>
      <c r="G295">
        <f t="shared" si="152"/>
        <v>262.19</v>
      </c>
      <c r="H295">
        <f t="shared" si="143"/>
        <v>269.50498399999998</v>
      </c>
      <c r="I295">
        <f t="shared" si="144"/>
        <v>252.1871813773036</v>
      </c>
    </row>
    <row r="296" spans="1:9" x14ac:dyDescent="0.35">
      <c r="B296" t="e">
        <f t="shared" si="146"/>
        <v>#VALUE!</v>
      </c>
      <c r="C296" t="e">
        <f t="shared" si="147"/>
        <v>#VALUE!</v>
      </c>
      <c r="F296">
        <v>250</v>
      </c>
      <c r="G296">
        <f t="shared" si="152"/>
        <v>264.31</v>
      </c>
      <c r="H296">
        <f t="shared" si="143"/>
        <v>271.67501600000003</v>
      </c>
      <c r="I296">
        <f t="shared" si="144"/>
        <v>254.29196508244428</v>
      </c>
    </row>
    <row r="297" spans="1:9" x14ac:dyDescent="0.35">
      <c r="A297" t="s">
        <v>14</v>
      </c>
      <c r="B297" t="e">
        <f t="shared" si="146"/>
        <v>#VALUE!</v>
      </c>
      <c r="C297" t="e">
        <f t="shared" si="147"/>
        <v>#VALUE!</v>
      </c>
      <c r="F297">
        <v>270</v>
      </c>
      <c r="G297">
        <f t="shared" ref="G297:G301" si="153">C508</f>
        <v>277.18</v>
      </c>
      <c r="H297">
        <f t="shared" si="143"/>
        <v>284.848748</v>
      </c>
      <c r="I297">
        <f t="shared" si="144"/>
        <v>267.06959068865183</v>
      </c>
    </row>
    <row r="298" spans="1:9" x14ac:dyDescent="0.35">
      <c r="A298">
        <v>2</v>
      </c>
      <c r="B298">
        <f t="shared" si="146"/>
        <v>2</v>
      </c>
      <c r="C298">
        <f t="shared" si="147"/>
        <v>2</v>
      </c>
      <c r="F298">
        <v>270</v>
      </c>
      <c r="G298">
        <f t="shared" si="153"/>
        <v>275.39</v>
      </c>
      <c r="H298">
        <f t="shared" si="143"/>
        <v>283.016504</v>
      </c>
      <c r="I298">
        <f t="shared" si="144"/>
        <v>265.29243840931139</v>
      </c>
    </row>
    <row r="299" spans="1:9" x14ac:dyDescent="0.35">
      <c r="A299" t="s">
        <v>919</v>
      </c>
      <c r="B299">
        <f t="shared" si="146"/>
        <v>2.44</v>
      </c>
      <c r="C299">
        <f t="shared" si="147"/>
        <v>78.59</v>
      </c>
      <c r="F299">
        <v>270</v>
      </c>
      <c r="G299">
        <f t="shared" si="153"/>
        <v>275.27999999999997</v>
      </c>
      <c r="H299">
        <f t="shared" si="143"/>
        <v>282.903908</v>
      </c>
      <c r="I299">
        <f t="shared" si="144"/>
        <v>265.18322793404462</v>
      </c>
    </row>
    <row r="300" spans="1:9" x14ac:dyDescent="0.35">
      <c r="A300" t="s">
        <v>920</v>
      </c>
      <c r="B300">
        <f t="shared" si="146"/>
        <v>2.25</v>
      </c>
      <c r="C300">
        <f t="shared" si="147"/>
        <v>80.16</v>
      </c>
      <c r="F300">
        <v>270</v>
      </c>
      <c r="G300">
        <f t="shared" si="153"/>
        <v>277.43</v>
      </c>
      <c r="H300">
        <f t="shared" si="143"/>
        <v>285.104648</v>
      </c>
      <c r="I300">
        <f t="shared" si="144"/>
        <v>267.31779631425803</v>
      </c>
    </row>
    <row r="301" spans="1:9" x14ac:dyDescent="0.35">
      <c r="A301" t="s">
        <v>921</v>
      </c>
      <c r="B301">
        <f t="shared" si="146"/>
        <v>2.31</v>
      </c>
      <c r="C301">
        <f t="shared" si="147"/>
        <v>77.650000000000006</v>
      </c>
      <c r="F301">
        <v>270</v>
      </c>
      <c r="G301">
        <f t="shared" si="153"/>
        <v>276.64999999999998</v>
      </c>
      <c r="H301">
        <f t="shared" si="143"/>
        <v>284.30624</v>
      </c>
      <c r="I301">
        <f t="shared" si="144"/>
        <v>266.54339476236663</v>
      </c>
    </row>
    <row r="302" spans="1:9" x14ac:dyDescent="0.35">
      <c r="A302" t="s">
        <v>922</v>
      </c>
      <c r="B302">
        <f t="shared" si="146"/>
        <v>2.25</v>
      </c>
      <c r="C302">
        <f t="shared" si="147"/>
        <v>78.13</v>
      </c>
      <c r="F302">
        <v>290</v>
      </c>
      <c r="G302">
        <f t="shared" ref="G302:G306" si="154">C519</f>
        <v>296.98</v>
      </c>
      <c r="H302">
        <f t="shared" si="143"/>
        <v>305.11602800000003</v>
      </c>
      <c r="I302">
        <f t="shared" si="144"/>
        <v>286.72747623666351</v>
      </c>
    </row>
    <row r="303" spans="1:9" x14ac:dyDescent="0.35">
      <c r="A303" t="s">
        <v>923</v>
      </c>
      <c r="B303">
        <f t="shared" si="146"/>
        <v>2.04</v>
      </c>
      <c r="C303">
        <f t="shared" si="147"/>
        <v>78.16</v>
      </c>
      <c r="F303">
        <v>290</v>
      </c>
      <c r="G303">
        <f t="shared" si="154"/>
        <v>292.13</v>
      </c>
      <c r="H303">
        <f t="shared" si="143"/>
        <v>300.151568</v>
      </c>
      <c r="I303">
        <f t="shared" si="144"/>
        <v>281.91228709990304</v>
      </c>
    </row>
    <row r="304" spans="1:9" x14ac:dyDescent="0.35">
      <c r="A304" t="s">
        <v>11</v>
      </c>
      <c r="B304" t="e">
        <f t="shared" si="146"/>
        <v>#VALUE!</v>
      </c>
      <c r="C304" t="e">
        <f t="shared" si="147"/>
        <v>#VALUE!</v>
      </c>
      <c r="F304">
        <v>290</v>
      </c>
      <c r="G304">
        <f t="shared" si="154"/>
        <v>291.79000000000002</v>
      </c>
      <c r="H304">
        <f t="shared" si="143"/>
        <v>299.80354400000004</v>
      </c>
      <c r="I304">
        <f t="shared" si="144"/>
        <v>281.57472744907864</v>
      </c>
    </row>
    <row r="305" spans="1:9" x14ac:dyDescent="0.35">
      <c r="A305" t="s">
        <v>12</v>
      </c>
      <c r="B305" t="e">
        <f t="shared" si="146"/>
        <v>#VALUE!</v>
      </c>
      <c r="C305" t="e">
        <f t="shared" si="147"/>
        <v>#VALUE!</v>
      </c>
      <c r="F305">
        <v>290</v>
      </c>
      <c r="G305">
        <f t="shared" si="154"/>
        <v>289.02</v>
      </c>
      <c r="H305">
        <f t="shared" si="143"/>
        <v>296.96817199999998</v>
      </c>
      <c r="I305">
        <f t="shared" si="144"/>
        <v>278.82460911736177</v>
      </c>
    </row>
    <row r="306" spans="1:9" x14ac:dyDescent="0.35">
      <c r="A306" t="s">
        <v>13</v>
      </c>
      <c r="B306" t="e">
        <f t="shared" si="146"/>
        <v>#VALUE!</v>
      </c>
      <c r="C306" t="e">
        <f t="shared" si="147"/>
        <v>#VALUE!</v>
      </c>
      <c r="F306">
        <v>290</v>
      </c>
      <c r="G306">
        <f t="shared" si="154"/>
        <v>291.12</v>
      </c>
      <c r="H306">
        <f t="shared" si="143"/>
        <v>299.11773199999999</v>
      </c>
      <c r="I306">
        <f t="shared" si="144"/>
        <v>280.90953637245394</v>
      </c>
    </row>
    <row r="307" spans="1:9" x14ac:dyDescent="0.35">
      <c r="B307" t="e">
        <f t="shared" si="146"/>
        <v>#VALUE!</v>
      </c>
      <c r="C307" t="e">
        <f t="shared" si="147"/>
        <v>#VALUE!</v>
      </c>
      <c r="F307">
        <v>330</v>
      </c>
      <c r="G307">
        <f t="shared" ref="G307:G311" si="155">C530</f>
        <v>334.79</v>
      </c>
      <c r="H307">
        <f t="shared" si="143"/>
        <v>343.81834400000002</v>
      </c>
      <c r="I307">
        <f t="shared" si="144"/>
        <v>324.26609505334631</v>
      </c>
    </row>
    <row r="308" spans="1:9" x14ac:dyDescent="0.35">
      <c r="A308" t="s">
        <v>14</v>
      </c>
      <c r="B308" t="e">
        <f t="shared" si="146"/>
        <v>#VALUE!</v>
      </c>
      <c r="C308" t="e">
        <f t="shared" si="147"/>
        <v>#VALUE!</v>
      </c>
      <c r="F308">
        <v>330</v>
      </c>
      <c r="G308">
        <f t="shared" si="155"/>
        <v>338.76</v>
      </c>
      <c r="H308">
        <f t="shared" si="143"/>
        <v>347.88203600000003</v>
      </c>
      <c r="I308">
        <f t="shared" si="144"/>
        <v>328.20760038797289</v>
      </c>
    </row>
    <row r="309" spans="1:9" x14ac:dyDescent="0.35">
      <c r="A309">
        <v>2</v>
      </c>
      <c r="B309">
        <f t="shared" si="146"/>
        <v>2</v>
      </c>
      <c r="C309">
        <f t="shared" si="147"/>
        <v>2</v>
      </c>
      <c r="F309">
        <v>330</v>
      </c>
      <c r="G309">
        <f t="shared" si="155"/>
        <v>332.91</v>
      </c>
      <c r="H309">
        <f t="shared" si="143"/>
        <v>341.89397600000007</v>
      </c>
      <c r="I309">
        <f t="shared" si="144"/>
        <v>322.39958874878766</v>
      </c>
    </row>
    <row r="310" spans="1:9" x14ac:dyDescent="0.35">
      <c r="A310" t="s">
        <v>924</v>
      </c>
      <c r="B310">
        <f t="shared" si="146"/>
        <v>2.46</v>
      </c>
      <c r="C310">
        <f t="shared" si="147"/>
        <v>99.43</v>
      </c>
      <c r="F310">
        <v>330</v>
      </c>
      <c r="G310">
        <f t="shared" si="155"/>
        <v>333.74</v>
      </c>
      <c r="H310">
        <f t="shared" si="143"/>
        <v>342.74356400000005</v>
      </c>
      <c r="I310">
        <f t="shared" si="144"/>
        <v>323.22363142580025</v>
      </c>
    </row>
    <row r="311" spans="1:9" x14ac:dyDescent="0.35">
      <c r="A311" t="s">
        <v>925</v>
      </c>
      <c r="B311">
        <f t="shared" si="146"/>
        <v>2.31</v>
      </c>
      <c r="C311">
        <f t="shared" si="147"/>
        <v>100.95</v>
      </c>
      <c r="F311">
        <v>330</v>
      </c>
      <c r="G311">
        <f t="shared" si="155"/>
        <v>334.27</v>
      </c>
      <c r="H311">
        <f t="shared" si="143"/>
        <v>343.28607199999999</v>
      </c>
      <c r="I311">
        <f t="shared" si="144"/>
        <v>323.74982735208539</v>
      </c>
    </row>
    <row r="312" spans="1:9" x14ac:dyDescent="0.35">
      <c r="A312" t="s">
        <v>926</v>
      </c>
      <c r="B312">
        <f t="shared" si="146"/>
        <v>2.7</v>
      </c>
      <c r="C312">
        <f t="shared" si="147"/>
        <v>95.4</v>
      </c>
      <c r="F312">
        <v>0</v>
      </c>
      <c r="G312">
        <f t="shared" ref="G312:G316" si="156">C541</f>
        <v>5.79</v>
      </c>
      <c r="H312">
        <f t="shared" si="143"/>
        <v>7.0539440000000004</v>
      </c>
      <c r="I312">
        <f t="shared" si="144"/>
        <v>-2.3725082444228902</v>
      </c>
    </row>
    <row r="313" spans="1:9" x14ac:dyDescent="0.35">
      <c r="A313" t="s">
        <v>927</v>
      </c>
      <c r="B313">
        <f t="shared" si="146"/>
        <v>2.61</v>
      </c>
      <c r="C313">
        <f t="shared" si="147"/>
        <v>97.63</v>
      </c>
      <c r="F313">
        <v>0</v>
      </c>
      <c r="G313">
        <f t="shared" si="156"/>
        <v>7.37</v>
      </c>
      <c r="H313">
        <f t="shared" si="143"/>
        <v>8.6712319999999998</v>
      </c>
      <c r="I313">
        <f t="shared" si="144"/>
        <v>-0.80384869059165887</v>
      </c>
    </row>
    <row r="314" spans="1:9" x14ac:dyDescent="0.35">
      <c r="A314" t="s">
        <v>928</v>
      </c>
      <c r="B314">
        <f t="shared" si="146"/>
        <v>2.3199999999999998</v>
      </c>
      <c r="C314">
        <f t="shared" si="147"/>
        <v>103.07</v>
      </c>
      <c r="F314">
        <v>0</v>
      </c>
      <c r="G314">
        <f t="shared" si="156"/>
        <v>6.38</v>
      </c>
      <c r="H314">
        <f t="shared" si="143"/>
        <v>7.6578680000000006</v>
      </c>
      <c r="I314">
        <f t="shared" si="144"/>
        <v>-1.7867429679922402</v>
      </c>
    </row>
    <row r="315" spans="1:9" x14ac:dyDescent="0.35">
      <c r="A315" t="s">
        <v>11</v>
      </c>
      <c r="B315" t="e">
        <f t="shared" si="146"/>
        <v>#VALUE!</v>
      </c>
      <c r="C315" t="e">
        <f t="shared" si="147"/>
        <v>#VALUE!</v>
      </c>
      <c r="F315">
        <v>0</v>
      </c>
      <c r="G315">
        <f t="shared" si="156"/>
        <v>7.52</v>
      </c>
      <c r="H315">
        <f t="shared" si="143"/>
        <v>8.8247719999999994</v>
      </c>
      <c r="I315">
        <f t="shared" si="144"/>
        <v>-0.65492531522793473</v>
      </c>
    </row>
    <row r="316" spans="1:9" x14ac:dyDescent="0.35">
      <c r="A316" t="s">
        <v>12</v>
      </c>
      <c r="B316" t="e">
        <f t="shared" si="146"/>
        <v>#VALUE!</v>
      </c>
      <c r="C316" t="e">
        <f t="shared" si="147"/>
        <v>#VALUE!</v>
      </c>
      <c r="F316">
        <v>0</v>
      </c>
      <c r="G316">
        <f t="shared" si="156"/>
        <v>7.71</v>
      </c>
      <c r="H316">
        <f t="shared" si="143"/>
        <v>9.0192560000000004</v>
      </c>
      <c r="I316">
        <f t="shared" si="144"/>
        <v>-0.46628903976721597</v>
      </c>
    </row>
    <row r="317" spans="1:9" x14ac:dyDescent="0.35">
      <c r="A317" t="s">
        <v>13</v>
      </c>
      <c r="B317" t="e">
        <f t="shared" si="146"/>
        <v>#VALUE!</v>
      </c>
      <c r="C317" t="e">
        <f t="shared" si="147"/>
        <v>#VALUE!</v>
      </c>
      <c r="F317">
        <v>30</v>
      </c>
      <c r="G317">
        <f t="shared" ref="G317:G321" si="157">C552</f>
        <v>36.869999999999997</v>
      </c>
      <c r="H317">
        <f t="shared" si="143"/>
        <v>38.867432000000001</v>
      </c>
      <c r="I317">
        <f t="shared" si="144"/>
        <v>28.484415130940839</v>
      </c>
    </row>
    <row r="318" spans="1:9" x14ac:dyDescent="0.35">
      <c r="B318" t="e">
        <f t="shared" si="146"/>
        <v>#VALUE!</v>
      </c>
      <c r="C318" t="e">
        <f t="shared" si="147"/>
        <v>#VALUE!</v>
      </c>
      <c r="F318">
        <v>30</v>
      </c>
      <c r="G318">
        <f t="shared" si="157"/>
        <v>39.18</v>
      </c>
      <c r="H318">
        <f t="shared" si="143"/>
        <v>41.231948000000003</v>
      </c>
      <c r="I318">
        <f t="shared" si="144"/>
        <v>30.777835111542196</v>
      </c>
    </row>
    <row r="319" spans="1:9" x14ac:dyDescent="0.35">
      <c r="A319" t="s">
        <v>14</v>
      </c>
      <c r="B319" t="e">
        <f t="shared" si="146"/>
        <v>#VALUE!</v>
      </c>
      <c r="C319" t="e">
        <f t="shared" si="147"/>
        <v>#VALUE!</v>
      </c>
      <c r="F319">
        <v>30</v>
      </c>
      <c r="G319">
        <f t="shared" si="157"/>
        <v>36.869999999999997</v>
      </c>
      <c r="H319">
        <f t="shared" si="143"/>
        <v>38.867432000000001</v>
      </c>
      <c r="I319">
        <f t="shared" si="144"/>
        <v>28.484415130940839</v>
      </c>
    </row>
    <row r="320" spans="1:9" x14ac:dyDescent="0.35">
      <c r="A320">
        <v>2</v>
      </c>
      <c r="B320">
        <f t="shared" si="146"/>
        <v>2</v>
      </c>
      <c r="C320">
        <f t="shared" si="147"/>
        <v>2</v>
      </c>
      <c r="F320">
        <v>30</v>
      </c>
      <c r="G320">
        <f t="shared" si="157"/>
        <v>33.049999999999997</v>
      </c>
      <c r="H320">
        <f t="shared" si="143"/>
        <v>34.957279999999997</v>
      </c>
      <c r="I320">
        <f t="shared" si="144"/>
        <v>24.691833171677981</v>
      </c>
    </row>
    <row r="321" spans="1:9" x14ac:dyDescent="0.35">
      <c r="A321" t="s">
        <v>929</v>
      </c>
      <c r="B321">
        <f t="shared" si="146"/>
        <v>2.38</v>
      </c>
      <c r="C321">
        <f t="shared" si="147"/>
        <v>131.16</v>
      </c>
      <c r="F321">
        <v>30</v>
      </c>
      <c r="G321">
        <f t="shared" si="157"/>
        <v>37.44</v>
      </c>
      <c r="H321">
        <f t="shared" si="143"/>
        <v>39.450883999999995</v>
      </c>
      <c r="I321">
        <f t="shared" si="144"/>
        <v>29.050323957322984</v>
      </c>
    </row>
    <row r="322" spans="1:9" x14ac:dyDescent="0.35">
      <c r="A322" t="s">
        <v>930</v>
      </c>
      <c r="B322">
        <f t="shared" si="146"/>
        <v>2.11</v>
      </c>
      <c r="C322">
        <f t="shared" si="147"/>
        <v>133.72</v>
      </c>
      <c r="F322">
        <v>70</v>
      </c>
      <c r="G322">
        <f t="shared" ref="G322:G326" si="158">C563</f>
        <v>80.16</v>
      </c>
      <c r="H322">
        <f t="shared" si="143"/>
        <v>83.179076000000009</v>
      </c>
      <c r="I322">
        <f t="shared" si="144"/>
        <v>71.463701260911748</v>
      </c>
    </row>
    <row r="323" spans="1:9" x14ac:dyDescent="0.35">
      <c r="A323" t="s">
        <v>931</v>
      </c>
      <c r="B323">
        <f t="shared" si="146"/>
        <v>2.25</v>
      </c>
      <c r="C323">
        <f t="shared" si="147"/>
        <v>131.59</v>
      </c>
      <c r="F323">
        <v>70</v>
      </c>
      <c r="G323">
        <f t="shared" si="158"/>
        <v>78.63</v>
      </c>
      <c r="H323">
        <f t="shared" si="143"/>
        <v>81.612968000000009</v>
      </c>
      <c r="I323">
        <f t="shared" si="144"/>
        <v>69.944682832201764</v>
      </c>
    </row>
    <row r="324" spans="1:9" x14ac:dyDescent="0.35">
      <c r="A324" t="s">
        <v>932</v>
      </c>
      <c r="B324">
        <f t="shared" si="146"/>
        <v>2.13</v>
      </c>
      <c r="C324">
        <f t="shared" si="147"/>
        <v>128.88</v>
      </c>
      <c r="F324">
        <v>70</v>
      </c>
      <c r="G324">
        <f t="shared" si="158"/>
        <v>77.72</v>
      </c>
      <c r="H324">
        <f t="shared" si="143"/>
        <v>80.681492000000006</v>
      </c>
      <c r="I324">
        <f t="shared" si="144"/>
        <v>69.041214354995162</v>
      </c>
    </row>
    <row r="325" spans="1:9" x14ac:dyDescent="0.35">
      <c r="A325" t="s">
        <v>933</v>
      </c>
      <c r="B325">
        <f t="shared" si="146"/>
        <v>2.12</v>
      </c>
      <c r="C325">
        <f t="shared" si="147"/>
        <v>133.94</v>
      </c>
      <c r="F325">
        <v>70</v>
      </c>
      <c r="G325">
        <f t="shared" si="158"/>
        <v>76.27</v>
      </c>
      <c r="H325">
        <f t="shared" si="143"/>
        <v>79.197272000000012</v>
      </c>
      <c r="I325">
        <f t="shared" si="144"/>
        <v>67.601621726479166</v>
      </c>
    </row>
    <row r="326" spans="1:9" x14ac:dyDescent="0.35">
      <c r="A326" t="s">
        <v>11</v>
      </c>
      <c r="B326" t="e">
        <f t="shared" si="146"/>
        <v>#VALUE!</v>
      </c>
      <c r="C326" t="e">
        <f t="shared" si="147"/>
        <v>#VALUE!</v>
      </c>
      <c r="F326">
        <v>70</v>
      </c>
      <c r="G326">
        <f t="shared" si="158"/>
        <v>76.81</v>
      </c>
      <c r="H326">
        <f t="shared" si="143"/>
        <v>79.750016000000016</v>
      </c>
      <c r="I326">
        <f t="shared" si="144"/>
        <v>68.137745877788575</v>
      </c>
    </row>
    <row r="327" spans="1:9" x14ac:dyDescent="0.35">
      <c r="A327" t="s">
        <v>12</v>
      </c>
      <c r="B327" t="e">
        <f t="shared" si="146"/>
        <v>#VALUE!</v>
      </c>
      <c r="C327" t="e">
        <f t="shared" si="147"/>
        <v>#VALUE!</v>
      </c>
      <c r="F327">
        <v>90</v>
      </c>
      <c r="G327">
        <f t="shared" ref="G327:G331" si="159">C574</f>
        <v>92.99</v>
      </c>
      <c r="H327">
        <f t="shared" si="143"/>
        <v>96.311864</v>
      </c>
      <c r="I327">
        <f t="shared" si="144"/>
        <v>84.201613967022311</v>
      </c>
    </row>
    <row r="328" spans="1:9" x14ac:dyDescent="0.35">
      <c r="A328" t="s">
        <v>13</v>
      </c>
      <c r="B328" t="e">
        <f t="shared" si="146"/>
        <v>#VALUE!</v>
      </c>
      <c r="C328" t="e">
        <f t="shared" si="147"/>
        <v>#VALUE!</v>
      </c>
      <c r="F328">
        <v>90</v>
      </c>
      <c r="G328">
        <f t="shared" si="159"/>
        <v>94.44</v>
      </c>
      <c r="H328">
        <f t="shared" si="143"/>
        <v>97.796084000000008</v>
      </c>
      <c r="I328">
        <f t="shared" si="144"/>
        <v>85.641206595538321</v>
      </c>
    </row>
    <row r="329" spans="1:9" x14ac:dyDescent="0.35">
      <c r="B329" t="e">
        <f t="shared" si="146"/>
        <v>#VALUE!</v>
      </c>
      <c r="C329" t="e">
        <f t="shared" si="147"/>
        <v>#VALUE!</v>
      </c>
      <c r="F329">
        <v>90</v>
      </c>
      <c r="G329">
        <f t="shared" si="159"/>
        <v>92.35</v>
      </c>
      <c r="H329">
        <f t="shared" ref="H329:H371" si="160">+G329*$H$70+$H$71</f>
        <v>95.656760000000006</v>
      </c>
      <c r="I329">
        <f t="shared" ref="I329:I371" si="161">+(H329-$I$71)/$I$70</f>
        <v>83.566207565470435</v>
      </c>
    </row>
    <row r="330" spans="1:9" x14ac:dyDescent="0.35">
      <c r="A330" t="s">
        <v>14</v>
      </c>
      <c r="B330" t="e">
        <f t="shared" si="146"/>
        <v>#VALUE!</v>
      </c>
      <c r="C330" t="e">
        <f t="shared" si="147"/>
        <v>#VALUE!</v>
      </c>
      <c r="F330">
        <v>90</v>
      </c>
      <c r="G330">
        <f t="shared" si="159"/>
        <v>93.37</v>
      </c>
      <c r="H330">
        <f t="shared" si="160"/>
        <v>96.70083200000002</v>
      </c>
      <c r="I330">
        <f t="shared" si="161"/>
        <v>84.578886517943772</v>
      </c>
    </row>
    <row r="331" spans="1:9" x14ac:dyDescent="0.35">
      <c r="A331">
        <v>2</v>
      </c>
      <c r="B331">
        <f t="shared" si="146"/>
        <v>2</v>
      </c>
      <c r="C331">
        <f t="shared" si="147"/>
        <v>2</v>
      </c>
      <c r="F331">
        <v>90</v>
      </c>
      <c r="G331">
        <f t="shared" si="159"/>
        <v>91.14</v>
      </c>
      <c r="H331">
        <f t="shared" si="160"/>
        <v>94.418204000000017</v>
      </c>
      <c r="I331">
        <f t="shared" si="161"/>
        <v>82.364892337536389</v>
      </c>
    </row>
    <row r="332" spans="1:9" x14ac:dyDescent="0.35">
      <c r="A332" t="s">
        <v>934</v>
      </c>
      <c r="B332">
        <f t="shared" ref="B332:B395" si="162">+VALUE(RIGHT(LEFT(A332,6),5))</f>
        <v>2.5</v>
      </c>
      <c r="C332">
        <f t="shared" ref="C332:C395" si="163">+VALUE(RIGHT(A332,6))</f>
        <v>172.84</v>
      </c>
      <c r="F332">
        <v>120</v>
      </c>
      <c r="G332">
        <f t="shared" ref="G332:G336" si="164">C585</f>
        <v>125.02</v>
      </c>
      <c r="H332">
        <f t="shared" si="160"/>
        <v>129.09777199999999</v>
      </c>
      <c r="I332">
        <f t="shared" si="161"/>
        <v>116.00171871968962</v>
      </c>
    </row>
    <row r="333" spans="1:9" x14ac:dyDescent="0.35">
      <c r="A333" t="s">
        <v>935</v>
      </c>
      <c r="B333">
        <f t="shared" si="162"/>
        <v>2.37</v>
      </c>
      <c r="C333">
        <f t="shared" si="163"/>
        <v>169.06</v>
      </c>
      <c r="F333">
        <v>120</v>
      </c>
      <c r="G333">
        <f t="shared" si="164"/>
        <v>121.45</v>
      </c>
      <c r="H333">
        <f t="shared" si="160"/>
        <v>125.44352000000002</v>
      </c>
      <c r="I333">
        <f t="shared" si="161"/>
        <v>112.45734238603301</v>
      </c>
    </row>
    <row r="334" spans="1:9" x14ac:dyDescent="0.35">
      <c r="A334" t="s">
        <v>936</v>
      </c>
      <c r="B334">
        <f t="shared" si="162"/>
        <v>2.2999999999999998</v>
      </c>
      <c r="C334">
        <f t="shared" si="163"/>
        <v>168.14</v>
      </c>
      <c r="F334">
        <v>120</v>
      </c>
      <c r="G334">
        <f t="shared" si="164"/>
        <v>124.83</v>
      </c>
      <c r="H334">
        <f t="shared" si="160"/>
        <v>128.903288</v>
      </c>
      <c r="I334">
        <f t="shared" si="161"/>
        <v>115.81308244422891</v>
      </c>
    </row>
    <row r="335" spans="1:9" x14ac:dyDescent="0.35">
      <c r="A335" t="s">
        <v>937</v>
      </c>
      <c r="B335">
        <f t="shared" si="162"/>
        <v>2.2799999999999998</v>
      </c>
      <c r="C335">
        <f t="shared" si="163"/>
        <v>170.66</v>
      </c>
      <c r="F335">
        <v>120</v>
      </c>
      <c r="G335">
        <f t="shared" si="164"/>
        <v>124.35</v>
      </c>
      <c r="H335">
        <f t="shared" si="160"/>
        <v>128.41195999999999</v>
      </c>
      <c r="I335">
        <f t="shared" si="161"/>
        <v>115.33652764306498</v>
      </c>
    </row>
    <row r="336" spans="1:9" x14ac:dyDescent="0.35">
      <c r="A336" t="s">
        <v>938</v>
      </c>
      <c r="B336">
        <f t="shared" si="162"/>
        <v>2.4300000000000002</v>
      </c>
      <c r="C336">
        <f t="shared" si="163"/>
        <v>174.3</v>
      </c>
      <c r="F336">
        <v>120</v>
      </c>
      <c r="G336">
        <f t="shared" si="164"/>
        <v>123.7</v>
      </c>
      <c r="H336">
        <f t="shared" si="160"/>
        <v>127.74662000000002</v>
      </c>
      <c r="I336">
        <f t="shared" si="161"/>
        <v>114.69119301648888</v>
      </c>
    </row>
    <row r="337" spans="1:9" x14ac:dyDescent="0.35">
      <c r="A337" t="s">
        <v>11</v>
      </c>
      <c r="B337" t="e">
        <f t="shared" si="162"/>
        <v>#VALUE!</v>
      </c>
      <c r="C337" t="e">
        <f t="shared" si="163"/>
        <v>#VALUE!</v>
      </c>
      <c r="F337">
        <v>160</v>
      </c>
      <c r="G337">
        <f t="shared" ref="G337:G341" si="165">C596</f>
        <v>172.43</v>
      </c>
      <c r="H337">
        <f t="shared" si="160"/>
        <v>177.62664800000002</v>
      </c>
      <c r="I337">
        <f t="shared" si="161"/>
        <v>163.07143355965084</v>
      </c>
    </row>
    <row r="338" spans="1:9" x14ac:dyDescent="0.35">
      <c r="A338" t="s">
        <v>12</v>
      </c>
      <c r="B338" t="e">
        <f t="shared" si="162"/>
        <v>#VALUE!</v>
      </c>
      <c r="C338" t="e">
        <f t="shared" si="163"/>
        <v>#VALUE!</v>
      </c>
      <c r="F338">
        <v>160</v>
      </c>
      <c r="G338">
        <f t="shared" si="165"/>
        <v>172.2</v>
      </c>
      <c r="H338">
        <f t="shared" si="160"/>
        <v>177.39122</v>
      </c>
      <c r="I338">
        <f t="shared" si="161"/>
        <v>162.84308438409312</v>
      </c>
    </row>
    <row r="339" spans="1:9" x14ac:dyDescent="0.35">
      <c r="A339" t="s">
        <v>13</v>
      </c>
      <c r="B339" t="e">
        <f t="shared" si="162"/>
        <v>#VALUE!</v>
      </c>
      <c r="C339" t="e">
        <f t="shared" si="163"/>
        <v>#VALUE!</v>
      </c>
      <c r="F339">
        <v>160</v>
      </c>
      <c r="G339">
        <f t="shared" si="165"/>
        <v>170.48</v>
      </c>
      <c r="H339">
        <f t="shared" si="160"/>
        <v>175.630628</v>
      </c>
      <c r="I339">
        <f t="shared" si="161"/>
        <v>161.13542967992242</v>
      </c>
    </row>
    <row r="340" spans="1:9" x14ac:dyDescent="0.35">
      <c r="B340" t="e">
        <f t="shared" si="162"/>
        <v>#VALUE!</v>
      </c>
      <c r="C340" t="e">
        <f t="shared" si="163"/>
        <v>#VALUE!</v>
      </c>
      <c r="F340">
        <v>160</v>
      </c>
      <c r="G340">
        <f t="shared" si="165"/>
        <v>168.37</v>
      </c>
      <c r="H340">
        <f t="shared" si="160"/>
        <v>173.470832</v>
      </c>
      <c r="I340">
        <f t="shared" si="161"/>
        <v>159.04057419980603</v>
      </c>
    </row>
    <row r="341" spans="1:9" x14ac:dyDescent="0.35">
      <c r="A341" t="s">
        <v>14</v>
      </c>
      <c r="B341" t="e">
        <f t="shared" si="162"/>
        <v>#VALUE!</v>
      </c>
      <c r="C341" t="e">
        <f t="shared" si="163"/>
        <v>#VALUE!</v>
      </c>
      <c r="F341">
        <v>160</v>
      </c>
      <c r="G341">
        <f t="shared" si="165"/>
        <v>173.3</v>
      </c>
      <c r="H341">
        <f t="shared" si="160"/>
        <v>178.51718000000002</v>
      </c>
      <c r="I341">
        <f t="shared" si="161"/>
        <v>163.93518913676047</v>
      </c>
    </row>
    <row r="342" spans="1:9" x14ac:dyDescent="0.35">
      <c r="A342">
        <v>2</v>
      </c>
      <c r="B342">
        <f t="shared" si="162"/>
        <v>2</v>
      </c>
      <c r="C342">
        <f t="shared" si="163"/>
        <v>2</v>
      </c>
      <c r="F342">
        <v>180</v>
      </c>
      <c r="G342">
        <f t="shared" ref="G342:G346" si="166">C607</f>
        <v>188.85</v>
      </c>
      <c r="H342">
        <f t="shared" si="160"/>
        <v>194.43415999999999</v>
      </c>
      <c r="I342">
        <f t="shared" si="161"/>
        <v>179.37357904946654</v>
      </c>
    </row>
    <row r="343" spans="1:9" x14ac:dyDescent="0.35">
      <c r="A343" t="s">
        <v>939</v>
      </c>
      <c r="B343">
        <f t="shared" si="162"/>
        <v>2.46</v>
      </c>
      <c r="C343">
        <f t="shared" si="163"/>
        <v>190.19</v>
      </c>
      <c r="F343">
        <v>180</v>
      </c>
      <c r="G343">
        <f t="shared" si="166"/>
        <v>188.17</v>
      </c>
      <c r="H343">
        <f t="shared" si="160"/>
        <v>193.738112</v>
      </c>
      <c r="I343">
        <f t="shared" si="161"/>
        <v>178.69845974781768</v>
      </c>
    </row>
    <row r="344" spans="1:9" x14ac:dyDescent="0.35">
      <c r="A344" t="s">
        <v>940</v>
      </c>
      <c r="B344">
        <f t="shared" si="162"/>
        <v>2.3199999999999998</v>
      </c>
      <c r="C344">
        <f t="shared" si="163"/>
        <v>194.23</v>
      </c>
      <c r="F344">
        <v>180</v>
      </c>
      <c r="G344">
        <f t="shared" si="166"/>
        <v>186.91</v>
      </c>
      <c r="H344">
        <f t="shared" si="160"/>
        <v>192.448376</v>
      </c>
      <c r="I344">
        <f t="shared" si="161"/>
        <v>177.44750339476238</v>
      </c>
    </row>
    <row r="345" spans="1:9" x14ac:dyDescent="0.35">
      <c r="A345" t="s">
        <v>941</v>
      </c>
      <c r="B345">
        <f t="shared" si="162"/>
        <v>2.37</v>
      </c>
      <c r="C345">
        <f t="shared" si="163"/>
        <v>193.9</v>
      </c>
      <c r="F345">
        <v>180</v>
      </c>
      <c r="G345">
        <f t="shared" si="166"/>
        <v>187.42</v>
      </c>
      <c r="H345">
        <f t="shared" si="160"/>
        <v>192.97041199999998</v>
      </c>
      <c r="I345">
        <f t="shared" si="161"/>
        <v>177.95384287099904</v>
      </c>
    </row>
    <row r="346" spans="1:9" x14ac:dyDescent="0.35">
      <c r="A346" t="s">
        <v>942</v>
      </c>
      <c r="B346">
        <f t="shared" si="162"/>
        <v>2.7</v>
      </c>
      <c r="C346">
        <f t="shared" si="163"/>
        <v>190.27</v>
      </c>
      <c r="F346">
        <v>180</v>
      </c>
      <c r="G346">
        <f t="shared" si="166"/>
        <v>187.61</v>
      </c>
      <c r="H346">
        <f t="shared" si="160"/>
        <v>193.16489600000003</v>
      </c>
      <c r="I346">
        <f t="shared" si="161"/>
        <v>178.14247914645978</v>
      </c>
    </row>
    <row r="347" spans="1:9" x14ac:dyDescent="0.35">
      <c r="A347" t="s">
        <v>943</v>
      </c>
      <c r="B347">
        <f t="shared" si="162"/>
        <v>2.31</v>
      </c>
      <c r="C347">
        <f t="shared" si="163"/>
        <v>191.77</v>
      </c>
      <c r="F347">
        <v>210</v>
      </c>
      <c r="G347">
        <f t="shared" ref="G347:G351" si="167">C618</f>
        <v>215.01</v>
      </c>
      <c r="H347">
        <f t="shared" si="160"/>
        <v>221.211536</v>
      </c>
      <c r="I347">
        <f t="shared" si="161"/>
        <v>205.34581571290011</v>
      </c>
    </row>
    <row r="348" spans="1:9" x14ac:dyDescent="0.35">
      <c r="A348" t="s">
        <v>11</v>
      </c>
      <c r="B348" t="e">
        <f t="shared" si="162"/>
        <v>#VALUE!</v>
      </c>
      <c r="C348" t="e">
        <f t="shared" si="163"/>
        <v>#VALUE!</v>
      </c>
      <c r="F348">
        <v>210</v>
      </c>
      <c r="G348">
        <f t="shared" si="167"/>
        <v>213.15</v>
      </c>
      <c r="H348">
        <f t="shared" si="160"/>
        <v>219.30764000000002</v>
      </c>
      <c r="I348">
        <f t="shared" si="161"/>
        <v>203.49916585838994</v>
      </c>
    </row>
    <row r="349" spans="1:9" x14ac:dyDescent="0.35">
      <c r="A349" t="s">
        <v>12</v>
      </c>
      <c r="B349" t="e">
        <f t="shared" si="162"/>
        <v>#VALUE!</v>
      </c>
      <c r="C349" t="e">
        <f t="shared" si="163"/>
        <v>#VALUE!</v>
      </c>
      <c r="F349">
        <v>210</v>
      </c>
      <c r="G349">
        <f t="shared" si="167"/>
        <v>216.45</v>
      </c>
      <c r="H349">
        <f t="shared" si="160"/>
        <v>222.68552</v>
      </c>
      <c r="I349">
        <f t="shared" si="161"/>
        <v>206.77548011639186</v>
      </c>
    </row>
    <row r="350" spans="1:9" x14ac:dyDescent="0.35">
      <c r="A350" t="s">
        <v>13</v>
      </c>
      <c r="B350" t="e">
        <f t="shared" si="162"/>
        <v>#VALUE!</v>
      </c>
      <c r="C350" t="e">
        <f t="shared" si="163"/>
        <v>#VALUE!</v>
      </c>
      <c r="F350">
        <v>210</v>
      </c>
      <c r="G350">
        <f t="shared" si="167"/>
        <v>212.27</v>
      </c>
      <c r="H350">
        <f t="shared" si="160"/>
        <v>218.40687200000002</v>
      </c>
      <c r="I350">
        <f t="shared" si="161"/>
        <v>202.62548205625609</v>
      </c>
    </row>
    <row r="351" spans="1:9" x14ac:dyDescent="0.35">
      <c r="B351" t="e">
        <f t="shared" si="162"/>
        <v>#VALUE!</v>
      </c>
      <c r="C351" t="e">
        <f t="shared" si="163"/>
        <v>#VALUE!</v>
      </c>
      <c r="F351">
        <v>210</v>
      </c>
      <c r="G351">
        <f t="shared" si="167"/>
        <v>214.02</v>
      </c>
      <c r="H351">
        <f t="shared" si="160"/>
        <v>220.19817200000003</v>
      </c>
      <c r="I351">
        <f t="shared" si="161"/>
        <v>204.36292143549957</v>
      </c>
    </row>
    <row r="352" spans="1:9" x14ac:dyDescent="0.35">
      <c r="A352" t="s">
        <v>14</v>
      </c>
      <c r="B352" t="e">
        <f t="shared" si="162"/>
        <v>#VALUE!</v>
      </c>
      <c r="C352" t="e">
        <f t="shared" si="163"/>
        <v>#VALUE!</v>
      </c>
      <c r="F352">
        <v>250</v>
      </c>
      <c r="G352">
        <f t="shared" ref="G352:G356" si="168">C629</f>
        <v>260</v>
      </c>
      <c r="H352">
        <f t="shared" si="160"/>
        <v>267.26330000000002</v>
      </c>
      <c r="I352">
        <f t="shared" si="161"/>
        <v>250.01290009699323</v>
      </c>
    </row>
    <row r="353" spans="1:9" x14ac:dyDescent="0.35">
      <c r="A353">
        <v>2</v>
      </c>
      <c r="B353">
        <f t="shared" si="162"/>
        <v>2</v>
      </c>
      <c r="C353">
        <f t="shared" si="163"/>
        <v>2</v>
      </c>
      <c r="F353">
        <v>250</v>
      </c>
      <c r="G353">
        <f t="shared" si="168"/>
        <v>259.14999999999998</v>
      </c>
      <c r="H353">
        <f t="shared" si="160"/>
        <v>266.39323999999999</v>
      </c>
      <c r="I353">
        <f t="shared" si="161"/>
        <v>249.16900096993211</v>
      </c>
    </row>
    <row r="354" spans="1:9" x14ac:dyDescent="0.35">
      <c r="A354" t="s">
        <v>944</v>
      </c>
      <c r="B354">
        <f t="shared" si="162"/>
        <v>2.58</v>
      </c>
      <c r="C354">
        <f t="shared" si="163"/>
        <v>223.9</v>
      </c>
      <c r="F354">
        <v>250</v>
      </c>
      <c r="G354">
        <f t="shared" si="168"/>
        <v>260.72000000000003</v>
      </c>
      <c r="H354">
        <f t="shared" si="160"/>
        <v>268.00029200000006</v>
      </c>
      <c r="I354">
        <f t="shared" si="161"/>
        <v>250.72773229873917</v>
      </c>
    </row>
    <row r="355" spans="1:9" x14ac:dyDescent="0.35">
      <c r="A355" t="s">
        <v>945</v>
      </c>
      <c r="B355">
        <f t="shared" si="162"/>
        <v>2.57</v>
      </c>
      <c r="C355">
        <f t="shared" si="163"/>
        <v>216.66</v>
      </c>
      <c r="F355">
        <v>250</v>
      </c>
      <c r="G355">
        <f t="shared" si="168"/>
        <v>263.43</v>
      </c>
      <c r="H355">
        <f t="shared" si="160"/>
        <v>270.774248</v>
      </c>
      <c r="I355">
        <f t="shared" si="161"/>
        <v>253.4182812803104</v>
      </c>
    </row>
    <row r="356" spans="1:9" x14ac:dyDescent="0.35">
      <c r="A356" t="s">
        <v>946</v>
      </c>
      <c r="B356">
        <f t="shared" si="162"/>
        <v>2.31</v>
      </c>
      <c r="C356">
        <f t="shared" si="163"/>
        <v>216.62</v>
      </c>
      <c r="F356">
        <v>250</v>
      </c>
      <c r="G356">
        <f t="shared" si="168"/>
        <v>260.94</v>
      </c>
      <c r="H356">
        <f t="shared" si="160"/>
        <v>268.22548399999999</v>
      </c>
      <c r="I356">
        <f t="shared" si="161"/>
        <v>250.94615324927256</v>
      </c>
    </row>
    <row r="357" spans="1:9" x14ac:dyDescent="0.35">
      <c r="A357" t="s">
        <v>947</v>
      </c>
      <c r="B357">
        <f t="shared" si="162"/>
        <v>2.37</v>
      </c>
      <c r="C357">
        <f t="shared" si="163"/>
        <v>219.71</v>
      </c>
      <c r="F357">
        <v>270</v>
      </c>
      <c r="G357">
        <f t="shared" ref="G357:G361" si="169">C640</f>
        <v>275.24</v>
      </c>
      <c r="H357">
        <f t="shared" si="160"/>
        <v>282.86296400000003</v>
      </c>
      <c r="I357">
        <f t="shared" si="161"/>
        <v>265.14351503394766</v>
      </c>
    </row>
    <row r="358" spans="1:9" x14ac:dyDescent="0.35">
      <c r="A358" t="s">
        <v>948</v>
      </c>
      <c r="B358">
        <f t="shared" si="162"/>
        <v>2.5</v>
      </c>
      <c r="C358">
        <f t="shared" si="163"/>
        <v>223.28</v>
      </c>
      <c r="F358">
        <v>270</v>
      </c>
      <c r="G358">
        <f t="shared" si="169"/>
        <v>273.08</v>
      </c>
      <c r="H358">
        <f t="shared" si="160"/>
        <v>280.65198800000002</v>
      </c>
      <c r="I358">
        <f t="shared" si="161"/>
        <v>262.99901842871003</v>
      </c>
    </row>
    <row r="359" spans="1:9" x14ac:dyDescent="0.35">
      <c r="A359" t="s">
        <v>11</v>
      </c>
      <c r="B359" t="e">
        <f t="shared" si="162"/>
        <v>#VALUE!</v>
      </c>
      <c r="C359" t="e">
        <f t="shared" si="163"/>
        <v>#VALUE!</v>
      </c>
      <c r="F359">
        <v>270</v>
      </c>
      <c r="G359">
        <f t="shared" si="169"/>
        <v>274.54000000000002</v>
      </c>
      <c r="H359">
        <f t="shared" si="160"/>
        <v>282.14644400000003</v>
      </c>
      <c r="I359">
        <f t="shared" si="161"/>
        <v>264.44853928225029</v>
      </c>
    </row>
    <row r="360" spans="1:9" x14ac:dyDescent="0.35">
      <c r="A360" t="s">
        <v>12</v>
      </c>
      <c r="B360" t="e">
        <f t="shared" si="162"/>
        <v>#VALUE!</v>
      </c>
      <c r="C360" t="e">
        <f t="shared" si="163"/>
        <v>#VALUE!</v>
      </c>
      <c r="F360">
        <v>270</v>
      </c>
      <c r="G360">
        <f t="shared" si="169"/>
        <v>273.22000000000003</v>
      </c>
      <c r="H360">
        <f t="shared" si="160"/>
        <v>280.79529200000002</v>
      </c>
      <c r="I360">
        <f t="shared" si="161"/>
        <v>263.13801357904953</v>
      </c>
    </row>
    <row r="361" spans="1:9" x14ac:dyDescent="0.35">
      <c r="A361" t="s">
        <v>13</v>
      </c>
      <c r="B361" t="e">
        <f t="shared" si="162"/>
        <v>#VALUE!</v>
      </c>
      <c r="C361" t="e">
        <f t="shared" si="163"/>
        <v>#VALUE!</v>
      </c>
      <c r="F361">
        <v>270</v>
      </c>
      <c r="G361">
        <f t="shared" si="169"/>
        <v>274.60000000000002</v>
      </c>
      <c r="H361">
        <f t="shared" si="160"/>
        <v>282.20786000000004</v>
      </c>
      <c r="I361">
        <f t="shared" si="161"/>
        <v>264.50810863239582</v>
      </c>
    </row>
    <row r="362" spans="1:9" x14ac:dyDescent="0.35">
      <c r="B362" t="e">
        <f t="shared" si="162"/>
        <v>#VALUE!</v>
      </c>
      <c r="C362" t="e">
        <f t="shared" si="163"/>
        <v>#VALUE!</v>
      </c>
      <c r="F362">
        <v>290</v>
      </c>
      <c r="G362">
        <f t="shared" ref="G362:G366" si="170">C651</f>
        <v>286.27</v>
      </c>
      <c r="H362">
        <f t="shared" si="160"/>
        <v>294.15327200000002</v>
      </c>
      <c r="I362">
        <f t="shared" si="161"/>
        <v>276.09434723569353</v>
      </c>
    </row>
    <row r="363" spans="1:9" x14ac:dyDescent="0.35">
      <c r="A363" t="s">
        <v>14</v>
      </c>
      <c r="B363" t="e">
        <f t="shared" si="162"/>
        <v>#VALUE!</v>
      </c>
      <c r="C363" t="e">
        <f t="shared" si="163"/>
        <v>#VALUE!</v>
      </c>
      <c r="F363">
        <v>290</v>
      </c>
      <c r="G363">
        <f t="shared" si="170"/>
        <v>288.37</v>
      </c>
      <c r="H363">
        <f t="shared" si="160"/>
        <v>296.30283200000002</v>
      </c>
      <c r="I363">
        <f t="shared" si="161"/>
        <v>278.1792744907857</v>
      </c>
    </row>
    <row r="364" spans="1:9" x14ac:dyDescent="0.35">
      <c r="A364">
        <v>2</v>
      </c>
      <c r="B364">
        <f t="shared" si="162"/>
        <v>2</v>
      </c>
      <c r="C364">
        <f t="shared" si="163"/>
        <v>2</v>
      </c>
      <c r="F364">
        <v>290</v>
      </c>
      <c r="G364">
        <f t="shared" si="170"/>
        <v>292.11</v>
      </c>
      <c r="H364">
        <f t="shared" si="160"/>
        <v>300.13109600000001</v>
      </c>
      <c r="I364">
        <f t="shared" si="161"/>
        <v>281.89243064985453</v>
      </c>
    </row>
    <row r="365" spans="1:9" x14ac:dyDescent="0.35">
      <c r="A365" t="s">
        <v>949</v>
      </c>
      <c r="B365">
        <f t="shared" si="162"/>
        <v>2.44</v>
      </c>
      <c r="C365">
        <f t="shared" si="163"/>
        <v>264.52999999999997</v>
      </c>
      <c r="F365">
        <v>290</v>
      </c>
      <c r="G365">
        <f t="shared" si="170"/>
        <v>290.95</v>
      </c>
      <c r="H365">
        <f t="shared" si="160"/>
        <v>298.94371999999998</v>
      </c>
      <c r="I365">
        <f t="shared" si="161"/>
        <v>280.74075654704171</v>
      </c>
    </row>
    <row r="366" spans="1:9" x14ac:dyDescent="0.35">
      <c r="A366" t="s">
        <v>950</v>
      </c>
      <c r="B366">
        <f t="shared" si="162"/>
        <v>1.87</v>
      </c>
      <c r="C366">
        <f t="shared" si="163"/>
        <v>266.97000000000003</v>
      </c>
      <c r="F366">
        <v>290</v>
      </c>
      <c r="G366">
        <f t="shared" si="170"/>
        <v>293.85000000000002</v>
      </c>
      <c r="H366">
        <f t="shared" si="160"/>
        <v>301.91216000000003</v>
      </c>
      <c r="I366">
        <f t="shared" si="161"/>
        <v>283.61994180407379</v>
      </c>
    </row>
    <row r="367" spans="1:9" x14ac:dyDescent="0.35">
      <c r="A367" t="s">
        <v>951</v>
      </c>
      <c r="B367">
        <f t="shared" si="162"/>
        <v>2.58</v>
      </c>
      <c r="C367">
        <f t="shared" si="163"/>
        <v>261.57</v>
      </c>
      <c r="F367">
        <v>330</v>
      </c>
      <c r="G367">
        <f t="shared" ref="G367:G371" si="171">C662</f>
        <v>336.92</v>
      </c>
      <c r="H367">
        <f t="shared" si="160"/>
        <v>345.99861200000004</v>
      </c>
      <c r="I367">
        <f t="shared" si="161"/>
        <v>326.38080698351121</v>
      </c>
    </row>
    <row r="368" spans="1:9" x14ac:dyDescent="0.35">
      <c r="A368" t="s">
        <v>952</v>
      </c>
      <c r="B368">
        <f t="shared" si="162"/>
        <v>2.69</v>
      </c>
      <c r="C368">
        <f t="shared" si="163"/>
        <v>260.7</v>
      </c>
      <c r="F368">
        <v>330</v>
      </c>
      <c r="G368">
        <f t="shared" si="171"/>
        <v>337.06</v>
      </c>
      <c r="H368">
        <f t="shared" si="160"/>
        <v>346.14191600000004</v>
      </c>
      <c r="I368">
        <f t="shared" si="161"/>
        <v>326.5198021338507</v>
      </c>
    </row>
    <row r="369" spans="1:9" x14ac:dyDescent="0.35">
      <c r="A369" t="s">
        <v>953</v>
      </c>
      <c r="B369">
        <f t="shared" si="162"/>
        <v>2.2400000000000002</v>
      </c>
      <c r="C369">
        <f t="shared" si="163"/>
        <v>266.5</v>
      </c>
      <c r="F369">
        <v>330</v>
      </c>
      <c r="G369">
        <f t="shared" si="171"/>
        <v>337.31</v>
      </c>
      <c r="H369">
        <f t="shared" si="160"/>
        <v>346.39781600000003</v>
      </c>
      <c r="I369">
        <f t="shared" si="161"/>
        <v>326.76800775945691</v>
      </c>
    </row>
    <row r="370" spans="1:9" x14ac:dyDescent="0.35">
      <c r="A370" t="s">
        <v>11</v>
      </c>
      <c r="B370" t="e">
        <f t="shared" si="162"/>
        <v>#VALUE!</v>
      </c>
      <c r="C370" t="e">
        <f t="shared" si="163"/>
        <v>#VALUE!</v>
      </c>
      <c r="F370">
        <v>330</v>
      </c>
      <c r="G370">
        <f t="shared" si="171"/>
        <v>335.66</v>
      </c>
      <c r="H370">
        <f t="shared" si="160"/>
        <v>344.70887600000003</v>
      </c>
      <c r="I370">
        <f t="shared" si="161"/>
        <v>325.12985063045591</v>
      </c>
    </row>
    <row r="371" spans="1:9" x14ac:dyDescent="0.35">
      <c r="A371" t="s">
        <v>12</v>
      </c>
      <c r="B371" t="e">
        <f t="shared" si="162"/>
        <v>#VALUE!</v>
      </c>
      <c r="C371" t="e">
        <f t="shared" si="163"/>
        <v>#VALUE!</v>
      </c>
      <c r="F371">
        <v>330</v>
      </c>
      <c r="G371">
        <f t="shared" si="171"/>
        <v>332.47</v>
      </c>
      <c r="H371">
        <f t="shared" si="160"/>
        <v>341.44359200000002</v>
      </c>
      <c r="I371">
        <f t="shared" si="161"/>
        <v>321.96274684772072</v>
      </c>
    </row>
    <row r="372" spans="1:9" x14ac:dyDescent="0.35">
      <c r="A372" t="s">
        <v>13</v>
      </c>
      <c r="B372" t="e">
        <f t="shared" si="162"/>
        <v>#VALUE!</v>
      </c>
      <c r="C372" t="e">
        <f t="shared" si="163"/>
        <v>#VALUE!</v>
      </c>
    </row>
    <row r="373" spans="1:9" x14ac:dyDescent="0.35">
      <c r="B373" t="e">
        <f t="shared" si="162"/>
        <v>#VALUE!</v>
      </c>
      <c r="C373" t="e">
        <f t="shared" si="163"/>
        <v>#VALUE!</v>
      </c>
    </row>
    <row r="374" spans="1:9" x14ac:dyDescent="0.35">
      <c r="A374" t="s">
        <v>14</v>
      </c>
      <c r="B374" t="e">
        <f t="shared" si="162"/>
        <v>#VALUE!</v>
      </c>
      <c r="C374" t="e">
        <f t="shared" si="163"/>
        <v>#VALUE!</v>
      </c>
    </row>
    <row r="375" spans="1:9" x14ac:dyDescent="0.35">
      <c r="A375">
        <v>2</v>
      </c>
      <c r="B375">
        <f t="shared" si="162"/>
        <v>2</v>
      </c>
      <c r="C375">
        <f t="shared" si="163"/>
        <v>2</v>
      </c>
    </row>
    <row r="376" spans="1:9" x14ac:dyDescent="0.35">
      <c r="A376" t="s">
        <v>954</v>
      </c>
      <c r="B376">
        <f t="shared" si="162"/>
        <v>3.07</v>
      </c>
      <c r="C376">
        <f t="shared" si="163"/>
        <v>278.82</v>
      </c>
    </row>
    <row r="377" spans="1:9" x14ac:dyDescent="0.35">
      <c r="A377" t="s">
        <v>955</v>
      </c>
      <c r="B377">
        <f t="shared" si="162"/>
        <v>2.83</v>
      </c>
      <c r="C377">
        <f t="shared" si="163"/>
        <v>281.85000000000002</v>
      </c>
    </row>
    <row r="378" spans="1:9" x14ac:dyDescent="0.35">
      <c r="A378" t="s">
        <v>956</v>
      </c>
      <c r="B378">
        <f t="shared" si="162"/>
        <v>2.63</v>
      </c>
      <c r="C378">
        <f t="shared" si="163"/>
        <v>282.76</v>
      </c>
    </row>
    <row r="379" spans="1:9" x14ac:dyDescent="0.35">
      <c r="A379" t="s">
        <v>957</v>
      </c>
      <c r="B379">
        <f t="shared" si="162"/>
        <v>2.5299999999999998</v>
      </c>
      <c r="C379">
        <f t="shared" si="163"/>
        <v>279.95999999999998</v>
      </c>
    </row>
    <row r="380" spans="1:9" x14ac:dyDescent="0.35">
      <c r="A380" t="s">
        <v>958</v>
      </c>
      <c r="B380">
        <f t="shared" si="162"/>
        <v>2.58</v>
      </c>
      <c r="C380">
        <f t="shared" si="163"/>
        <v>283.27</v>
      </c>
    </row>
    <row r="381" spans="1:9" x14ac:dyDescent="0.35">
      <c r="A381" t="s">
        <v>11</v>
      </c>
      <c r="B381" t="e">
        <f t="shared" si="162"/>
        <v>#VALUE!</v>
      </c>
      <c r="C381" t="e">
        <f t="shared" si="163"/>
        <v>#VALUE!</v>
      </c>
    </row>
    <row r="382" spans="1:9" x14ac:dyDescent="0.35">
      <c r="A382" t="s">
        <v>12</v>
      </c>
      <c r="B382" t="e">
        <f t="shared" si="162"/>
        <v>#VALUE!</v>
      </c>
      <c r="C382" t="e">
        <f t="shared" si="163"/>
        <v>#VALUE!</v>
      </c>
    </row>
    <row r="383" spans="1:9" x14ac:dyDescent="0.35">
      <c r="A383" t="s">
        <v>13</v>
      </c>
      <c r="B383" t="e">
        <f t="shared" si="162"/>
        <v>#VALUE!</v>
      </c>
      <c r="C383" t="e">
        <f t="shared" si="163"/>
        <v>#VALUE!</v>
      </c>
    </row>
    <row r="384" spans="1:9" x14ac:dyDescent="0.35">
      <c r="B384" t="e">
        <f t="shared" si="162"/>
        <v>#VALUE!</v>
      </c>
      <c r="C384" t="e">
        <f t="shared" si="163"/>
        <v>#VALUE!</v>
      </c>
    </row>
    <row r="385" spans="1:3" x14ac:dyDescent="0.35">
      <c r="A385" t="s">
        <v>14</v>
      </c>
      <c r="B385" t="e">
        <f t="shared" si="162"/>
        <v>#VALUE!</v>
      </c>
      <c r="C385" t="e">
        <f t="shared" si="163"/>
        <v>#VALUE!</v>
      </c>
    </row>
    <row r="386" spans="1:3" x14ac:dyDescent="0.35">
      <c r="A386">
        <v>2</v>
      </c>
      <c r="B386">
        <f t="shared" si="162"/>
        <v>2</v>
      </c>
      <c r="C386">
        <f t="shared" si="163"/>
        <v>2</v>
      </c>
    </row>
    <row r="387" spans="1:3" x14ac:dyDescent="0.35">
      <c r="A387" t="s">
        <v>959</v>
      </c>
      <c r="B387">
        <f t="shared" si="162"/>
        <v>2.5499999999999998</v>
      </c>
      <c r="C387">
        <f t="shared" si="163"/>
        <v>304.27</v>
      </c>
    </row>
    <row r="388" spans="1:3" x14ac:dyDescent="0.35">
      <c r="A388" t="s">
        <v>960</v>
      </c>
      <c r="B388">
        <f t="shared" si="162"/>
        <v>2.57</v>
      </c>
      <c r="C388">
        <f t="shared" si="163"/>
        <v>303.08999999999997</v>
      </c>
    </row>
    <row r="389" spans="1:3" x14ac:dyDescent="0.35">
      <c r="A389" t="s">
        <v>961</v>
      </c>
      <c r="B389">
        <f t="shared" si="162"/>
        <v>2.57</v>
      </c>
      <c r="C389">
        <f t="shared" si="163"/>
        <v>299.02</v>
      </c>
    </row>
    <row r="390" spans="1:3" x14ac:dyDescent="0.35">
      <c r="A390" t="s">
        <v>962</v>
      </c>
      <c r="B390">
        <f t="shared" si="162"/>
        <v>2.5099999999999998</v>
      </c>
      <c r="C390">
        <f t="shared" si="163"/>
        <v>298.08</v>
      </c>
    </row>
    <row r="391" spans="1:3" x14ac:dyDescent="0.35">
      <c r="A391" t="s">
        <v>963</v>
      </c>
      <c r="B391">
        <f t="shared" si="162"/>
        <v>2.4500000000000002</v>
      </c>
      <c r="C391">
        <f t="shared" si="163"/>
        <v>302.74</v>
      </c>
    </row>
    <row r="392" spans="1:3" x14ac:dyDescent="0.35">
      <c r="A392" t="s">
        <v>11</v>
      </c>
      <c r="B392" t="e">
        <f t="shared" si="162"/>
        <v>#VALUE!</v>
      </c>
      <c r="C392" t="e">
        <f t="shared" si="163"/>
        <v>#VALUE!</v>
      </c>
    </row>
    <row r="393" spans="1:3" x14ac:dyDescent="0.35">
      <c r="A393" t="s">
        <v>12</v>
      </c>
      <c r="B393" t="e">
        <f t="shared" si="162"/>
        <v>#VALUE!</v>
      </c>
      <c r="C393" t="e">
        <f t="shared" si="163"/>
        <v>#VALUE!</v>
      </c>
    </row>
    <row r="394" spans="1:3" x14ac:dyDescent="0.35">
      <c r="A394" t="s">
        <v>13</v>
      </c>
      <c r="B394" t="e">
        <f t="shared" si="162"/>
        <v>#VALUE!</v>
      </c>
      <c r="C394" t="e">
        <f t="shared" si="163"/>
        <v>#VALUE!</v>
      </c>
    </row>
    <row r="395" spans="1:3" x14ac:dyDescent="0.35">
      <c r="B395" t="e">
        <f t="shared" si="162"/>
        <v>#VALUE!</v>
      </c>
      <c r="C395" t="e">
        <f t="shared" si="163"/>
        <v>#VALUE!</v>
      </c>
    </row>
    <row r="396" spans="1:3" x14ac:dyDescent="0.35">
      <c r="A396" t="s">
        <v>14</v>
      </c>
      <c r="B396" t="e">
        <f t="shared" ref="B396:B459" si="172">+VALUE(RIGHT(LEFT(A396,6),5))</f>
        <v>#VALUE!</v>
      </c>
      <c r="C396" t="e">
        <f t="shared" ref="C396:C459" si="173">+VALUE(RIGHT(A396,6))</f>
        <v>#VALUE!</v>
      </c>
    </row>
    <row r="397" spans="1:3" x14ac:dyDescent="0.35">
      <c r="A397">
        <v>2</v>
      </c>
      <c r="B397">
        <f t="shared" si="172"/>
        <v>2</v>
      </c>
      <c r="C397">
        <f t="shared" si="173"/>
        <v>2</v>
      </c>
    </row>
    <row r="398" spans="1:3" x14ac:dyDescent="0.35">
      <c r="A398" t="s">
        <v>964</v>
      </c>
      <c r="B398">
        <f t="shared" si="172"/>
        <v>1.68</v>
      </c>
      <c r="C398">
        <f t="shared" si="173"/>
        <v>336.02</v>
      </c>
    </row>
    <row r="399" spans="1:3" x14ac:dyDescent="0.35">
      <c r="A399" t="s">
        <v>965</v>
      </c>
      <c r="B399">
        <f t="shared" si="172"/>
        <v>2.11</v>
      </c>
      <c r="C399">
        <f t="shared" si="173"/>
        <v>333.62</v>
      </c>
    </row>
    <row r="400" spans="1:3" x14ac:dyDescent="0.35">
      <c r="A400" t="s">
        <v>966</v>
      </c>
      <c r="B400">
        <f t="shared" si="172"/>
        <v>2.0299999999999998</v>
      </c>
      <c r="C400">
        <f t="shared" si="173"/>
        <v>338.31</v>
      </c>
    </row>
    <row r="401" spans="1:3" x14ac:dyDescent="0.35">
      <c r="A401" t="s">
        <v>967</v>
      </c>
      <c r="B401">
        <f t="shared" si="172"/>
        <v>2.08</v>
      </c>
      <c r="C401">
        <f t="shared" si="173"/>
        <v>338.57</v>
      </c>
    </row>
    <row r="402" spans="1:3" x14ac:dyDescent="0.35">
      <c r="A402" t="s">
        <v>968</v>
      </c>
      <c r="B402">
        <f t="shared" si="172"/>
        <v>2.34</v>
      </c>
      <c r="C402">
        <f t="shared" si="173"/>
        <v>335.37</v>
      </c>
    </row>
    <row r="403" spans="1:3" x14ac:dyDescent="0.35">
      <c r="A403" t="s">
        <v>11</v>
      </c>
      <c r="B403" t="e">
        <f t="shared" si="172"/>
        <v>#VALUE!</v>
      </c>
      <c r="C403" t="e">
        <f t="shared" si="173"/>
        <v>#VALUE!</v>
      </c>
    </row>
    <row r="404" spans="1:3" x14ac:dyDescent="0.35">
      <c r="A404" t="s">
        <v>12</v>
      </c>
      <c r="B404" t="e">
        <f t="shared" si="172"/>
        <v>#VALUE!</v>
      </c>
      <c r="C404" t="e">
        <f t="shared" si="173"/>
        <v>#VALUE!</v>
      </c>
    </row>
    <row r="405" spans="1:3" x14ac:dyDescent="0.35">
      <c r="A405" t="s">
        <v>13</v>
      </c>
      <c r="B405" t="e">
        <f t="shared" si="172"/>
        <v>#VALUE!</v>
      </c>
      <c r="C405" t="e">
        <f t="shared" si="173"/>
        <v>#VALUE!</v>
      </c>
    </row>
    <row r="406" spans="1:3" x14ac:dyDescent="0.35">
      <c r="B406" t="e">
        <f t="shared" si="172"/>
        <v>#VALUE!</v>
      </c>
      <c r="C406" t="e">
        <f t="shared" si="173"/>
        <v>#VALUE!</v>
      </c>
    </row>
    <row r="407" spans="1:3" x14ac:dyDescent="0.35">
      <c r="A407" t="s">
        <v>14</v>
      </c>
      <c r="B407" t="e">
        <f t="shared" si="172"/>
        <v>#VALUE!</v>
      </c>
      <c r="C407" t="e">
        <f t="shared" si="173"/>
        <v>#VALUE!</v>
      </c>
    </row>
    <row r="408" spans="1:3" x14ac:dyDescent="0.35">
      <c r="A408">
        <v>2</v>
      </c>
      <c r="B408">
        <f t="shared" si="172"/>
        <v>2</v>
      </c>
      <c r="C408">
        <f t="shared" si="173"/>
        <v>2</v>
      </c>
    </row>
    <row r="409" spans="1:3" x14ac:dyDescent="0.35">
      <c r="A409" t="s">
        <v>969</v>
      </c>
      <c r="B409">
        <f t="shared" si="172"/>
        <v>3.17</v>
      </c>
      <c r="C409">
        <f t="shared" si="173"/>
        <v>7.54</v>
      </c>
    </row>
    <row r="410" spans="1:3" x14ac:dyDescent="0.35">
      <c r="A410" t="s">
        <v>970</v>
      </c>
      <c r="B410">
        <f t="shared" si="172"/>
        <v>3.06</v>
      </c>
      <c r="C410">
        <f t="shared" si="173"/>
        <v>9.5</v>
      </c>
    </row>
    <row r="411" spans="1:3" x14ac:dyDescent="0.35">
      <c r="A411" t="s">
        <v>971</v>
      </c>
      <c r="B411">
        <f t="shared" si="172"/>
        <v>3.05</v>
      </c>
      <c r="C411">
        <f t="shared" si="173"/>
        <v>9.1</v>
      </c>
    </row>
    <row r="412" spans="1:3" x14ac:dyDescent="0.35">
      <c r="A412" t="s">
        <v>972</v>
      </c>
      <c r="B412">
        <f t="shared" si="172"/>
        <v>3.04</v>
      </c>
      <c r="C412">
        <f t="shared" si="173"/>
        <v>6.94</v>
      </c>
    </row>
    <row r="413" spans="1:3" x14ac:dyDescent="0.35">
      <c r="A413" t="s">
        <v>973</v>
      </c>
      <c r="B413">
        <f t="shared" si="172"/>
        <v>2.95</v>
      </c>
      <c r="C413">
        <f t="shared" si="173"/>
        <v>4.8499999999999996</v>
      </c>
    </row>
    <row r="414" spans="1:3" x14ac:dyDescent="0.35">
      <c r="A414" t="s">
        <v>11</v>
      </c>
      <c r="B414" t="e">
        <f t="shared" si="172"/>
        <v>#VALUE!</v>
      </c>
      <c r="C414" t="e">
        <f t="shared" si="173"/>
        <v>#VALUE!</v>
      </c>
    </row>
    <row r="415" spans="1:3" x14ac:dyDescent="0.35">
      <c r="A415" t="s">
        <v>12</v>
      </c>
      <c r="B415" t="e">
        <f t="shared" si="172"/>
        <v>#VALUE!</v>
      </c>
      <c r="C415" t="e">
        <f t="shared" si="173"/>
        <v>#VALUE!</v>
      </c>
    </row>
    <row r="416" spans="1:3" x14ac:dyDescent="0.35">
      <c r="A416" t="s">
        <v>13</v>
      </c>
      <c r="B416" t="e">
        <f t="shared" si="172"/>
        <v>#VALUE!</v>
      </c>
      <c r="C416" t="e">
        <f t="shared" si="173"/>
        <v>#VALUE!</v>
      </c>
    </row>
    <row r="417" spans="1:3" x14ac:dyDescent="0.35">
      <c r="B417" t="e">
        <f t="shared" si="172"/>
        <v>#VALUE!</v>
      </c>
      <c r="C417" t="e">
        <f t="shared" si="173"/>
        <v>#VALUE!</v>
      </c>
    </row>
    <row r="418" spans="1:3" x14ac:dyDescent="0.35">
      <c r="A418" t="s">
        <v>14</v>
      </c>
      <c r="B418" t="e">
        <f t="shared" si="172"/>
        <v>#VALUE!</v>
      </c>
      <c r="C418" t="e">
        <f t="shared" si="173"/>
        <v>#VALUE!</v>
      </c>
    </row>
    <row r="419" spans="1:3" x14ac:dyDescent="0.35">
      <c r="A419">
        <v>2</v>
      </c>
      <c r="B419">
        <f t="shared" si="172"/>
        <v>2</v>
      </c>
      <c r="C419">
        <f t="shared" si="173"/>
        <v>2</v>
      </c>
    </row>
    <row r="420" spans="1:3" x14ac:dyDescent="0.35">
      <c r="A420" t="s">
        <v>974</v>
      </c>
      <c r="B420">
        <f t="shared" si="172"/>
        <v>2.58</v>
      </c>
      <c r="C420">
        <f t="shared" si="173"/>
        <v>37.49</v>
      </c>
    </row>
    <row r="421" spans="1:3" x14ac:dyDescent="0.35">
      <c r="A421" t="s">
        <v>975</v>
      </c>
      <c r="B421">
        <f t="shared" si="172"/>
        <v>2.68</v>
      </c>
      <c r="C421">
        <f t="shared" si="173"/>
        <v>37.96</v>
      </c>
    </row>
    <row r="422" spans="1:3" x14ac:dyDescent="0.35">
      <c r="A422" t="s">
        <v>976</v>
      </c>
      <c r="B422">
        <f t="shared" si="172"/>
        <v>2.84</v>
      </c>
      <c r="C422">
        <f t="shared" si="173"/>
        <v>37.94</v>
      </c>
    </row>
    <row r="423" spans="1:3" x14ac:dyDescent="0.35">
      <c r="A423" t="s">
        <v>977</v>
      </c>
      <c r="B423">
        <f t="shared" si="172"/>
        <v>3.17</v>
      </c>
      <c r="C423">
        <f t="shared" si="173"/>
        <v>35.74</v>
      </c>
    </row>
    <row r="424" spans="1:3" x14ac:dyDescent="0.35">
      <c r="A424" t="s">
        <v>978</v>
      </c>
      <c r="B424">
        <f t="shared" si="172"/>
        <v>2.98</v>
      </c>
      <c r="C424">
        <f t="shared" si="173"/>
        <v>31.26</v>
      </c>
    </row>
    <row r="425" spans="1:3" x14ac:dyDescent="0.35">
      <c r="A425" t="s">
        <v>11</v>
      </c>
      <c r="B425" t="e">
        <f t="shared" si="172"/>
        <v>#VALUE!</v>
      </c>
      <c r="C425" t="e">
        <f t="shared" si="173"/>
        <v>#VALUE!</v>
      </c>
    </row>
    <row r="426" spans="1:3" x14ac:dyDescent="0.35">
      <c r="A426" t="s">
        <v>12</v>
      </c>
      <c r="B426" t="e">
        <f t="shared" si="172"/>
        <v>#VALUE!</v>
      </c>
      <c r="C426" t="e">
        <f t="shared" si="173"/>
        <v>#VALUE!</v>
      </c>
    </row>
    <row r="427" spans="1:3" x14ac:dyDescent="0.35">
      <c r="A427" t="s">
        <v>13</v>
      </c>
      <c r="B427" t="e">
        <f t="shared" si="172"/>
        <v>#VALUE!</v>
      </c>
      <c r="C427" t="e">
        <f t="shared" si="173"/>
        <v>#VALUE!</v>
      </c>
    </row>
    <row r="428" spans="1:3" x14ac:dyDescent="0.35">
      <c r="B428" t="e">
        <f t="shared" si="172"/>
        <v>#VALUE!</v>
      </c>
      <c r="C428" t="e">
        <f t="shared" si="173"/>
        <v>#VALUE!</v>
      </c>
    </row>
    <row r="429" spans="1:3" x14ac:dyDescent="0.35">
      <c r="A429" t="s">
        <v>14</v>
      </c>
      <c r="B429" t="e">
        <f t="shared" si="172"/>
        <v>#VALUE!</v>
      </c>
      <c r="C429" t="e">
        <f t="shared" si="173"/>
        <v>#VALUE!</v>
      </c>
    </row>
    <row r="430" spans="1:3" x14ac:dyDescent="0.35">
      <c r="A430">
        <v>2</v>
      </c>
      <c r="B430">
        <f t="shared" si="172"/>
        <v>2</v>
      </c>
      <c r="C430">
        <f t="shared" si="173"/>
        <v>2</v>
      </c>
    </row>
    <row r="431" spans="1:3" x14ac:dyDescent="0.35">
      <c r="A431" t="s">
        <v>979</v>
      </c>
      <c r="B431">
        <f t="shared" si="172"/>
        <v>3.24</v>
      </c>
      <c r="C431">
        <f t="shared" si="173"/>
        <v>77.680000000000007</v>
      </c>
    </row>
    <row r="432" spans="1:3" x14ac:dyDescent="0.35">
      <c r="A432" t="s">
        <v>980</v>
      </c>
      <c r="B432">
        <f t="shared" si="172"/>
        <v>3.46</v>
      </c>
      <c r="C432">
        <f t="shared" si="173"/>
        <v>77.760000000000005</v>
      </c>
    </row>
    <row r="433" spans="1:3" x14ac:dyDescent="0.35">
      <c r="A433" t="s">
        <v>981</v>
      </c>
      <c r="B433">
        <f t="shared" si="172"/>
        <v>3.09</v>
      </c>
      <c r="C433">
        <f t="shared" si="173"/>
        <v>77.94</v>
      </c>
    </row>
    <row r="434" spans="1:3" x14ac:dyDescent="0.35">
      <c r="A434" t="s">
        <v>982</v>
      </c>
      <c r="B434">
        <f t="shared" si="172"/>
        <v>3.15</v>
      </c>
      <c r="C434">
        <f t="shared" si="173"/>
        <v>78.349999999999994</v>
      </c>
    </row>
    <row r="435" spans="1:3" x14ac:dyDescent="0.35">
      <c r="A435" t="s">
        <v>983</v>
      </c>
      <c r="B435">
        <f t="shared" si="172"/>
        <v>3.11</v>
      </c>
      <c r="C435">
        <f t="shared" si="173"/>
        <v>75.53</v>
      </c>
    </row>
    <row r="436" spans="1:3" x14ac:dyDescent="0.35">
      <c r="A436" t="s">
        <v>11</v>
      </c>
      <c r="B436" t="e">
        <f t="shared" si="172"/>
        <v>#VALUE!</v>
      </c>
      <c r="C436" t="e">
        <f t="shared" si="173"/>
        <v>#VALUE!</v>
      </c>
    </row>
    <row r="437" spans="1:3" x14ac:dyDescent="0.35">
      <c r="A437" t="s">
        <v>12</v>
      </c>
      <c r="B437" t="e">
        <f t="shared" si="172"/>
        <v>#VALUE!</v>
      </c>
      <c r="C437" t="e">
        <f t="shared" si="173"/>
        <v>#VALUE!</v>
      </c>
    </row>
    <row r="438" spans="1:3" x14ac:dyDescent="0.35">
      <c r="A438" t="s">
        <v>13</v>
      </c>
      <c r="B438" t="e">
        <f t="shared" si="172"/>
        <v>#VALUE!</v>
      </c>
      <c r="C438" t="e">
        <f t="shared" si="173"/>
        <v>#VALUE!</v>
      </c>
    </row>
    <row r="439" spans="1:3" x14ac:dyDescent="0.35">
      <c r="B439" t="e">
        <f t="shared" si="172"/>
        <v>#VALUE!</v>
      </c>
      <c r="C439" t="e">
        <f t="shared" si="173"/>
        <v>#VALUE!</v>
      </c>
    </row>
    <row r="440" spans="1:3" x14ac:dyDescent="0.35">
      <c r="A440" t="s">
        <v>14</v>
      </c>
      <c r="B440" t="e">
        <f t="shared" si="172"/>
        <v>#VALUE!</v>
      </c>
      <c r="C440" t="e">
        <f t="shared" si="173"/>
        <v>#VALUE!</v>
      </c>
    </row>
    <row r="441" spans="1:3" x14ac:dyDescent="0.35">
      <c r="A441">
        <v>2</v>
      </c>
      <c r="B441">
        <f t="shared" si="172"/>
        <v>2</v>
      </c>
      <c r="C441">
        <f t="shared" si="173"/>
        <v>2</v>
      </c>
    </row>
    <row r="442" spans="1:3" x14ac:dyDescent="0.35">
      <c r="A442" t="s">
        <v>984</v>
      </c>
      <c r="B442">
        <f t="shared" si="172"/>
        <v>3.23</v>
      </c>
      <c r="C442">
        <f t="shared" si="173"/>
        <v>95.94</v>
      </c>
    </row>
    <row r="443" spans="1:3" x14ac:dyDescent="0.35">
      <c r="A443" t="s">
        <v>985</v>
      </c>
      <c r="B443">
        <f t="shared" si="172"/>
        <v>3.22</v>
      </c>
      <c r="C443">
        <f t="shared" si="173"/>
        <v>97.39</v>
      </c>
    </row>
    <row r="444" spans="1:3" x14ac:dyDescent="0.35">
      <c r="A444" t="s">
        <v>986</v>
      </c>
      <c r="B444">
        <f t="shared" si="172"/>
        <v>2.91</v>
      </c>
      <c r="C444">
        <f t="shared" si="173"/>
        <v>99.47</v>
      </c>
    </row>
    <row r="445" spans="1:3" x14ac:dyDescent="0.35">
      <c r="A445" t="s">
        <v>987</v>
      </c>
      <c r="B445">
        <f t="shared" si="172"/>
        <v>3.36</v>
      </c>
      <c r="C445">
        <f t="shared" si="173"/>
        <v>97.31</v>
      </c>
    </row>
    <row r="446" spans="1:3" x14ac:dyDescent="0.35">
      <c r="A446" t="s">
        <v>988</v>
      </c>
      <c r="B446">
        <f t="shared" si="172"/>
        <v>3.25</v>
      </c>
      <c r="C446">
        <f t="shared" si="173"/>
        <v>97.72</v>
      </c>
    </row>
    <row r="447" spans="1:3" x14ac:dyDescent="0.35">
      <c r="A447" t="s">
        <v>11</v>
      </c>
      <c r="B447" t="e">
        <f t="shared" si="172"/>
        <v>#VALUE!</v>
      </c>
      <c r="C447" t="e">
        <f t="shared" si="173"/>
        <v>#VALUE!</v>
      </c>
    </row>
    <row r="448" spans="1:3" x14ac:dyDescent="0.35">
      <c r="A448" t="s">
        <v>12</v>
      </c>
      <c r="B448" t="e">
        <f t="shared" si="172"/>
        <v>#VALUE!</v>
      </c>
      <c r="C448" t="e">
        <f t="shared" si="173"/>
        <v>#VALUE!</v>
      </c>
    </row>
    <row r="449" spans="1:3" x14ac:dyDescent="0.35">
      <c r="A449" t="s">
        <v>13</v>
      </c>
      <c r="B449" t="e">
        <f t="shared" si="172"/>
        <v>#VALUE!</v>
      </c>
      <c r="C449" t="e">
        <f t="shared" si="173"/>
        <v>#VALUE!</v>
      </c>
    </row>
    <row r="450" spans="1:3" x14ac:dyDescent="0.35">
      <c r="B450" t="e">
        <f t="shared" si="172"/>
        <v>#VALUE!</v>
      </c>
      <c r="C450" t="e">
        <f t="shared" si="173"/>
        <v>#VALUE!</v>
      </c>
    </row>
    <row r="451" spans="1:3" x14ac:dyDescent="0.35">
      <c r="A451" t="s">
        <v>14</v>
      </c>
      <c r="B451" t="e">
        <f t="shared" si="172"/>
        <v>#VALUE!</v>
      </c>
      <c r="C451" t="e">
        <f t="shared" si="173"/>
        <v>#VALUE!</v>
      </c>
    </row>
    <row r="452" spans="1:3" x14ac:dyDescent="0.35">
      <c r="A452">
        <v>2</v>
      </c>
      <c r="B452">
        <f t="shared" si="172"/>
        <v>2</v>
      </c>
      <c r="C452">
        <f t="shared" si="173"/>
        <v>2</v>
      </c>
    </row>
    <row r="453" spans="1:3" x14ac:dyDescent="0.35">
      <c r="A453" t="s">
        <v>989</v>
      </c>
      <c r="B453">
        <f t="shared" si="172"/>
        <v>2.65</v>
      </c>
      <c r="C453">
        <f t="shared" si="173"/>
        <v>128.63</v>
      </c>
    </row>
    <row r="454" spans="1:3" x14ac:dyDescent="0.35">
      <c r="A454" t="s">
        <v>990</v>
      </c>
      <c r="B454">
        <f t="shared" si="172"/>
        <v>2.77</v>
      </c>
      <c r="C454">
        <f t="shared" si="173"/>
        <v>128.5</v>
      </c>
    </row>
    <row r="455" spans="1:3" x14ac:dyDescent="0.35">
      <c r="A455" t="s">
        <v>991</v>
      </c>
      <c r="B455">
        <f t="shared" si="172"/>
        <v>2.9</v>
      </c>
      <c r="C455">
        <f t="shared" si="173"/>
        <v>124.86</v>
      </c>
    </row>
    <row r="456" spans="1:3" x14ac:dyDescent="0.35">
      <c r="A456" t="s">
        <v>992</v>
      </c>
      <c r="B456">
        <f t="shared" si="172"/>
        <v>3.1</v>
      </c>
      <c r="C456">
        <f t="shared" si="173"/>
        <v>127.97</v>
      </c>
    </row>
    <row r="457" spans="1:3" x14ac:dyDescent="0.35">
      <c r="A457" t="s">
        <v>993</v>
      </c>
      <c r="B457">
        <f t="shared" si="172"/>
        <v>2.86</v>
      </c>
      <c r="C457">
        <f t="shared" si="173"/>
        <v>125.87</v>
      </c>
    </row>
    <row r="458" spans="1:3" x14ac:dyDescent="0.35">
      <c r="A458" t="s">
        <v>11</v>
      </c>
      <c r="B458" t="e">
        <f t="shared" si="172"/>
        <v>#VALUE!</v>
      </c>
      <c r="C458" t="e">
        <f t="shared" si="173"/>
        <v>#VALUE!</v>
      </c>
    </row>
    <row r="459" spans="1:3" x14ac:dyDescent="0.35">
      <c r="A459" t="s">
        <v>12</v>
      </c>
      <c r="B459" t="e">
        <f t="shared" si="172"/>
        <v>#VALUE!</v>
      </c>
      <c r="C459" t="e">
        <f t="shared" si="173"/>
        <v>#VALUE!</v>
      </c>
    </row>
    <row r="460" spans="1:3" x14ac:dyDescent="0.35">
      <c r="A460" t="s">
        <v>13</v>
      </c>
      <c r="B460" t="e">
        <f t="shared" ref="B460:B523" si="174">+VALUE(RIGHT(LEFT(A460,6),5))</f>
        <v>#VALUE!</v>
      </c>
      <c r="C460" t="e">
        <f t="shared" ref="C460:C523" si="175">+VALUE(RIGHT(A460,6))</f>
        <v>#VALUE!</v>
      </c>
    </row>
    <row r="461" spans="1:3" x14ac:dyDescent="0.35">
      <c r="B461" t="e">
        <f t="shared" si="174"/>
        <v>#VALUE!</v>
      </c>
      <c r="C461" t="e">
        <f t="shared" si="175"/>
        <v>#VALUE!</v>
      </c>
    </row>
    <row r="462" spans="1:3" x14ac:dyDescent="0.35">
      <c r="A462" t="s">
        <v>14</v>
      </c>
      <c r="B462" t="e">
        <f t="shared" si="174"/>
        <v>#VALUE!</v>
      </c>
      <c r="C462" t="e">
        <f t="shared" si="175"/>
        <v>#VALUE!</v>
      </c>
    </row>
    <row r="463" spans="1:3" x14ac:dyDescent="0.35">
      <c r="A463">
        <v>2</v>
      </c>
      <c r="B463">
        <f t="shared" si="174"/>
        <v>2</v>
      </c>
      <c r="C463">
        <f t="shared" si="175"/>
        <v>2</v>
      </c>
    </row>
    <row r="464" spans="1:3" x14ac:dyDescent="0.35">
      <c r="A464" t="s">
        <v>994</v>
      </c>
      <c r="B464">
        <f t="shared" si="174"/>
        <v>2.99</v>
      </c>
      <c r="C464">
        <f t="shared" si="175"/>
        <v>171.81</v>
      </c>
    </row>
    <row r="465" spans="1:3" x14ac:dyDescent="0.35">
      <c r="A465" t="s">
        <v>995</v>
      </c>
      <c r="B465">
        <f t="shared" si="174"/>
        <v>3.21</v>
      </c>
      <c r="C465">
        <f t="shared" si="175"/>
        <v>173.43</v>
      </c>
    </row>
    <row r="466" spans="1:3" x14ac:dyDescent="0.35">
      <c r="A466" t="s">
        <v>996</v>
      </c>
      <c r="B466">
        <f t="shared" si="174"/>
        <v>3.28</v>
      </c>
      <c r="C466">
        <f t="shared" si="175"/>
        <v>171.94</v>
      </c>
    </row>
    <row r="467" spans="1:3" x14ac:dyDescent="0.35">
      <c r="A467" t="s">
        <v>997</v>
      </c>
      <c r="B467">
        <f t="shared" si="174"/>
        <v>3.35</v>
      </c>
      <c r="C467">
        <f t="shared" si="175"/>
        <v>172.86</v>
      </c>
    </row>
    <row r="468" spans="1:3" x14ac:dyDescent="0.35">
      <c r="A468" t="s">
        <v>998</v>
      </c>
      <c r="B468">
        <f t="shared" si="174"/>
        <v>3.35</v>
      </c>
      <c r="C468">
        <f t="shared" si="175"/>
        <v>170.56</v>
      </c>
    </row>
    <row r="469" spans="1:3" x14ac:dyDescent="0.35">
      <c r="A469" t="s">
        <v>11</v>
      </c>
      <c r="B469" t="e">
        <f t="shared" si="174"/>
        <v>#VALUE!</v>
      </c>
      <c r="C469" t="e">
        <f t="shared" si="175"/>
        <v>#VALUE!</v>
      </c>
    </row>
    <row r="470" spans="1:3" x14ac:dyDescent="0.35">
      <c r="A470" t="s">
        <v>12</v>
      </c>
      <c r="B470" t="e">
        <f t="shared" si="174"/>
        <v>#VALUE!</v>
      </c>
      <c r="C470" t="e">
        <f t="shared" si="175"/>
        <v>#VALUE!</v>
      </c>
    </row>
    <row r="471" spans="1:3" x14ac:dyDescent="0.35">
      <c r="A471" t="s">
        <v>13</v>
      </c>
      <c r="B471" t="e">
        <f t="shared" si="174"/>
        <v>#VALUE!</v>
      </c>
      <c r="C471" t="e">
        <f t="shared" si="175"/>
        <v>#VALUE!</v>
      </c>
    </row>
    <row r="472" spans="1:3" x14ac:dyDescent="0.35">
      <c r="B472" t="e">
        <f t="shared" si="174"/>
        <v>#VALUE!</v>
      </c>
      <c r="C472" t="e">
        <f t="shared" si="175"/>
        <v>#VALUE!</v>
      </c>
    </row>
    <row r="473" spans="1:3" x14ac:dyDescent="0.35">
      <c r="A473" t="s">
        <v>14</v>
      </c>
      <c r="B473" t="e">
        <f t="shared" si="174"/>
        <v>#VALUE!</v>
      </c>
      <c r="C473" t="e">
        <f t="shared" si="175"/>
        <v>#VALUE!</v>
      </c>
    </row>
    <row r="474" spans="1:3" x14ac:dyDescent="0.35">
      <c r="A474">
        <v>2</v>
      </c>
      <c r="B474">
        <f t="shared" si="174"/>
        <v>2</v>
      </c>
      <c r="C474">
        <f t="shared" si="175"/>
        <v>2</v>
      </c>
    </row>
    <row r="475" spans="1:3" x14ac:dyDescent="0.35">
      <c r="A475" t="s">
        <v>999</v>
      </c>
      <c r="B475">
        <f t="shared" si="174"/>
        <v>3.57</v>
      </c>
      <c r="C475">
        <f t="shared" si="175"/>
        <v>189.17</v>
      </c>
    </row>
    <row r="476" spans="1:3" x14ac:dyDescent="0.35">
      <c r="A476" t="s">
        <v>1000</v>
      </c>
      <c r="B476">
        <f t="shared" si="174"/>
        <v>3.44</v>
      </c>
      <c r="C476">
        <f t="shared" si="175"/>
        <v>191.22</v>
      </c>
    </row>
    <row r="477" spans="1:3" x14ac:dyDescent="0.35">
      <c r="A477" t="s">
        <v>1001</v>
      </c>
      <c r="B477">
        <f t="shared" si="174"/>
        <v>3.92</v>
      </c>
      <c r="C477">
        <f t="shared" si="175"/>
        <v>186.26</v>
      </c>
    </row>
    <row r="478" spans="1:3" x14ac:dyDescent="0.35">
      <c r="A478" t="s">
        <v>1002</v>
      </c>
      <c r="B478">
        <f t="shared" si="174"/>
        <v>3.85</v>
      </c>
      <c r="C478">
        <f t="shared" si="175"/>
        <v>186.87</v>
      </c>
    </row>
    <row r="479" spans="1:3" x14ac:dyDescent="0.35">
      <c r="A479" t="s">
        <v>1003</v>
      </c>
      <c r="B479">
        <f t="shared" si="174"/>
        <v>3.7</v>
      </c>
      <c r="C479">
        <f t="shared" si="175"/>
        <v>187.63</v>
      </c>
    </row>
    <row r="480" spans="1:3" x14ac:dyDescent="0.35">
      <c r="A480" t="s">
        <v>11</v>
      </c>
      <c r="B480" t="e">
        <f t="shared" si="174"/>
        <v>#VALUE!</v>
      </c>
      <c r="C480" t="e">
        <f t="shared" si="175"/>
        <v>#VALUE!</v>
      </c>
    </row>
    <row r="481" spans="1:3" x14ac:dyDescent="0.35">
      <c r="A481" t="s">
        <v>12</v>
      </c>
      <c r="B481" t="e">
        <f t="shared" si="174"/>
        <v>#VALUE!</v>
      </c>
      <c r="C481" t="e">
        <f t="shared" si="175"/>
        <v>#VALUE!</v>
      </c>
    </row>
    <row r="482" spans="1:3" x14ac:dyDescent="0.35">
      <c r="A482" t="s">
        <v>13</v>
      </c>
      <c r="B482" t="e">
        <f t="shared" si="174"/>
        <v>#VALUE!</v>
      </c>
      <c r="C482" t="e">
        <f t="shared" si="175"/>
        <v>#VALUE!</v>
      </c>
    </row>
    <row r="483" spans="1:3" x14ac:dyDescent="0.35">
      <c r="B483" t="e">
        <f t="shared" si="174"/>
        <v>#VALUE!</v>
      </c>
      <c r="C483" t="e">
        <f t="shared" si="175"/>
        <v>#VALUE!</v>
      </c>
    </row>
    <row r="484" spans="1:3" x14ac:dyDescent="0.35">
      <c r="A484" t="s">
        <v>14</v>
      </c>
      <c r="B484" t="e">
        <f t="shared" si="174"/>
        <v>#VALUE!</v>
      </c>
      <c r="C484" t="e">
        <f t="shared" si="175"/>
        <v>#VALUE!</v>
      </c>
    </row>
    <row r="485" spans="1:3" x14ac:dyDescent="0.35">
      <c r="A485">
        <v>2</v>
      </c>
      <c r="B485">
        <f t="shared" si="174"/>
        <v>2</v>
      </c>
      <c r="C485">
        <f t="shared" si="175"/>
        <v>2</v>
      </c>
    </row>
    <row r="486" spans="1:3" x14ac:dyDescent="0.35">
      <c r="A486" t="s">
        <v>1004</v>
      </c>
      <c r="B486">
        <f t="shared" si="174"/>
        <v>3.17</v>
      </c>
      <c r="C486">
        <f t="shared" si="175"/>
        <v>217.65</v>
      </c>
    </row>
    <row r="487" spans="1:3" x14ac:dyDescent="0.35">
      <c r="A487" t="s">
        <v>1005</v>
      </c>
      <c r="B487">
        <f t="shared" si="174"/>
        <v>3.06</v>
      </c>
      <c r="C487">
        <f t="shared" si="175"/>
        <v>219.58</v>
      </c>
    </row>
    <row r="488" spans="1:3" x14ac:dyDescent="0.35">
      <c r="A488" t="s">
        <v>1006</v>
      </c>
      <c r="B488">
        <f t="shared" si="174"/>
        <v>3.24</v>
      </c>
      <c r="C488">
        <f t="shared" si="175"/>
        <v>218.67</v>
      </c>
    </row>
    <row r="489" spans="1:3" x14ac:dyDescent="0.35">
      <c r="A489" t="s">
        <v>1007</v>
      </c>
      <c r="B489">
        <f t="shared" si="174"/>
        <v>3.36</v>
      </c>
      <c r="C489">
        <f t="shared" si="175"/>
        <v>215.4</v>
      </c>
    </row>
    <row r="490" spans="1:3" x14ac:dyDescent="0.35">
      <c r="A490" t="s">
        <v>1008</v>
      </c>
      <c r="B490">
        <f t="shared" si="174"/>
        <v>3.03</v>
      </c>
      <c r="C490">
        <f t="shared" si="175"/>
        <v>217.86</v>
      </c>
    </row>
    <row r="491" spans="1:3" x14ac:dyDescent="0.35">
      <c r="A491" t="s">
        <v>11</v>
      </c>
      <c r="B491" t="e">
        <f t="shared" si="174"/>
        <v>#VALUE!</v>
      </c>
      <c r="C491" t="e">
        <f t="shared" si="175"/>
        <v>#VALUE!</v>
      </c>
    </row>
    <row r="492" spans="1:3" x14ac:dyDescent="0.35">
      <c r="A492" t="s">
        <v>12</v>
      </c>
      <c r="B492" t="e">
        <f t="shared" si="174"/>
        <v>#VALUE!</v>
      </c>
      <c r="C492" t="e">
        <f t="shared" si="175"/>
        <v>#VALUE!</v>
      </c>
    </row>
    <row r="493" spans="1:3" x14ac:dyDescent="0.35">
      <c r="A493" t="s">
        <v>13</v>
      </c>
      <c r="B493" t="e">
        <f t="shared" si="174"/>
        <v>#VALUE!</v>
      </c>
      <c r="C493" t="e">
        <f t="shared" si="175"/>
        <v>#VALUE!</v>
      </c>
    </row>
    <row r="494" spans="1:3" x14ac:dyDescent="0.35">
      <c r="B494" t="e">
        <f t="shared" si="174"/>
        <v>#VALUE!</v>
      </c>
      <c r="C494" t="e">
        <f t="shared" si="175"/>
        <v>#VALUE!</v>
      </c>
    </row>
    <row r="495" spans="1:3" x14ac:dyDescent="0.35">
      <c r="A495" t="s">
        <v>14</v>
      </c>
      <c r="B495" t="e">
        <f t="shared" si="174"/>
        <v>#VALUE!</v>
      </c>
      <c r="C495" t="e">
        <f t="shared" si="175"/>
        <v>#VALUE!</v>
      </c>
    </row>
    <row r="496" spans="1:3" x14ac:dyDescent="0.35">
      <c r="A496">
        <v>2</v>
      </c>
      <c r="B496">
        <f t="shared" si="174"/>
        <v>2</v>
      </c>
      <c r="C496">
        <f t="shared" si="175"/>
        <v>2</v>
      </c>
    </row>
    <row r="497" spans="1:3" x14ac:dyDescent="0.35">
      <c r="A497" t="s">
        <v>1009</v>
      </c>
      <c r="B497">
        <f t="shared" si="174"/>
        <v>3.37</v>
      </c>
      <c r="C497">
        <f t="shared" si="175"/>
        <v>261.60000000000002</v>
      </c>
    </row>
    <row r="498" spans="1:3" x14ac:dyDescent="0.35">
      <c r="A498" t="s">
        <v>1010</v>
      </c>
      <c r="B498">
        <f t="shared" si="174"/>
        <v>3.1</v>
      </c>
      <c r="C498">
        <f t="shared" si="175"/>
        <v>261.45</v>
      </c>
    </row>
    <row r="499" spans="1:3" x14ac:dyDescent="0.35">
      <c r="A499" t="s">
        <v>1011</v>
      </c>
      <c r="B499">
        <f t="shared" si="174"/>
        <v>3.23</v>
      </c>
      <c r="C499">
        <f t="shared" si="175"/>
        <v>262.66000000000003</v>
      </c>
    </row>
    <row r="500" spans="1:3" x14ac:dyDescent="0.35">
      <c r="A500" t="s">
        <v>1012</v>
      </c>
      <c r="B500">
        <f t="shared" si="174"/>
        <v>3.28</v>
      </c>
      <c r="C500">
        <f t="shared" si="175"/>
        <v>262.19</v>
      </c>
    </row>
    <row r="501" spans="1:3" x14ac:dyDescent="0.35">
      <c r="A501" t="s">
        <v>1013</v>
      </c>
      <c r="B501">
        <f t="shared" si="174"/>
        <v>3.15</v>
      </c>
      <c r="C501">
        <f t="shared" si="175"/>
        <v>264.31</v>
      </c>
    </row>
    <row r="502" spans="1:3" x14ac:dyDescent="0.35">
      <c r="A502" t="s">
        <v>11</v>
      </c>
      <c r="B502" t="e">
        <f t="shared" si="174"/>
        <v>#VALUE!</v>
      </c>
      <c r="C502" t="e">
        <f t="shared" si="175"/>
        <v>#VALUE!</v>
      </c>
    </row>
    <row r="503" spans="1:3" x14ac:dyDescent="0.35">
      <c r="A503" t="s">
        <v>12</v>
      </c>
      <c r="B503" t="e">
        <f t="shared" si="174"/>
        <v>#VALUE!</v>
      </c>
      <c r="C503" t="e">
        <f t="shared" si="175"/>
        <v>#VALUE!</v>
      </c>
    </row>
    <row r="504" spans="1:3" x14ac:dyDescent="0.35">
      <c r="A504" t="s">
        <v>13</v>
      </c>
      <c r="B504" t="e">
        <f t="shared" si="174"/>
        <v>#VALUE!</v>
      </c>
      <c r="C504" t="e">
        <f t="shared" si="175"/>
        <v>#VALUE!</v>
      </c>
    </row>
    <row r="505" spans="1:3" x14ac:dyDescent="0.35">
      <c r="B505" t="e">
        <f t="shared" si="174"/>
        <v>#VALUE!</v>
      </c>
      <c r="C505" t="e">
        <f t="shared" si="175"/>
        <v>#VALUE!</v>
      </c>
    </row>
    <row r="506" spans="1:3" x14ac:dyDescent="0.35">
      <c r="A506" t="s">
        <v>14</v>
      </c>
      <c r="B506" t="e">
        <f t="shared" si="174"/>
        <v>#VALUE!</v>
      </c>
      <c r="C506" t="e">
        <f t="shared" si="175"/>
        <v>#VALUE!</v>
      </c>
    </row>
    <row r="507" spans="1:3" x14ac:dyDescent="0.35">
      <c r="A507">
        <v>2</v>
      </c>
      <c r="B507">
        <f t="shared" si="174"/>
        <v>2</v>
      </c>
      <c r="C507">
        <f t="shared" si="175"/>
        <v>2</v>
      </c>
    </row>
    <row r="508" spans="1:3" x14ac:dyDescent="0.35">
      <c r="A508" t="s">
        <v>1014</v>
      </c>
      <c r="B508">
        <f t="shared" si="174"/>
        <v>3.87</v>
      </c>
      <c r="C508">
        <f t="shared" si="175"/>
        <v>277.18</v>
      </c>
    </row>
    <row r="509" spans="1:3" x14ac:dyDescent="0.35">
      <c r="A509" t="s">
        <v>1015</v>
      </c>
      <c r="B509">
        <f t="shared" si="174"/>
        <v>3.85</v>
      </c>
      <c r="C509">
        <f t="shared" si="175"/>
        <v>275.39</v>
      </c>
    </row>
    <row r="510" spans="1:3" x14ac:dyDescent="0.35">
      <c r="A510" t="s">
        <v>1016</v>
      </c>
      <c r="B510">
        <f t="shared" si="174"/>
        <v>3.95</v>
      </c>
      <c r="C510">
        <f t="shared" si="175"/>
        <v>275.27999999999997</v>
      </c>
    </row>
    <row r="511" spans="1:3" x14ac:dyDescent="0.35">
      <c r="A511" t="s">
        <v>1017</v>
      </c>
      <c r="B511">
        <f t="shared" si="174"/>
        <v>3.56</v>
      </c>
      <c r="C511">
        <f t="shared" si="175"/>
        <v>277.43</v>
      </c>
    </row>
    <row r="512" spans="1:3" x14ac:dyDescent="0.35">
      <c r="A512" t="s">
        <v>1018</v>
      </c>
      <c r="B512">
        <f t="shared" si="174"/>
        <v>3.6</v>
      </c>
      <c r="C512">
        <f t="shared" si="175"/>
        <v>276.64999999999998</v>
      </c>
    </row>
    <row r="513" spans="1:3" x14ac:dyDescent="0.35">
      <c r="A513" t="s">
        <v>11</v>
      </c>
      <c r="B513" t="e">
        <f t="shared" si="174"/>
        <v>#VALUE!</v>
      </c>
      <c r="C513" t="e">
        <f t="shared" si="175"/>
        <v>#VALUE!</v>
      </c>
    </row>
    <row r="514" spans="1:3" x14ac:dyDescent="0.35">
      <c r="A514" t="s">
        <v>12</v>
      </c>
      <c r="B514" t="e">
        <f t="shared" si="174"/>
        <v>#VALUE!</v>
      </c>
      <c r="C514" t="e">
        <f t="shared" si="175"/>
        <v>#VALUE!</v>
      </c>
    </row>
    <row r="515" spans="1:3" x14ac:dyDescent="0.35">
      <c r="A515" t="s">
        <v>13</v>
      </c>
      <c r="B515" t="e">
        <f t="shared" si="174"/>
        <v>#VALUE!</v>
      </c>
      <c r="C515" t="e">
        <f t="shared" si="175"/>
        <v>#VALUE!</v>
      </c>
    </row>
    <row r="516" spans="1:3" x14ac:dyDescent="0.35">
      <c r="B516" t="e">
        <f t="shared" si="174"/>
        <v>#VALUE!</v>
      </c>
      <c r="C516" t="e">
        <f t="shared" si="175"/>
        <v>#VALUE!</v>
      </c>
    </row>
    <row r="517" spans="1:3" x14ac:dyDescent="0.35">
      <c r="A517" t="s">
        <v>14</v>
      </c>
      <c r="B517" t="e">
        <f t="shared" si="174"/>
        <v>#VALUE!</v>
      </c>
      <c r="C517" t="e">
        <f t="shared" si="175"/>
        <v>#VALUE!</v>
      </c>
    </row>
    <row r="518" spans="1:3" x14ac:dyDescent="0.35">
      <c r="A518">
        <v>2</v>
      </c>
      <c r="B518">
        <f t="shared" si="174"/>
        <v>2</v>
      </c>
      <c r="C518">
        <f t="shared" si="175"/>
        <v>2</v>
      </c>
    </row>
    <row r="519" spans="1:3" x14ac:dyDescent="0.35">
      <c r="A519" t="s">
        <v>1019</v>
      </c>
      <c r="B519">
        <f t="shared" si="174"/>
        <v>3.31</v>
      </c>
      <c r="C519">
        <f t="shared" si="175"/>
        <v>296.98</v>
      </c>
    </row>
    <row r="520" spans="1:3" x14ac:dyDescent="0.35">
      <c r="A520" t="s">
        <v>1020</v>
      </c>
      <c r="B520">
        <f t="shared" si="174"/>
        <v>3.37</v>
      </c>
      <c r="C520">
        <f t="shared" si="175"/>
        <v>292.13</v>
      </c>
    </row>
    <row r="521" spans="1:3" x14ac:dyDescent="0.35">
      <c r="A521" t="s">
        <v>1021</v>
      </c>
      <c r="B521">
        <f t="shared" si="174"/>
        <v>3.25</v>
      </c>
      <c r="C521">
        <f t="shared" si="175"/>
        <v>291.79000000000002</v>
      </c>
    </row>
    <row r="522" spans="1:3" x14ac:dyDescent="0.35">
      <c r="A522" t="s">
        <v>1022</v>
      </c>
      <c r="B522">
        <f t="shared" si="174"/>
        <v>3.9</v>
      </c>
      <c r="C522">
        <f t="shared" si="175"/>
        <v>289.02</v>
      </c>
    </row>
    <row r="523" spans="1:3" x14ac:dyDescent="0.35">
      <c r="A523" t="s">
        <v>1023</v>
      </c>
      <c r="B523">
        <f t="shared" si="174"/>
        <v>3.95</v>
      </c>
      <c r="C523">
        <f t="shared" si="175"/>
        <v>291.12</v>
      </c>
    </row>
    <row r="524" spans="1:3" x14ac:dyDescent="0.35">
      <c r="A524" t="s">
        <v>11</v>
      </c>
      <c r="B524" t="e">
        <f t="shared" ref="B524:B587" si="176">+VALUE(RIGHT(LEFT(A524,6),5))</f>
        <v>#VALUE!</v>
      </c>
      <c r="C524" t="e">
        <f t="shared" ref="C524:C587" si="177">+VALUE(RIGHT(A524,6))</f>
        <v>#VALUE!</v>
      </c>
    </row>
    <row r="525" spans="1:3" x14ac:dyDescent="0.35">
      <c r="A525" t="s">
        <v>12</v>
      </c>
      <c r="B525" t="e">
        <f t="shared" si="176"/>
        <v>#VALUE!</v>
      </c>
      <c r="C525" t="e">
        <f t="shared" si="177"/>
        <v>#VALUE!</v>
      </c>
    </row>
    <row r="526" spans="1:3" x14ac:dyDescent="0.35">
      <c r="A526" t="s">
        <v>13</v>
      </c>
      <c r="B526" t="e">
        <f t="shared" si="176"/>
        <v>#VALUE!</v>
      </c>
      <c r="C526" t="e">
        <f t="shared" si="177"/>
        <v>#VALUE!</v>
      </c>
    </row>
    <row r="527" spans="1:3" x14ac:dyDescent="0.35">
      <c r="B527" t="e">
        <f t="shared" si="176"/>
        <v>#VALUE!</v>
      </c>
      <c r="C527" t="e">
        <f t="shared" si="177"/>
        <v>#VALUE!</v>
      </c>
    </row>
    <row r="528" spans="1:3" x14ac:dyDescent="0.35">
      <c r="A528" t="s">
        <v>14</v>
      </c>
      <c r="B528" t="e">
        <f t="shared" si="176"/>
        <v>#VALUE!</v>
      </c>
      <c r="C528" t="e">
        <f t="shared" si="177"/>
        <v>#VALUE!</v>
      </c>
    </row>
    <row r="529" spans="1:3" x14ac:dyDescent="0.35">
      <c r="A529">
        <v>2</v>
      </c>
      <c r="B529">
        <f t="shared" si="176"/>
        <v>2</v>
      </c>
      <c r="C529">
        <f t="shared" si="177"/>
        <v>2</v>
      </c>
    </row>
    <row r="530" spans="1:3" x14ac:dyDescent="0.35">
      <c r="A530" t="s">
        <v>1024</v>
      </c>
      <c r="B530">
        <f t="shared" si="176"/>
        <v>3.05</v>
      </c>
      <c r="C530">
        <f t="shared" si="177"/>
        <v>334.79</v>
      </c>
    </row>
    <row r="531" spans="1:3" x14ac:dyDescent="0.35">
      <c r="A531" t="s">
        <v>1025</v>
      </c>
      <c r="B531">
        <f t="shared" si="176"/>
        <v>2.84</v>
      </c>
      <c r="C531">
        <f t="shared" si="177"/>
        <v>338.76</v>
      </c>
    </row>
    <row r="532" spans="1:3" x14ac:dyDescent="0.35">
      <c r="A532" t="s">
        <v>1026</v>
      </c>
      <c r="B532">
        <f t="shared" si="176"/>
        <v>2.97</v>
      </c>
      <c r="C532">
        <f t="shared" si="177"/>
        <v>332.91</v>
      </c>
    </row>
    <row r="533" spans="1:3" x14ac:dyDescent="0.35">
      <c r="A533" t="s">
        <v>1027</v>
      </c>
      <c r="B533">
        <f t="shared" si="176"/>
        <v>3.09</v>
      </c>
      <c r="C533">
        <f t="shared" si="177"/>
        <v>333.74</v>
      </c>
    </row>
    <row r="534" spans="1:3" x14ac:dyDescent="0.35">
      <c r="A534" t="s">
        <v>1028</v>
      </c>
      <c r="B534">
        <f t="shared" si="176"/>
        <v>2.94</v>
      </c>
      <c r="C534">
        <f t="shared" si="177"/>
        <v>334.27</v>
      </c>
    </row>
    <row r="535" spans="1:3" x14ac:dyDescent="0.35">
      <c r="A535" t="s">
        <v>11</v>
      </c>
      <c r="B535" t="e">
        <f t="shared" si="176"/>
        <v>#VALUE!</v>
      </c>
      <c r="C535" t="e">
        <f t="shared" si="177"/>
        <v>#VALUE!</v>
      </c>
    </row>
    <row r="536" spans="1:3" x14ac:dyDescent="0.35">
      <c r="A536" t="s">
        <v>12</v>
      </c>
      <c r="B536" t="e">
        <f t="shared" si="176"/>
        <v>#VALUE!</v>
      </c>
      <c r="C536" t="e">
        <f t="shared" si="177"/>
        <v>#VALUE!</v>
      </c>
    </row>
    <row r="537" spans="1:3" x14ac:dyDescent="0.35">
      <c r="A537" t="s">
        <v>13</v>
      </c>
      <c r="B537" t="e">
        <f t="shared" si="176"/>
        <v>#VALUE!</v>
      </c>
      <c r="C537" t="e">
        <f t="shared" si="177"/>
        <v>#VALUE!</v>
      </c>
    </row>
    <row r="538" spans="1:3" x14ac:dyDescent="0.35">
      <c r="B538" t="e">
        <f t="shared" si="176"/>
        <v>#VALUE!</v>
      </c>
      <c r="C538" t="e">
        <f t="shared" si="177"/>
        <v>#VALUE!</v>
      </c>
    </row>
    <row r="539" spans="1:3" x14ac:dyDescent="0.35">
      <c r="A539" t="s">
        <v>14</v>
      </c>
      <c r="B539" t="e">
        <f t="shared" si="176"/>
        <v>#VALUE!</v>
      </c>
      <c r="C539" t="e">
        <f t="shared" si="177"/>
        <v>#VALUE!</v>
      </c>
    </row>
    <row r="540" spans="1:3" x14ac:dyDescent="0.35">
      <c r="A540">
        <v>2</v>
      </c>
      <c r="B540">
        <f t="shared" si="176"/>
        <v>2</v>
      </c>
      <c r="C540">
        <f t="shared" si="177"/>
        <v>2</v>
      </c>
    </row>
    <row r="541" spans="1:3" x14ac:dyDescent="0.35">
      <c r="A541" t="s">
        <v>1029</v>
      </c>
      <c r="B541">
        <f t="shared" si="176"/>
        <v>3.52</v>
      </c>
      <c r="C541">
        <f t="shared" si="177"/>
        <v>5.79</v>
      </c>
    </row>
    <row r="542" spans="1:3" x14ac:dyDescent="0.35">
      <c r="A542" t="s">
        <v>1030</v>
      </c>
      <c r="B542">
        <f t="shared" si="176"/>
        <v>3.4</v>
      </c>
      <c r="C542">
        <f t="shared" si="177"/>
        <v>7.37</v>
      </c>
    </row>
    <row r="543" spans="1:3" x14ac:dyDescent="0.35">
      <c r="A543" t="s">
        <v>1031</v>
      </c>
      <c r="B543">
        <f t="shared" si="176"/>
        <v>3.51</v>
      </c>
      <c r="C543">
        <f t="shared" si="177"/>
        <v>6.38</v>
      </c>
    </row>
    <row r="544" spans="1:3" x14ac:dyDescent="0.35">
      <c r="A544" t="s">
        <v>1032</v>
      </c>
      <c r="B544">
        <f t="shared" si="176"/>
        <v>3.31</v>
      </c>
      <c r="C544">
        <f t="shared" si="177"/>
        <v>7.52</v>
      </c>
    </row>
    <row r="545" spans="1:3" x14ac:dyDescent="0.35">
      <c r="A545" t="s">
        <v>1033</v>
      </c>
      <c r="B545">
        <f t="shared" si="176"/>
        <v>3.26</v>
      </c>
      <c r="C545">
        <f t="shared" si="177"/>
        <v>7.71</v>
      </c>
    </row>
    <row r="546" spans="1:3" x14ac:dyDescent="0.35">
      <c r="A546" t="s">
        <v>11</v>
      </c>
      <c r="B546" t="e">
        <f t="shared" si="176"/>
        <v>#VALUE!</v>
      </c>
      <c r="C546" t="e">
        <f t="shared" si="177"/>
        <v>#VALUE!</v>
      </c>
    </row>
    <row r="547" spans="1:3" x14ac:dyDescent="0.35">
      <c r="A547" t="s">
        <v>12</v>
      </c>
      <c r="B547" t="e">
        <f t="shared" si="176"/>
        <v>#VALUE!</v>
      </c>
      <c r="C547" t="e">
        <f t="shared" si="177"/>
        <v>#VALUE!</v>
      </c>
    </row>
    <row r="548" spans="1:3" x14ac:dyDescent="0.35">
      <c r="A548" t="s">
        <v>13</v>
      </c>
      <c r="B548" t="e">
        <f t="shared" si="176"/>
        <v>#VALUE!</v>
      </c>
      <c r="C548" t="e">
        <f t="shared" si="177"/>
        <v>#VALUE!</v>
      </c>
    </row>
    <row r="549" spans="1:3" x14ac:dyDescent="0.35">
      <c r="B549" t="e">
        <f t="shared" si="176"/>
        <v>#VALUE!</v>
      </c>
      <c r="C549" t="e">
        <f t="shared" si="177"/>
        <v>#VALUE!</v>
      </c>
    </row>
    <row r="550" spans="1:3" x14ac:dyDescent="0.35">
      <c r="A550" t="s">
        <v>14</v>
      </c>
      <c r="B550" t="e">
        <f t="shared" si="176"/>
        <v>#VALUE!</v>
      </c>
      <c r="C550" t="e">
        <f t="shared" si="177"/>
        <v>#VALUE!</v>
      </c>
    </row>
    <row r="551" spans="1:3" x14ac:dyDescent="0.35">
      <c r="A551">
        <v>2</v>
      </c>
      <c r="B551">
        <f t="shared" si="176"/>
        <v>2</v>
      </c>
      <c r="C551">
        <f t="shared" si="177"/>
        <v>2</v>
      </c>
    </row>
    <row r="552" spans="1:3" x14ac:dyDescent="0.35">
      <c r="A552" t="s">
        <v>1034</v>
      </c>
      <c r="B552">
        <f t="shared" si="176"/>
        <v>3.51</v>
      </c>
      <c r="C552">
        <f t="shared" si="177"/>
        <v>36.869999999999997</v>
      </c>
    </row>
    <row r="553" spans="1:3" x14ac:dyDescent="0.35">
      <c r="A553" t="s">
        <v>1035</v>
      </c>
      <c r="B553">
        <f t="shared" si="176"/>
        <v>3.25</v>
      </c>
      <c r="C553">
        <f t="shared" si="177"/>
        <v>39.18</v>
      </c>
    </row>
    <row r="554" spans="1:3" x14ac:dyDescent="0.35">
      <c r="A554" t="s">
        <v>1036</v>
      </c>
      <c r="B554">
        <f t="shared" si="176"/>
        <v>3.12</v>
      </c>
      <c r="C554">
        <f t="shared" si="177"/>
        <v>36.869999999999997</v>
      </c>
    </row>
    <row r="555" spans="1:3" x14ac:dyDescent="0.35">
      <c r="A555" t="s">
        <v>1037</v>
      </c>
      <c r="B555">
        <f t="shared" si="176"/>
        <v>3.04</v>
      </c>
      <c r="C555">
        <f t="shared" si="177"/>
        <v>33.049999999999997</v>
      </c>
    </row>
    <row r="556" spans="1:3" x14ac:dyDescent="0.35">
      <c r="A556" t="s">
        <v>1038</v>
      </c>
      <c r="B556">
        <f t="shared" si="176"/>
        <v>3.27</v>
      </c>
      <c r="C556">
        <f t="shared" si="177"/>
        <v>37.44</v>
      </c>
    </row>
    <row r="557" spans="1:3" x14ac:dyDescent="0.35">
      <c r="A557" t="s">
        <v>11</v>
      </c>
      <c r="B557" t="e">
        <f t="shared" si="176"/>
        <v>#VALUE!</v>
      </c>
      <c r="C557" t="e">
        <f t="shared" si="177"/>
        <v>#VALUE!</v>
      </c>
    </row>
    <row r="558" spans="1:3" x14ac:dyDescent="0.35">
      <c r="A558" t="s">
        <v>12</v>
      </c>
      <c r="B558" t="e">
        <f t="shared" si="176"/>
        <v>#VALUE!</v>
      </c>
      <c r="C558" t="e">
        <f t="shared" si="177"/>
        <v>#VALUE!</v>
      </c>
    </row>
    <row r="559" spans="1:3" x14ac:dyDescent="0.35">
      <c r="A559" t="s">
        <v>13</v>
      </c>
      <c r="B559" t="e">
        <f t="shared" si="176"/>
        <v>#VALUE!</v>
      </c>
      <c r="C559" t="e">
        <f t="shared" si="177"/>
        <v>#VALUE!</v>
      </c>
    </row>
    <row r="560" spans="1:3" x14ac:dyDescent="0.35">
      <c r="B560" t="e">
        <f t="shared" si="176"/>
        <v>#VALUE!</v>
      </c>
      <c r="C560" t="e">
        <f t="shared" si="177"/>
        <v>#VALUE!</v>
      </c>
    </row>
    <row r="561" spans="1:3" x14ac:dyDescent="0.35">
      <c r="A561" t="s">
        <v>14</v>
      </c>
      <c r="B561" t="e">
        <f t="shared" si="176"/>
        <v>#VALUE!</v>
      </c>
      <c r="C561" t="e">
        <f t="shared" si="177"/>
        <v>#VALUE!</v>
      </c>
    </row>
    <row r="562" spans="1:3" x14ac:dyDescent="0.35">
      <c r="A562">
        <v>2</v>
      </c>
      <c r="B562">
        <f t="shared" si="176"/>
        <v>2</v>
      </c>
      <c r="C562">
        <f t="shared" si="177"/>
        <v>2</v>
      </c>
    </row>
    <row r="563" spans="1:3" x14ac:dyDescent="0.35">
      <c r="A563" t="s">
        <v>1039</v>
      </c>
      <c r="B563">
        <f t="shared" si="176"/>
        <v>3.01</v>
      </c>
      <c r="C563">
        <f t="shared" si="177"/>
        <v>80.16</v>
      </c>
    </row>
    <row r="564" spans="1:3" x14ac:dyDescent="0.35">
      <c r="A564" t="s">
        <v>1040</v>
      </c>
      <c r="B564">
        <f t="shared" si="176"/>
        <v>3.44</v>
      </c>
      <c r="C564">
        <f t="shared" si="177"/>
        <v>78.63</v>
      </c>
    </row>
    <row r="565" spans="1:3" x14ac:dyDescent="0.35">
      <c r="A565" t="s">
        <v>1041</v>
      </c>
      <c r="B565">
        <f t="shared" si="176"/>
        <v>3.76</v>
      </c>
      <c r="C565">
        <f t="shared" si="177"/>
        <v>77.72</v>
      </c>
    </row>
    <row r="566" spans="1:3" x14ac:dyDescent="0.35">
      <c r="A566" t="s">
        <v>1042</v>
      </c>
      <c r="B566">
        <f t="shared" si="176"/>
        <v>3.88</v>
      </c>
      <c r="C566">
        <f t="shared" si="177"/>
        <v>76.27</v>
      </c>
    </row>
    <row r="567" spans="1:3" x14ac:dyDescent="0.35">
      <c r="A567" t="s">
        <v>1043</v>
      </c>
      <c r="B567">
        <f t="shared" si="176"/>
        <v>3.99</v>
      </c>
      <c r="C567">
        <f t="shared" si="177"/>
        <v>76.81</v>
      </c>
    </row>
    <row r="568" spans="1:3" x14ac:dyDescent="0.35">
      <c r="A568" t="s">
        <v>11</v>
      </c>
      <c r="B568" t="e">
        <f t="shared" si="176"/>
        <v>#VALUE!</v>
      </c>
      <c r="C568" t="e">
        <f t="shared" si="177"/>
        <v>#VALUE!</v>
      </c>
    </row>
    <row r="569" spans="1:3" x14ac:dyDescent="0.35">
      <c r="A569" t="s">
        <v>12</v>
      </c>
      <c r="B569" t="e">
        <f t="shared" si="176"/>
        <v>#VALUE!</v>
      </c>
      <c r="C569" t="e">
        <f t="shared" si="177"/>
        <v>#VALUE!</v>
      </c>
    </row>
    <row r="570" spans="1:3" x14ac:dyDescent="0.35">
      <c r="A570" t="s">
        <v>13</v>
      </c>
      <c r="B570" t="e">
        <f t="shared" si="176"/>
        <v>#VALUE!</v>
      </c>
      <c r="C570" t="e">
        <f t="shared" si="177"/>
        <v>#VALUE!</v>
      </c>
    </row>
    <row r="571" spans="1:3" x14ac:dyDescent="0.35">
      <c r="B571" t="e">
        <f t="shared" si="176"/>
        <v>#VALUE!</v>
      </c>
      <c r="C571" t="e">
        <f t="shared" si="177"/>
        <v>#VALUE!</v>
      </c>
    </row>
    <row r="572" spans="1:3" x14ac:dyDescent="0.35">
      <c r="A572" t="s">
        <v>14</v>
      </c>
      <c r="B572" t="e">
        <f t="shared" si="176"/>
        <v>#VALUE!</v>
      </c>
      <c r="C572" t="e">
        <f t="shared" si="177"/>
        <v>#VALUE!</v>
      </c>
    </row>
    <row r="573" spans="1:3" x14ac:dyDescent="0.35">
      <c r="A573">
        <v>2</v>
      </c>
      <c r="B573">
        <f t="shared" si="176"/>
        <v>2</v>
      </c>
      <c r="C573">
        <f t="shared" si="177"/>
        <v>2</v>
      </c>
    </row>
    <row r="574" spans="1:3" x14ac:dyDescent="0.35">
      <c r="A574" t="s">
        <v>1044</v>
      </c>
      <c r="B574">
        <f t="shared" si="176"/>
        <v>3.56</v>
      </c>
      <c r="C574">
        <f t="shared" si="177"/>
        <v>92.99</v>
      </c>
    </row>
    <row r="575" spans="1:3" x14ac:dyDescent="0.35">
      <c r="A575" t="s">
        <v>1045</v>
      </c>
      <c r="B575">
        <f t="shared" si="176"/>
        <v>3.83</v>
      </c>
      <c r="C575">
        <f t="shared" si="177"/>
        <v>94.44</v>
      </c>
    </row>
    <row r="576" spans="1:3" x14ac:dyDescent="0.35">
      <c r="A576" t="s">
        <v>1046</v>
      </c>
      <c r="B576">
        <f t="shared" si="176"/>
        <v>3.69</v>
      </c>
      <c r="C576">
        <f t="shared" si="177"/>
        <v>92.35</v>
      </c>
    </row>
    <row r="577" spans="1:3" x14ac:dyDescent="0.35">
      <c r="A577" t="s">
        <v>1047</v>
      </c>
      <c r="B577">
        <f t="shared" si="176"/>
        <v>3.5</v>
      </c>
      <c r="C577">
        <f t="shared" si="177"/>
        <v>93.37</v>
      </c>
    </row>
    <row r="578" spans="1:3" x14ac:dyDescent="0.35">
      <c r="A578" t="s">
        <v>1048</v>
      </c>
      <c r="B578">
        <f t="shared" si="176"/>
        <v>3.72</v>
      </c>
      <c r="C578">
        <f t="shared" si="177"/>
        <v>91.14</v>
      </c>
    </row>
    <row r="579" spans="1:3" x14ac:dyDescent="0.35">
      <c r="A579" t="s">
        <v>11</v>
      </c>
      <c r="B579" t="e">
        <f t="shared" si="176"/>
        <v>#VALUE!</v>
      </c>
      <c r="C579" t="e">
        <f t="shared" si="177"/>
        <v>#VALUE!</v>
      </c>
    </row>
    <row r="580" spans="1:3" x14ac:dyDescent="0.35">
      <c r="A580" t="s">
        <v>12</v>
      </c>
      <c r="B580" t="e">
        <f t="shared" si="176"/>
        <v>#VALUE!</v>
      </c>
      <c r="C580" t="e">
        <f t="shared" si="177"/>
        <v>#VALUE!</v>
      </c>
    </row>
    <row r="581" spans="1:3" x14ac:dyDescent="0.35">
      <c r="A581" t="s">
        <v>13</v>
      </c>
      <c r="B581" t="e">
        <f t="shared" si="176"/>
        <v>#VALUE!</v>
      </c>
      <c r="C581" t="e">
        <f t="shared" si="177"/>
        <v>#VALUE!</v>
      </c>
    </row>
    <row r="582" spans="1:3" x14ac:dyDescent="0.35">
      <c r="B582" t="e">
        <f t="shared" si="176"/>
        <v>#VALUE!</v>
      </c>
      <c r="C582" t="e">
        <f t="shared" si="177"/>
        <v>#VALUE!</v>
      </c>
    </row>
    <row r="583" spans="1:3" x14ac:dyDescent="0.35">
      <c r="A583" t="s">
        <v>14</v>
      </c>
      <c r="B583" t="e">
        <f t="shared" si="176"/>
        <v>#VALUE!</v>
      </c>
      <c r="C583" t="e">
        <f t="shared" si="177"/>
        <v>#VALUE!</v>
      </c>
    </row>
    <row r="584" spans="1:3" x14ac:dyDescent="0.35">
      <c r="A584">
        <v>2</v>
      </c>
      <c r="B584">
        <f t="shared" si="176"/>
        <v>2</v>
      </c>
      <c r="C584">
        <f t="shared" si="177"/>
        <v>2</v>
      </c>
    </row>
    <row r="585" spans="1:3" x14ac:dyDescent="0.35">
      <c r="A585" t="s">
        <v>1049</v>
      </c>
      <c r="B585">
        <f t="shared" si="176"/>
        <v>3.38</v>
      </c>
      <c r="C585">
        <f t="shared" si="177"/>
        <v>125.02</v>
      </c>
    </row>
    <row r="586" spans="1:3" x14ac:dyDescent="0.35">
      <c r="A586" t="s">
        <v>1050</v>
      </c>
      <c r="B586">
        <f t="shared" si="176"/>
        <v>3.09</v>
      </c>
      <c r="C586">
        <f t="shared" si="177"/>
        <v>121.45</v>
      </c>
    </row>
    <row r="587" spans="1:3" x14ac:dyDescent="0.35">
      <c r="A587" t="s">
        <v>1051</v>
      </c>
      <c r="B587">
        <f t="shared" si="176"/>
        <v>3.22</v>
      </c>
      <c r="C587">
        <f t="shared" si="177"/>
        <v>124.83</v>
      </c>
    </row>
    <row r="588" spans="1:3" x14ac:dyDescent="0.35">
      <c r="A588" t="s">
        <v>1052</v>
      </c>
      <c r="B588">
        <f t="shared" ref="B588:B651" si="178">+VALUE(RIGHT(LEFT(A588,6),5))</f>
        <v>3.25</v>
      </c>
      <c r="C588">
        <f t="shared" ref="C588:C651" si="179">+VALUE(RIGHT(A588,6))</f>
        <v>124.35</v>
      </c>
    </row>
    <row r="589" spans="1:3" x14ac:dyDescent="0.35">
      <c r="A589" t="s">
        <v>1053</v>
      </c>
      <c r="B589">
        <f t="shared" si="178"/>
        <v>3.56</v>
      </c>
      <c r="C589">
        <f t="shared" si="179"/>
        <v>123.7</v>
      </c>
    </row>
    <row r="590" spans="1:3" x14ac:dyDescent="0.35">
      <c r="A590" t="s">
        <v>11</v>
      </c>
      <c r="B590" t="e">
        <f t="shared" si="178"/>
        <v>#VALUE!</v>
      </c>
      <c r="C590" t="e">
        <f t="shared" si="179"/>
        <v>#VALUE!</v>
      </c>
    </row>
    <row r="591" spans="1:3" x14ac:dyDescent="0.35">
      <c r="A591" t="s">
        <v>12</v>
      </c>
      <c r="B591" t="e">
        <f t="shared" si="178"/>
        <v>#VALUE!</v>
      </c>
      <c r="C591" t="e">
        <f t="shared" si="179"/>
        <v>#VALUE!</v>
      </c>
    </row>
    <row r="592" spans="1:3" x14ac:dyDescent="0.35">
      <c r="A592" t="s">
        <v>13</v>
      </c>
      <c r="B592" t="e">
        <f t="shared" si="178"/>
        <v>#VALUE!</v>
      </c>
      <c r="C592" t="e">
        <f t="shared" si="179"/>
        <v>#VALUE!</v>
      </c>
    </row>
    <row r="593" spans="1:3" x14ac:dyDescent="0.35">
      <c r="B593" t="e">
        <f t="shared" si="178"/>
        <v>#VALUE!</v>
      </c>
      <c r="C593" t="e">
        <f t="shared" si="179"/>
        <v>#VALUE!</v>
      </c>
    </row>
    <row r="594" spans="1:3" x14ac:dyDescent="0.35">
      <c r="A594" t="s">
        <v>14</v>
      </c>
      <c r="B594" t="e">
        <f t="shared" si="178"/>
        <v>#VALUE!</v>
      </c>
      <c r="C594" t="e">
        <f t="shared" si="179"/>
        <v>#VALUE!</v>
      </c>
    </row>
    <row r="595" spans="1:3" x14ac:dyDescent="0.35">
      <c r="A595">
        <v>2</v>
      </c>
      <c r="B595">
        <f t="shared" si="178"/>
        <v>2</v>
      </c>
      <c r="C595">
        <f t="shared" si="179"/>
        <v>2</v>
      </c>
    </row>
    <row r="596" spans="1:3" x14ac:dyDescent="0.35">
      <c r="A596" t="s">
        <v>1054</v>
      </c>
      <c r="B596">
        <f t="shared" si="178"/>
        <v>3.58</v>
      </c>
      <c r="C596">
        <f t="shared" si="179"/>
        <v>172.43</v>
      </c>
    </row>
    <row r="597" spans="1:3" x14ac:dyDescent="0.35">
      <c r="A597" t="s">
        <v>1055</v>
      </c>
      <c r="B597">
        <f t="shared" si="178"/>
        <v>3.97</v>
      </c>
      <c r="C597">
        <f t="shared" si="179"/>
        <v>172.2</v>
      </c>
    </row>
    <row r="598" spans="1:3" x14ac:dyDescent="0.35">
      <c r="A598" t="s">
        <v>1056</v>
      </c>
      <c r="B598">
        <f t="shared" si="178"/>
        <v>3.8</v>
      </c>
      <c r="C598">
        <f t="shared" si="179"/>
        <v>170.48</v>
      </c>
    </row>
    <row r="599" spans="1:3" x14ac:dyDescent="0.35">
      <c r="A599" t="s">
        <v>1057</v>
      </c>
      <c r="B599">
        <f t="shared" si="178"/>
        <v>3.95</v>
      </c>
      <c r="C599">
        <f t="shared" si="179"/>
        <v>168.37</v>
      </c>
    </row>
    <row r="600" spans="1:3" x14ac:dyDescent="0.35">
      <c r="A600" t="s">
        <v>1058</v>
      </c>
      <c r="B600">
        <f t="shared" si="178"/>
        <v>3.95</v>
      </c>
      <c r="C600">
        <f t="shared" si="179"/>
        <v>173.3</v>
      </c>
    </row>
    <row r="601" spans="1:3" x14ac:dyDescent="0.35">
      <c r="A601" t="s">
        <v>11</v>
      </c>
      <c r="B601" t="e">
        <f t="shared" si="178"/>
        <v>#VALUE!</v>
      </c>
      <c r="C601" t="e">
        <f t="shared" si="179"/>
        <v>#VALUE!</v>
      </c>
    </row>
    <row r="602" spans="1:3" x14ac:dyDescent="0.35">
      <c r="A602" t="s">
        <v>12</v>
      </c>
      <c r="B602" t="e">
        <f t="shared" si="178"/>
        <v>#VALUE!</v>
      </c>
      <c r="C602" t="e">
        <f t="shared" si="179"/>
        <v>#VALUE!</v>
      </c>
    </row>
    <row r="603" spans="1:3" x14ac:dyDescent="0.35">
      <c r="A603" t="s">
        <v>13</v>
      </c>
      <c r="B603" t="e">
        <f t="shared" si="178"/>
        <v>#VALUE!</v>
      </c>
      <c r="C603" t="e">
        <f t="shared" si="179"/>
        <v>#VALUE!</v>
      </c>
    </row>
    <row r="604" spans="1:3" x14ac:dyDescent="0.35">
      <c r="B604" t="e">
        <f t="shared" si="178"/>
        <v>#VALUE!</v>
      </c>
      <c r="C604" t="e">
        <f t="shared" si="179"/>
        <v>#VALUE!</v>
      </c>
    </row>
    <row r="605" spans="1:3" x14ac:dyDescent="0.35">
      <c r="A605" t="s">
        <v>14</v>
      </c>
      <c r="B605" t="e">
        <f t="shared" si="178"/>
        <v>#VALUE!</v>
      </c>
      <c r="C605" t="e">
        <f t="shared" si="179"/>
        <v>#VALUE!</v>
      </c>
    </row>
    <row r="606" spans="1:3" x14ac:dyDescent="0.35">
      <c r="A606">
        <v>2</v>
      </c>
      <c r="B606">
        <f t="shared" si="178"/>
        <v>2</v>
      </c>
      <c r="C606">
        <f t="shared" si="179"/>
        <v>2</v>
      </c>
    </row>
    <row r="607" spans="1:3" x14ac:dyDescent="0.35">
      <c r="A607" t="s">
        <v>1059</v>
      </c>
      <c r="B607">
        <f t="shared" si="178"/>
        <v>3.85</v>
      </c>
      <c r="C607">
        <f t="shared" si="179"/>
        <v>188.85</v>
      </c>
    </row>
    <row r="608" spans="1:3" x14ac:dyDescent="0.35">
      <c r="A608" t="s">
        <v>1060</v>
      </c>
      <c r="B608">
        <f t="shared" si="178"/>
        <v>3.78</v>
      </c>
      <c r="C608">
        <f t="shared" si="179"/>
        <v>188.17</v>
      </c>
    </row>
    <row r="609" spans="1:3" x14ac:dyDescent="0.35">
      <c r="A609" t="s">
        <v>1061</v>
      </c>
      <c r="B609">
        <f t="shared" si="178"/>
        <v>3.62</v>
      </c>
      <c r="C609">
        <f t="shared" si="179"/>
        <v>186.91</v>
      </c>
    </row>
    <row r="610" spans="1:3" x14ac:dyDescent="0.35">
      <c r="A610" t="s">
        <v>1062</v>
      </c>
      <c r="B610">
        <f t="shared" si="178"/>
        <v>4.1500000000000004</v>
      </c>
      <c r="C610">
        <f t="shared" si="179"/>
        <v>187.42</v>
      </c>
    </row>
    <row r="611" spans="1:3" x14ac:dyDescent="0.35">
      <c r="A611" t="s">
        <v>1063</v>
      </c>
      <c r="B611">
        <f t="shared" si="178"/>
        <v>3.88</v>
      </c>
      <c r="C611">
        <f t="shared" si="179"/>
        <v>187.61</v>
      </c>
    </row>
    <row r="612" spans="1:3" x14ac:dyDescent="0.35">
      <c r="A612" t="s">
        <v>11</v>
      </c>
      <c r="B612" t="e">
        <f t="shared" si="178"/>
        <v>#VALUE!</v>
      </c>
      <c r="C612" t="e">
        <f t="shared" si="179"/>
        <v>#VALUE!</v>
      </c>
    </row>
    <row r="613" spans="1:3" x14ac:dyDescent="0.35">
      <c r="A613" t="s">
        <v>12</v>
      </c>
      <c r="B613" t="e">
        <f t="shared" si="178"/>
        <v>#VALUE!</v>
      </c>
      <c r="C613" t="e">
        <f t="shared" si="179"/>
        <v>#VALUE!</v>
      </c>
    </row>
    <row r="614" spans="1:3" x14ac:dyDescent="0.35">
      <c r="A614" t="s">
        <v>13</v>
      </c>
      <c r="B614" t="e">
        <f t="shared" si="178"/>
        <v>#VALUE!</v>
      </c>
      <c r="C614" t="e">
        <f t="shared" si="179"/>
        <v>#VALUE!</v>
      </c>
    </row>
    <row r="615" spans="1:3" x14ac:dyDescent="0.35">
      <c r="B615" t="e">
        <f t="shared" si="178"/>
        <v>#VALUE!</v>
      </c>
      <c r="C615" t="e">
        <f t="shared" si="179"/>
        <v>#VALUE!</v>
      </c>
    </row>
    <row r="616" spans="1:3" x14ac:dyDescent="0.35">
      <c r="A616" t="s">
        <v>14</v>
      </c>
      <c r="B616" t="e">
        <f t="shared" si="178"/>
        <v>#VALUE!</v>
      </c>
      <c r="C616" t="e">
        <f t="shared" si="179"/>
        <v>#VALUE!</v>
      </c>
    </row>
    <row r="617" spans="1:3" x14ac:dyDescent="0.35">
      <c r="A617">
        <v>2</v>
      </c>
      <c r="B617">
        <f t="shared" si="178"/>
        <v>2</v>
      </c>
      <c r="C617">
        <f t="shared" si="179"/>
        <v>2</v>
      </c>
    </row>
    <row r="618" spans="1:3" x14ac:dyDescent="0.35">
      <c r="A618" t="s">
        <v>1064</v>
      </c>
      <c r="B618">
        <f t="shared" si="178"/>
        <v>3.45</v>
      </c>
      <c r="C618">
        <f t="shared" si="179"/>
        <v>215.01</v>
      </c>
    </row>
    <row r="619" spans="1:3" x14ac:dyDescent="0.35">
      <c r="A619" t="s">
        <v>1065</v>
      </c>
      <c r="B619">
        <f t="shared" si="178"/>
        <v>3.77</v>
      </c>
      <c r="C619">
        <f t="shared" si="179"/>
        <v>213.15</v>
      </c>
    </row>
    <row r="620" spans="1:3" x14ac:dyDescent="0.35">
      <c r="A620" t="s">
        <v>1066</v>
      </c>
      <c r="B620">
        <f t="shared" si="178"/>
        <v>3.64</v>
      </c>
      <c r="C620">
        <f t="shared" si="179"/>
        <v>216.45</v>
      </c>
    </row>
    <row r="621" spans="1:3" x14ac:dyDescent="0.35">
      <c r="A621" t="s">
        <v>1067</v>
      </c>
      <c r="B621">
        <f t="shared" si="178"/>
        <v>3.9</v>
      </c>
      <c r="C621">
        <f t="shared" si="179"/>
        <v>212.27</v>
      </c>
    </row>
    <row r="622" spans="1:3" x14ac:dyDescent="0.35">
      <c r="A622" t="s">
        <v>1068</v>
      </c>
      <c r="B622">
        <f t="shared" si="178"/>
        <v>3.62</v>
      </c>
      <c r="C622">
        <f t="shared" si="179"/>
        <v>214.02</v>
      </c>
    </row>
    <row r="623" spans="1:3" x14ac:dyDescent="0.35">
      <c r="A623" t="s">
        <v>11</v>
      </c>
      <c r="B623" t="e">
        <f t="shared" si="178"/>
        <v>#VALUE!</v>
      </c>
      <c r="C623" t="e">
        <f t="shared" si="179"/>
        <v>#VALUE!</v>
      </c>
    </row>
    <row r="624" spans="1:3" x14ac:dyDescent="0.35">
      <c r="A624" t="s">
        <v>12</v>
      </c>
      <c r="B624" t="e">
        <f t="shared" si="178"/>
        <v>#VALUE!</v>
      </c>
      <c r="C624" t="e">
        <f t="shared" si="179"/>
        <v>#VALUE!</v>
      </c>
    </row>
    <row r="625" spans="1:3" x14ac:dyDescent="0.35">
      <c r="A625" t="s">
        <v>13</v>
      </c>
      <c r="B625" t="e">
        <f t="shared" si="178"/>
        <v>#VALUE!</v>
      </c>
      <c r="C625" t="e">
        <f t="shared" si="179"/>
        <v>#VALUE!</v>
      </c>
    </row>
    <row r="626" spans="1:3" x14ac:dyDescent="0.35">
      <c r="B626" t="e">
        <f t="shared" si="178"/>
        <v>#VALUE!</v>
      </c>
      <c r="C626" t="e">
        <f t="shared" si="179"/>
        <v>#VALUE!</v>
      </c>
    </row>
    <row r="627" spans="1:3" x14ac:dyDescent="0.35">
      <c r="A627" t="s">
        <v>14</v>
      </c>
      <c r="B627" t="e">
        <f t="shared" si="178"/>
        <v>#VALUE!</v>
      </c>
      <c r="C627" t="e">
        <f t="shared" si="179"/>
        <v>#VALUE!</v>
      </c>
    </row>
    <row r="628" spans="1:3" x14ac:dyDescent="0.35">
      <c r="A628">
        <v>2</v>
      </c>
      <c r="B628">
        <f t="shared" si="178"/>
        <v>2</v>
      </c>
      <c r="C628">
        <f t="shared" si="179"/>
        <v>2</v>
      </c>
    </row>
    <row r="629" spans="1:3" x14ac:dyDescent="0.35">
      <c r="A629" t="s">
        <v>1069</v>
      </c>
      <c r="B629">
        <f t="shared" si="178"/>
        <v>3.97</v>
      </c>
      <c r="C629">
        <f t="shared" si="179"/>
        <v>260</v>
      </c>
    </row>
    <row r="630" spans="1:3" x14ac:dyDescent="0.35">
      <c r="A630" t="s">
        <v>1070</v>
      </c>
      <c r="B630">
        <f t="shared" si="178"/>
        <v>4.07</v>
      </c>
      <c r="C630">
        <f t="shared" si="179"/>
        <v>259.14999999999998</v>
      </c>
    </row>
    <row r="631" spans="1:3" x14ac:dyDescent="0.35">
      <c r="A631" t="s">
        <v>1071</v>
      </c>
      <c r="B631">
        <f t="shared" si="178"/>
        <v>3.81</v>
      </c>
      <c r="C631">
        <f t="shared" si="179"/>
        <v>260.72000000000003</v>
      </c>
    </row>
    <row r="632" spans="1:3" x14ac:dyDescent="0.35">
      <c r="A632" t="s">
        <v>1072</v>
      </c>
      <c r="B632">
        <f t="shared" si="178"/>
        <v>4.0599999999999996</v>
      </c>
      <c r="C632">
        <f t="shared" si="179"/>
        <v>263.43</v>
      </c>
    </row>
    <row r="633" spans="1:3" x14ac:dyDescent="0.35">
      <c r="A633" t="s">
        <v>1073</v>
      </c>
      <c r="B633">
        <f t="shared" si="178"/>
        <v>4.2300000000000004</v>
      </c>
      <c r="C633">
        <f t="shared" si="179"/>
        <v>260.94</v>
      </c>
    </row>
    <row r="634" spans="1:3" x14ac:dyDescent="0.35">
      <c r="A634" t="s">
        <v>11</v>
      </c>
      <c r="B634" t="e">
        <f t="shared" si="178"/>
        <v>#VALUE!</v>
      </c>
      <c r="C634" t="e">
        <f t="shared" si="179"/>
        <v>#VALUE!</v>
      </c>
    </row>
    <row r="635" spans="1:3" x14ac:dyDescent="0.35">
      <c r="A635" t="s">
        <v>12</v>
      </c>
      <c r="B635" t="e">
        <f t="shared" si="178"/>
        <v>#VALUE!</v>
      </c>
      <c r="C635" t="e">
        <f t="shared" si="179"/>
        <v>#VALUE!</v>
      </c>
    </row>
    <row r="636" spans="1:3" x14ac:dyDescent="0.35">
      <c r="A636" t="s">
        <v>13</v>
      </c>
      <c r="B636" t="e">
        <f t="shared" si="178"/>
        <v>#VALUE!</v>
      </c>
      <c r="C636" t="e">
        <f t="shared" si="179"/>
        <v>#VALUE!</v>
      </c>
    </row>
    <row r="637" spans="1:3" x14ac:dyDescent="0.35">
      <c r="B637" t="e">
        <f t="shared" si="178"/>
        <v>#VALUE!</v>
      </c>
      <c r="C637" t="e">
        <f t="shared" si="179"/>
        <v>#VALUE!</v>
      </c>
    </row>
    <row r="638" spans="1:3" x14ac:dyDescent="0.35">
      <c r="A638" t="s">
        <v>14</v>
      </c>
      <c r="B638" t="e">
        <f t="shared" si="178"/>
        <v>#VALUE!</v>
      </c>
      <c r="C638" t="e">
        <f t="shared" si="179"/>
        <v>#VALUE!</v>
      </c>
    </row>
    <row r="639" spans="1:3" x14ac:dyDescent="0.35">
      <c r="A639">
        <v>2</v>
      </c>
      <c r="B639">
        <f t="shared" si="178"/>
        <v>2</v>
      </c>
      <c r="C639">
        <f t="shared" si="179"/>
        <v>2</v>
      </c>
    </row>
    <row r="640" spans="1:3" x14ac:dyDescent="0.35">
      <c r="A640" t="s">
        <v>1074</v>
      </c>
      <c r="B640">
        <f t="shared" si="178"/>
        <v>4.22</v>
      </c>
      <c r="C640">
        <f t="shared" si="179"/>
        <v>275.24</v>
      </c>
    </row>
    <row r="641" spans="1:3" x14ac:dyDescent="0.35">
      <c r="A641" t="s">
        <v>1075</v>
      </c>
      <c r="B641">
        <f t="shared" si="178"/>
        <v>4.68</v>
      </c>
      <c r="C641">
        <f t="shared" si="179"/>
        <v>273.08</v>
      </c>
    </row>
    <row r="642" spans="1:3" x14ac:dyDescent="0.35">
      <c r="A642" t="s">
        <v>1076</v>
      </c>
      <c r="B642">
        <f t="shared" si="178"/>
        <v>4.7300000000000004</v>
      </c>
      <c r="C642">
        <f t="shared" si="179"/>
        <v>274.54000000000002</v>
      </c>
    </row>
    <row r="643" spans="1:3" x14ac:dyDescent="0.35">
      <c r="A643" t="s">
        <v>1077</v>
      </c>
      <c r="B643">
        <f t="shared" si="178"/>
        <v>4.41</v>
      </c>
      <c r="C643">
        <f t="shared" si="179"/>
        <v>273.22000000000003</v>
      </c>
    </row>
    <row r="644" spans="1:3" x14ac:dyDescent="0.35">
      <c r="A644" t="s">
        <v>1078</v>
      </c>
      <c r="B644">
        <f t="shared" si="178"/>
        <v>4.26</v>
      </c>
      <c r="C644">
        <f t="shared" si="179"/>
        <v>274.60000000000002</v>
      </c>
    </row>
    <row r="645" spans="1:3" x14ac:dyDescent="0.35">
      <c r="A645" t="s">
        <v>11</v>
      </c>
      <c r="B645" t="e">
        <f t="shared" si="178"/>
        <v>#VALUE!</v>
      </c>
      <c r="C645" t="e">
        <f t="shared" si="179"/>
        <v>#VALUE!</v>
      </c>
    </row>
    <row r="646" spans="1:3" x14ac:dyDescent="0.35">
      <c r="A646" t="s">
        <v>12</v>
      </c>
      <c r="B646" t="e">
        <f t="shared" si="178"/>
        <v>#VALUE!</v>
      </c>
      <c r="C646" t="e">
        <f t="shared" si="179"/>
        <v>#VALUE!</v>
      </c>
    </row>
    <row r="647" spans="1:3" x14ac:dyDescent="0.35">
      <c r="A647" t="s">
        <v>13</v>
      </c>
      <c r="B647" t="e">
        <f t="shared" si="178"/>
        <v>#VALUE!</v>
      </c>
      <c r="C647" t="e">
        <f t="shared" si="179"/>
        <v>#VALUE!</v>
      </c>
    </row>
    <row r="648" spans="1:3" x14ac:dyDescent="0.35">
      <c r="B648" t="e">
        <f t="shared" si="178"/>
        <v>#VALUE!</v>
      </c>
      <c r="C648" t="e">
        <f t="shared" si="179"/>
        <v>#VALUE!</v>
      </c>
    </row>
    <row r="649" spans="1:3" x14ac:dyDescent="0.35">
      <c r="A649" t="s">
        <v>14</v>
      </c>
      <c r="B649" t="e">
        <f t="shared" si="178"/>
        <v>#VALUE!</v>
      </c>
      <c r="C649" t="e">
        <f t="shared" si="179"/>
        <v>#VALUE!</v>
      </c>
    </row>
    <row r="650" spans="1:3" x14ac:dyDescent="0.35">
      <c r="A650">
        <v>2</v>
      </c>
      <c r="B650">
        <f t="shared" si="178"/>
        <v>2</v>
      </c>
      <c r="C650">
        <f t="shared" si="179"/>
        <v>2</v>
      </c>
    </row>
    <row r="651" spans="1:3" x14ac:dyDescent="0.35">
      <c r="A651" t="s">
        <v>1079</v>
      </c>
      <c r="B651">
        <f t="shared" si="178"/>
        <v>4.34</v>
      </c>
      <c r="C651">
        <f t="shared" si="179"/>
        <v>286.27</v>
      </c>
    </row>
    <row r="652" spans="1:3" x14ac:dyDescent="0.35">
      <c r="A652" t="s">
        <v>1080</v>
      </c>
      <c r="B652">
        <f t="shared" ref="B652:B666" si="180">+VALUE(RIGHT(LEFT(A652,6),5))</f>
        <v>4.24</v>
      </c>
      <c r="C652">
        <f t="shared" ref="C652:C666" si="181">+VALUE(RIGHT(A652,6))</f>
        <v>288.37</v>
      </c>
    </row>
    <row r="653" spans="1:3" x14ac:dyDescent="0.35">
      <c r="A653" t="s">
        <v>1081</v>
      </c>
      <c r="B653">
        <f t="shared" si="180"/>
        <v>4.08</v>
      </c>
      <c r="C653">
        <f t="shared" si="181"/>
        <v>292.11</v>
      </c>
    </row>
    <row r="654" spans="1:3" x14ac:dyDescent="0.35">
      <c r="A654" t="s">
        <v>1082</v>
      </c>
      <c r="B654">
        <f t="shared" si="180"/>
        <v>3.71</v>
      </c>
      <c r="C654">
        <f t="shared" si="181"/>
        <v>290.95</v>
      </c>
    </row>
    <row r="655" spans="1:3" x14ac:dyDescent="0.35">
      <c r="A655" t="s">
        <v>1083</v>
      </c>
      <c r="B655">
        <f t="shared" si="180"/>
        <v>3.6</v>
      </c>
      <c r="C655">
        <f t="shared" si="181"/>
        <v>293.85000000000002</v>
      </c>
    </row>
    <row r="656" spans="1:3" x14ac:dyDescent="0.35">
      <c r="A656" t="s">
        <v>11</v>
      </c>
      <c r="B656" t="e">
        <f t="shared" si="180"/>
        <v>#VALUE!</v>
      </c>
      <c r="C656" t="e">
        <f t="shared" si="181"/>
        <v>#VALUE!</v>
      </c>
    </row>
    <row r="657" spans="1:3" x14ac:dyDescent="0.35">
      <c r="A657" t="s">
        <v>12</v>
      </c>
      <c r="B657" t="e">
        <f t="shared" si="180"/>
        <v>#VALUE!</v>
      </c>
      <c r="C657" t="e">
        <f t="shared" si="181"/>
        <v>#VALUE!</v>
      </c>
    </row>
    <row r="658" spans="1:3" x14ac:dyDescent="0.35">
      <c r="A658" t="s">
        <v>13</v>
      </c>
      <c r="B658" t="e">
        <f t="shared" si="180"/>
        <v>#VALUE!</v>
      </c>
      <c r="C658" t="e">
        <f t="shared" si="181"/>
        <v>#VALUE!</v>
      </c>
    </row>
    <row r="659" spans="1:3" x14ac:dyDescent="0.35">
      <c r="B659" t="e">
        <f t="shared" si="180"/>
        <v>#VALUE!</v>
      </c>
      <c r="C659" t="e">
        <f t="shared" si="181"/>
        <v>#VALUE!</v>
      </c>
    </row>
    <row r="660" spans="1:3" x14ac:dyDescent="0.35">
      <c r="A660" t="s">
        <v>14</v>
      </c>
      <c r="B660" t="e">
        <f t="shared" si="180"/>
        <v>#VALUE!</v>
      </c>
      <c r="C660" t="e">
        <f t="shared" si="181"/>
        <v>#VALUE!</v>
      </c>
    </row>
    <row r="661" spans="1:3" x14ac:dyDescent="0.35">
      <c r="A661">
        <v>2</v>
      </c>
      <c r="B661">
        <f t="shared" si="180"/>
        <v>2</v>
      </c>
      <c r="C661">
        <f t="shared" si="181"/>
        <v>2</v>
      </c>
    </row>
    <row r="662" spans="1:3" x14ac:dyDescent="0.35">
      <c r="A662" t="s">
        <v>1084</v>
      </c>
      <c r="B662">
        <f t="shared" si="180"/>
        <v>3.28</v>
      </c>
      <c r="C662">
        <f t="shared" si="181"/>
        <v>336.92</v>
      </c>
    </row>
    <row r="663" spans="1:3" x14ac:dyDescent="0.35">
      <c r="A663" t="s">
        <v>1085</v>
      </c>
      <c r="B663">
        <f t="shared" si="180"/>
        <v>3.24</v>
      </c>
      <c r="C663">
        <f t="shared" si="181"/>
        <v>337.06</v>
      </c>
    </row>
    <row r="664" spans="1:3" x14ac:dyDescent="0.35">
      <c r="A664" t="s">
        <v>1086</v>
      </c>
      <c r="B664">
        <f t="shared" si="180"/>
        <v>3.19</v>
      </c>
      <c r="C664">
        <f t="shared" si="181"/>
        <v>337.31</v>
      </c>
    </row>
    <row r="665" spans="1:3" x14ac:dyDescent="0.35">
      <c r="A665" t="s">
        <v>1087</v>
      </c>
      <c r="B665">
        <f t="shared" si="180"/>
        <v>3.42</v>
      </c>
      <c r="C665">
        <f t="shared" si="181"/>
        <v>335.66</v>
      </c>
    </row>
    <row r="666" spans="1:3" x14ac:dyDescent="0.35">
      <c r="A666" t="s">
        <v>1088</v>
      </c>
      <c r="B666">
        <f t="shared" si="180"/>
        <v>3.22</v>
      </c>
      <c r="C666">
        <f t="shared" si="181"/>
        <v>332.47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068F-7596-43F5-8B90-34E0C59C1BF0}">
  <dimension ref="A1:Z92"/>
  <sheetViews>
    <sheetView zoomScaleNormal="100" workbookViewId="0">
      <selection activeCell="B3" sqref="B3:N8"/>
    </sheetView>
  </sheetViews>
  <sheetFormatPr defaultRowHeight="14.5" x14ac:dyDescent="0.35"/>
  <sheetData>
    <row r="1" spans="1:26" x14ac:dyDescent="0.35">
      <c r="A1" t="s">
        <v>1089</v>
      </c>
    </row>
    <row r="3" spans="1:26" x14ac:dyDescent="0.35">
      <c r="B3" t="s">
        <v>372</v>
      </c>
      <c r="C3">
        <v>0</v>
      </c>
      <c r="D3">
        <v>30</v>
      </c>
      <c r="E3" s="18">
        <v>70</v>
      </c>
      <c r="F3">
        <v>90</v>
      </c>
      <c r="G3">
        <v>120</v>
      </c>
      <c r="H3" s="18">
        <v>160</v>
      </c>
      <c r="I3">
        <v>180</v>
      </c>
      <c r="J3" s="18">
        <v>230</v>
      </c>
      <c r="K3">
        <v>250</v>
      </c>
      <c r="L3">
        <v>270</v>
      </c>
      <c r="M3">
        <v>290</v>
      </c>
      <c r="N3" s="18">
        <v>330</v>
      </c>
    </row>
    <row r="4" spans="1:26" x14ac:dyDescent="0.35">
      <c r="B4">
        <v>1.4</v>
      </c>
    </row>
    <row r="5" spans="1:26" x14ac:dyDescent="0.35">
      <c r="B5" s="18">
        <v>2.2999999999999998</v>
      </c>
    </row>
    <row r="6" spans="1:26" x14ac:dyDescent="0.35">
      <c r="B6">
        <v>2.8</v>
      </c>
    </row>
    <row r="7" spans="1:26" x14ac:dyDescent="0.35">
      <c r="B7" s="18">
        <v>3.6</v>
      </c>
    </row>
    <row r="8" spans="1:26" x14ac:dyDescent="0.35">
      <c r="B8">
        <v>4.2</v>
      </c>
      <c r="Y8">
        <v>1.0236000000000001</v>
      </c>
      <c r="Z8">
        <v>1.0309999999999999</v>
      </c>
    </row>
    <row r="9" spans="1:26" x14ac:dyDescent="0.35">
      <c r="X9" t="s">
        <v>1130</v>
      </c>
      <c r="Y9">
        <v>1.1273</v>
      </c>
      <c r="Z9">
        <v>9.5</v>
      </c>
    </row>
    <row r="10" spans="1:26" x14ac:dyDescent="0.35">
      <c r="H10" s="17">
        <v>70</v>
      </c>
      <c r="I10" s="17">
        <v>160</v>
      </c>
      <c r="J10" s="17">
        <v>230</v>
      </c>
      <c r="K10" s="17">
        <v>330</v>
      </c>
      <c r="L10" s="17">
        <v>330</v>
      </c>
      <c r="M10" s="17">
        <v>230</v>
      </c>
      <c r="N10" s="17">
        <v>160</v>
      </c>
      <c r="O10" s="17">
        <v>70</v>
      </c>
      <c r="P10" s="17">
        <v>250</v>
      </c>
      <c r="Q10" s="17">
        <v>270</v>
      </c>
      <c r="R10" s="17">
        <v>290</v>
      </c>
      <c r="S10" s="17">
        <v>330</v>
      </c>
      <c r="V10" s="17">
        <v>70</v>
      </c>
      <c r="W10">
        <f t="shared" ref="W10:W14" si="0">C11</f>
        <v>74.260000000000005</v>
      </c>
      <c r="X10">
        <f>+W10*$Y$8+$Y$9</f>
        <v>77.139836000000017</v>
      </c>
      <c r="Y10">
        <f>+(X10-$Z$9)/$Z$8</f>
        <v>65.606048496605254</v>
      </c>
    </row>
    <row r="11" spans="1:26" x14ac:dyDescent="0.35">
      <c r="A11" t="s">
        <v>1090</v>
      </c>
      <c r="B11">
        <f>+VALUE(RIGHT(LEFT(A11,6),5))</f>
        <v>2.46</v>
      </c>
      <c r="C11">
        <f>+VALUE(LEFT(RIGHT(A11,11),6))</f>
        <v>74.260000000000005</v>
      </c>
      <c r="G11" s="17">
        <v>2.2999999999999998</v>
      </c>
      <c r="H11">
        <f>+B11</f>
        <v>2.46</v>
      </c>
      <c r="I11">
        <f>+B22</f>
        <v>2.16</v>
      </c>
      <c r="J11">
        <f>+B33</f>
        <v>1.91</v>
      </c>
      <c r="K11">
        <f>+B44</f>
        <v>2.1</v>
      </c>
      <c r="L11">
        <f>+B55</f>
        <v>3.28</v>
      </c>
      <c r="M11">
        <f>+B66</f>
        <v>3.57</v>
      </c>
      <c r="N11">
        <f>+B77</f>
        <v>3.84</v>
      </c>
      <c r="O11">
        <f>+B88</f>
        <v>3.99</v>
      </c>
      <c r="P11">
        <f>+B99</f>
        <v>0</v>
      </c>
      <c r="Q11">
        <f>+B110</f>
        <v>0</v>
      </c>
      <c r="R11">
        <f>+B121</f>
        <v>0</v>
      </c>
      <c r="S11">
        <f>+B132</f>
        <v>0</v>
      </c>
      <c r="V11" s="17">
        <v>70</v>
      </c>
      <c r="W11">
        <f t="shared" si="0"/>
        <v>78.489999999999995</v>
      </c>
      <c r="X11">
        <f t="shared" ref="X11:X49" si="1">+W11*$Y$8+$Y$9</f>
        <v>81.469664000000009</v>
      </c>
      <c r="Y11">
        <f t="shared" ref="Y11:Y49" si="2">+(X11-$Z$9)/$Z$8</f>
        <v>69.805687681862281</v>
      </c>
    </row>
    <row r="12" spans="1:26" x14ac:dyDescent="0.35">
      <c r="A12" t="s">
        <v>1091</v>
      </c>
      <c r="B12">
        <f t="shared" ref="B12:B75" si="3">+VALUE(RIGHT(LEFT(A12,6),5))</f>
        <v>2.25</v>
      </c>
      <c r="C12">
        <f t="shared" ref="C12:C75" si="4">+VALUE(LEFT(RIGHT(A12,11),6))</f>
        <v>78.489999999999995</v>
      </c>
      <c r="G12" s="17">
        <v>1.4</v>
      </c>
      <c r="H12">
        <f t="shared" ref="H12:H15" si="5">+B12</f>
        <v>2.25</v>
      </c>
      <c r="I12">
        <f t="shared" ref="I12:I15" si="6">+B23</f>
        <v>2.16</v>
      </c>
      <c r="J12">
        <f t="shared" ref="J12:J15" si="7">+B34</f>
        <v>1.95</v>
      </c>
      <c r="K12">
        <f t="shared" ref="K12:K15" si="8">+B45</f>
        <v>2.1800000000000002</v>
      </c>
      <c r="L12">
        <f t="shared" ref="L12:L15" si="9">+B56</f>
        <v>3.47</v>
      </c>
      <c r="M12">
        <f t="shared" ref="M12:M15" si="10">+B67</f>
        <v>3.65</v>
      </c>
      <c r="N12">
        <f t="shared" ref="N12:N15" si="11">+B78</f>
        <v>4.0599999999999996</v>
      </c>
      <c r="O12">
        <f t="shared" ref="O12:O25" si="12">+B89</f>
        <v>4.03</v>
      </c>
      <c r="P12">
        <f t="shared" ref="P12:P15" si="13">+B100</f>
        <v>0</v>
      </c>
      <c r="Q12">
        <f t="shared" ref="Q12:Q15" si="14">+B111</f>
        <v>0</v>
      </c>
      <c r="R12">
        <f t="shared" ref="R12:R15" si="15">+B122</f>
        <v>0</v>
      </c>
      <c r="S12">
        <f t="shared" ref="S12:S15" si="16">+B133</f>
        <v>0</v>
      </c>
      <c r="V12" s="17">
        <v>70</v>
      </c>
      <c r="W12">
        <f t="shared" si="0"/>
        <v>76.650000000000006</v>
      </c>
      <c r="X12">
        <f t="shared" si="1"/>
        <v>79.586240000000018</v>
      </c>
      <c r="Y12">
        <f t="shared" si="2"/>
        <v>67.978894277400599</v>
      </c>
    </row>
    <row r="13" spans="1:26" x14ac:dyDescent="0.35">
      <c r="A13" t="s">
        <v>1092</v>
      </c>
      <c r="B13">
        <f t="shared" si="3"/>
        <v>2.27</v>
      </c>
      <c r="C13">
        <f t="shared" si="4"/>
        <v>76.650000000000006</v>
      </c>
      <c r="G13" s="17">
        <v>1.4</v>
      </c>
      <c r="H13">
        <f t="shared" si="5"/>
        <v>2.27</v>
      </c>
      <c r="I13">
        <f t="shared" si="6"/>
        <v>2.34</v>
      </c>
      <c r="J13">
        <f t="shared" si="7"/>
        <v>1.89</v>
      </c>
      <c r="K13">
        <f t="shared" si="8"/>
        <v>2.25</v>
      </c>
      <c r="L13">
        <f t="shared" si="9"/>
        <v>3.42</v>
      </c>
      <c r="M13">
        <f t="shared" si="10"/>
        <v>3.34</v>
      </c>
      <c r="N13">
        <f t="shared" si="11"/>
        <v>3.9</v>
      </c>
      <c r="O13">
        <f t="shared" si="12"/>
        <v>3.8</v>
      </c>
      <c r="P13">
        <f t="shared" si="13"/>
        <v>0</v>
      </c>
      <c r="Q13">
        <f t="shared" si="14"/>
        <v>0</v>
      </c>
      <c r="R13">
        <f t="shared" si="15"/>
        <v>0</v>
      </c>
      <c r="S13">
        <f t="shared" si="16"/>
        <v>0</v>
      </c>
      <c r="V13" s="17">
        <v>70</v>
      </c>
      <c r="W13">
        <f t="shared" si="0"/>
        <v>77.84</v>
      </c>
      <c r="X13">
        <f t="shared" si="1"/>
        <v>80.804324000000008</v>
      </c>
      <c r="Y13">
        <f t="shared" si="2"/>
        <v>69.160353055286137</v>
      </c>
    </row>
    <row r="14" spans="1:26" x14ac:dyDescent="0.35">
      <c r="A14" t="s">
        <v>1093</v>
      </c>
      <c r="B14">
        <f t="shared" si="3"/>
        <v>2.2400000000000002</v>
      </c>
      <c r="C14">
        <f t="shared" si="4"/>
        <v>77.84</v>
      </c>
      <c r="G14" s="17">
        <v>1.4</v>
      </c>
      <c r="H14">
        <f t="shared" si="5"/>
        <v>2.2400000000000002</v>
      </c>
      <c r="I14">
        <f t="shared" si="6"/>
        <v>2.2000000000000002</v>
      </c>
      <c r="J14">
        <f t="shared" si="7"/>
        <v>1.9</v>
      </c>
      <c r="K14">
        <f t="shared" si="8"/>
        <v>2.17</v>
      </c>
      <c r="L14">
        <f t="shared" si="9"/>
        <v>3.37</v>
      </c>
      <c r="M14">
        <f t="shared" si="10"/>
        <v>3.56</v>
      </c>
      <c r="N14">
        <f t="shared" si="11"/>
        <v>3.85</v>
      </c>
      <c r="O14">
        <f t="shared" si="12"/>
        <v>3.96</v>
      </c>
      <c r="P14">
        <f t="shared" si="13"/>
        <v>0</v>
      </c>
      <c r="Q14">
        <f t="shared" si="14"/>
        <v>0</v>
      </c>
      <c r="R14">
        <f t="shared" si="15"/>
        <v>0</v>
      </c>
      <c r="S14">
        <f t="shared" si="16"/>
        <v>0</v>
      </c>
      <c r="V14" s="17">
        <v>70</v>
      </c>
      <c r="W14">
        <f t="shared" si="0"/>
        <v>77.83</v>
      </c>
      <c r="X14">
        <f t="shared" si="1"/>
        <v>80.794088000000002</v>
      </c>
      <c r="Y14">
        <f t="shared" si="2"/>
        <v>69.150424830261883</v>
      </c>
    </row>
    <row r="15" spans="1:26" x14ac:dyDescent="0.35">
      <c r="A15" t="s">
        <v>1094</v>
      </c>
      <c r="B15">
        <f t="shared" si="3"/>
        <v>2.52</v>
      </c>
      <c r="C15">
        <f t="shared" si="4"/>
        <v>77.83</v>
      </c>
      <c r="G15" s="17">
        <v>1.4</v>
      </c>
      <c r="H15">
        <f t="shared" si="5"/>
        <v>2.52</v>
      </c>
      <c r="I15">
        <f t="shared" si="6"/>
        <v>2.23</v>
      </c>
      <c r="J15">
        <f t="shared" si="7"/>
        <v>1.92</v>
      </c>
      <c r="K15">
        <f t="shared" si="8"/>
        <v>2.1800000000000002</v>
      </c>
      <c r="L15">
        <f t="shared" si="9"/>
        <v>3.23</v>
      </c>
      <c r="M15">
        <f t="shared" si="10"/>
        <v>3.4</v>
      </c>
      <c r="N15">
        <f t="shared" si="11"/>
        <v>3.83</v>
      </c>
      <c r="O15">
        <f t="shared" si="12"/>
        <v>3.8</v>
      </c>
      <c r="P15">
        <f t="shared" si="13"/>
        <v>0</v>
      </c>
      <c r="Q15">
        <f t="shared" si="14"/>
        <v>0</v>
      </c>
      <c r="R15">
        <f t="shared" si="15"/>
        <v>0</v>
      </c>
      <c r="S15">
        <f t="shared" si="16"/>
        <v>0</v>
      </c>
      <c r="V15" s="17">
        <v>70</v>
      </c>
      <c r="W15">
        <f t="shared" ref="W15:W19" si="17">C88</f>
        <v>74.900000000000006</v>
      </c>
      <c r="X15">
        <f t="shared" si="1"/>
        <v>77.794940000000011</v>
      </c>
      <c r="Y15">
        <f t="shared" si="2"/>
        <v>66.241454898157144</v>
      </c>
    </row>
    <row r="16" spans="1:26" x14ac:dyDescent="0.35">
      <c r="A16" t="s">
        <v>11</v>
      </c>
      <c r="B16" t="e">
        <f t="shared" si="3"/>
        <v>#VALUE!</v>
      </c>
      <c r="C16" t="e">
        <f t="shared" si="4"/>
        <v>#VALUE!</v>
      </c>
      <c r="G16" s="17">
        <v>2.2000000000000002</v>
      </c>
      <c r="H16">
        <f>+B143</f>
        <v>0</v>
      </c>
      <c r="I16">
        <f>+B154</f>
        <v>0</v>
      </c>
      <c r="J16">
        <f>+B165</f>
        <v>0</v>
      </c>
      <c r="K16">
        <f>+B176</f>
        <v>0</v>
      </c>
      <c r="L16">
        <f>+B187</f>
        <v>0</v>
      </c>
      <c r="M16">
        <f>+B198</f>
        <v>0</v>
      </c>
      <c r="N16">
        <f>+B209</f>
        <v>0</v>
      </c>
      <c r="O16">
        <f t="shared" si="12"/>
        <v>0</v>
      </c>
      <c r="P16">
        <f>+B231</f>
        <v>0</v>
      </c>
      <c r="Q16">
        <f>+B242</f>
        <v>0</v>
      </c>
      <c r="R16">
        <f>+B253</f>
        <v>0</v>
      </c>
      <c r="S16">
        <f>+B264</f>
        <v>0</v>
      </c>
      <c r="V16" s="17">
        <v>70</v>
      </c>
      <c r="W16">
        <f t="shared" si="17"/>
        <v>75.91</v>
      </c>
      <c r="X16">
        <f t="shared" si="1"/>
        <v>78.828776000000005</v>
      </c>
      <c r="Y16">
        <f t="shared" si="2"/>
        <v>67.244205625606213</v>
      </c>
    </row>
    <row r="17" spans="1:25" x14ac:dyDescent="0.35">
      <c r="A17" t="s">
        <v>12</v>
      </c>
      <c r="B17" t="e">
        <f t="shared" si="3"/>
        <v>#VALUE!</v>
      </c>
      <c r="C17" t="e">
        <f t="shared" si="4"/>
        <v>#VALUE!</v>
      </c>
      <c r="G17" s="17">
        <v>2.2000000000000002</v>
      </c>
      <c r="H17">
        <f t="shared" ref="H17:H20" si="18">+B144</f>
        <v>0</v>
      </c>
      <c r="I17">
        <f t="shared" ref="I17:I20" si="19">+B155</f>
        <v>0</v>
      </c>
      <c r="J17">
        <f t="shared" ref="J17:J20" si="20">+B166</f>
        <v>0</v>
      </c>
      <c r="K17">
        <f t="shared" ref="K17:K20" si="21">+B177</f>
        <v>0</v>
      </c>
      <c r="L17">
        <f t="shared" ref="L17:L20" si="22">+B188</f>
        <v>0</v>
      </c>
      <c r="M17">
        <f t="shared" ref="M17:M20" si="23">+B199</f>
        <v>0</v>
      </c>
      <c r="N17">
        <f t="shared" ref="N17:N20" si="24">+B210</f>
        <v>0</v>
      </c>
      <c r="O17">
        <f t="shared" si="12"/>
        <v>0</v>
      </c>
      <c r="P17">
        <f t="shared" ref="P17:P20" si="25">+B232</f>
        <v>0</v>
      </c>
      <c r="Q17">
        <f t="shared" ref="Q17:Q20" si="26">+B243</f>
        <v>0</v>
      </c>
      <c r="R17">
        <f t="shared" ref="R17:R20" si="27">+B254</f>
        <v>0</v>
      </c>
      <c r="S17">
        <f t="shared" ref="S17:S20" si="28">+B265</f>
        <v>0</v>
      </c>
      <c r="V17" s="17">
        <v>70</v>
      </c>
      <c r="W17">
        <f t="shared" si="17"/>
        <v>75.33</v>
      </c>
      <c r="X17">
        <f t="shared" si="1"/>
        <v>78.235088000000005</v>
      </c>
      <c r="Y17">
        <f t="shared" si="2"/>
        <v>66.668368574199818</v>
      </c>
    </row>
    <row r="18" spans="1:25" x14ac:dyDescent="0.35">
      <c r="A18" t="s">
        <v>13</v>
      </c>
      <c r="B18" t="e">
        <f t="shared" si="3"/>
        <v>#VALUE!</v>
      </c>
      <c r="C18" t="e">
        <f t="shared" si="4"/>
        <v>#VALUE!</v>
      </c>
      <c r="G18" s="17">
        <v>2.2000000000000002</v>
      </c>
      <c r="H18">
        <f t="shared" si="18"/>
        <v>0</v>
      </c>
      <c r="I18">
        <f t="shared" si="19"/>
        <v>0</v>
      </c>
      <c r="J18">
        <f t="shared" si="20"/>
        <v>0</v>
      </c>
      <c r="K18">
        <f t="shared" si="21"/>
        <v>0</v>
      </c>
      <c r="L18">
        <f t="shared" si="22"/>
        <v>0</v>
      </c>
      <c r="M18">
        <f t="shared" si="23"/>
        <v>0</v>
      </c>
      <c r="N18">
        <f t="shared" si="24"/>
        <v>0</v>
      </c>
      <c r="O18">
        <f t="shared" si="12"/>
        <v>0</v>
      </c>
      <c r="P18">
        <f t="shared" si="25"/>
        <v>0</v>
      </c>
      <c r="Q18">
        <f t="shared" si="26"/>
        <v>0</v>
      </c>
      <c r="R18">
        <f t="shared" si="27"/>
        <v>0</v>
      </c>
      <c r="S18">
        <f t="shared" si="28"/>
        <v>0</v>
      </c>
      <c r="V18" s="17">
        <v>70</v>
      </c>
      <c r="W18">
        <f t="shared" si="17"/>
        <v>75.16</v>
      </c>
      <c r="X18">
        <f t="shared" si="1"/>
        <v>78.061076</v>
      </c>
      <c r="Y18">
        <f t="shared" si="2"/>
        <v>66.499588748787588</v>
      </c>
    </row>
    <row r="19" spans="1:25" x14ac:dyDescent="0.35">
      <c r="B19" t="e">
        <f t="shared" si="3"/>
        <v>#VALUE!</v>
      </c>
      <c r="C19" t="e">
        <f t="shared" si="4"/>
        <v>#VALUE!</v>
      </c>
      <c r="G19" s="17">
        <v>2.2000000000000002</v>
      </c>
      <c r="H19">
        <f t="shared" si="18"/>
        <v>0</v>
      </c>
      <c r="I19">
        <f t="shared" si="19"/>
        <v>0</v>
      </c>
      <c r="J19">
        <f t="shared" si="20"/>
        <v>0</v>
      </c>
      <c r="K19">
        <f t="shared" si="21"/>
        <v>0</v>
      </c>
      <c r="L19">
        <f t="shared" si="22"/>
        <v>0</v>
      </c>
      <c r="M19">
        <f t="shared" si="23"/>
        <v>0</v>
      </c>
      <c r="N19">
        <f t="shared" si="24"/>
        <v>0</v>
      </c>
      <c r="O19">
        <f t="shared" si="12"/>
        <v>0</v>
      </c>
      <c r="P19">
        <f t="shared" si="25"/>
        <v>0</v>
      </c>
      <c r="Q19">
        <f t="shared" si="26"/>
        <v>0</v>
      </c>
      <c r="R19">
        <f t="shared" si="27"/>
        <v>0</v>
      </c>
      <c r="S19">
        <f t="shared" si="28"/>
        <v>0</v>
      </c>
      <c r="V19" s="17">
        <v>70</v>
      </c>
      <c r="W19">
        <f t="shared" si="17"/>
        <v>75.73</v>
      </c>
      <c r="X19">
        <f t="shared" si="1"/>
        <v>78.644528000000008</v>
      </c>
      <c r="Y19">
        <f t="shared" si="2"/>
        <v>67.065497575169758</v>
      </c>
    </row>
    <row r="20" spans="1:25" x14ac:dyDescent="0.35">
      <c r="A20" t="s">
        <v>14</v>
      </c>
      <c r="B20" t="e">
        <f t="shared" si="3"/>
        <v>#VALUE!</v>
      </c>
      <c r="C20" t="e">
        <f t="shared" si="4"/>
        <v>#VALUE!</v>
      </c>
      <c r="G20" s="17">
        <v>2.2000000000000002</v>
      </c>
      <c r="H20">
        <f t="shared" si="18"/>
        <v>0</v>
      </c>
      <c r="I20">
        <f t="shared" si="19"/>
        <v>0</v>
      </c>
      <c r="J20">
        <f t="shared" si="20"/>
        <v>0</v>
      </c>
      <c r="K20">
        <f t="shared" si="21"/>
        <v>0</v>
      </c>
      <c r="L20">
        <f t="shared" si="22"/>
        <v>0</v>
      </c>
      <c r="M20">
        <f t="shared" si="23"/>
        <v>0</v>
      </c>
      <c r="N20">
        <f t="shared" si="24"/>
        <v>0</v>
      </c>
      <c r="O20">
        <f t="shared" si="12"/>
        <v>0</v>
      </c>
      <c r="P20">
        <f t="shared" si="25"/>
        <v>0</v>
      </c>
      <c r="Q20">
        <f t="shared" si="26"/>
        <v>0</v>
      </c>
      <c r="R20">
        <f t="shared" si="27"/>
        <v>0</v>
      </c>
      <c r="S20">
        <f t="shared" si="28"/>
        <v>0</v>
      </c>
      <c r="V20">
        <v>160</v>
      </c>
      <c r="W20">
        <f t="shared" ref="W20:W24" si="29">C22</f>
        <v>163.33000000000001</v>
      </c>
      <c r="X20">
        <f t="shared" si="1"/>
        <v>168.31188800000001</v>
      </c>
      <c r="Y20">
        <f t="shared" si="2"/>
        <v>154.03674878758488</v>
      </c>
    </row>
    <row r="21" spans="1:25" x14ac:dyDescent="0.35">
      <c r="A21">
        <v>2</v>
      </c>
      <c r="B21">
        <f t="shared" si="3"/>
        <v>2</v>
      </c>
      <c r="C21">
        <f t="shared" si="4"/>
        <v>2</v>
      </c>
      <c r="G21" s="17">
        <v>2.8</v>
      </c>
      <c r="H21">
        <f>+B275</f>
        <v>0</v>
      </c>
      <c r="I21">
        <f>+B275</f>
        <v>0</v>
      </c>
      <c r="J21">
        <f>+B297</f>
        <v>0</v>
      </c>
      <c r="K21">
        <f>+B308</f>
        <v>0</v>
      </c>
      <c r="L21">
        <f>+B319</f>
        <v>0</v>
      </c>
      <c r="M21">
        <f>+B330</f>
        <v>0</v>
      </c>
      <c r="N21">
        <f>+B341</f>
        <v>0</v>
      </c>
      <c r="O21">
        <f t="shared" si="12"/>
        <v>0</v>
      </c>
      <c r="P21">
        <f>+B363</f>
        <v>0</v>
      </c>
      <c r="Q21">
        <f>+B374</f>
        <v>0</v>
      </c>
      <c r="R21">
        <f>+B385</f>
        <v>0</v>
      </c>
      <c r="S21">
        <f>+B396</f>
        <v>0</v>
      </c>
      <c r="V21">
        <v>160</v>
      </c>
      <c r="W21">
        <f t="shared" si="29"/>
        <v>165.99</v>
      </c>
      <c r="X21">
        <f t="shared" si="1"/>
        <v>171.03466400000002</v>
      </c>
      <c r="Y21">
        <f t="shared" si="2"/>
        <v>156.67765664403495</v>
      </c>
    </row>
    <row r="22" spans="1:25" x14ac:dyDescent="0.35">
      <c r="A22" t="s">
        <v>1095</v>
      </c>
      <c r="B22">
        <f t="shared" si="3"/>
        <v>2.16</v>
      </c>
      <c r="C22">
        <f t="shared" si="4"/>
        <v>163.33000000000001</v>
      </c>
      <c r="G22" s="17">
        <v>2.8</v>
      </c>
      <c r="H22">
        <f t="shared" ref="H22:H25" si="30">+B276</f>
        <v>0</v>
      </c>
      <c r="I22">
        <f t="shared" ref="I22:I25" si="31">+B276</f>
        <v>0</v>
      </c>
      <c r="J22">
        <f t="shared" ref="J22:J25" si="32">+B298</f>
        <v>0</v>
      </c>
      <c r="K22">
        <f t="shared" ref="K22:K25" si="33">+B309</f>
        <v>0</v>
      </c>
      <c r="L22">
        <f t="shared" ref="L22:L25" si="34">+B320</f>
        <v>0</v>
      </c>
      <c r="M22">
        <f t="shared" ref="M22:M25" si="35">+B331</f>
        <v>0</v>
      </c>
      <c r="N22">
        <f t="shared" ref="N22:N25" si="36">+B342</f>
        <v>0</v>
      </c>
      <c r="O22">
        <f t="shared" si="12"/>
        <v>0</v>
      </c>
      <c r="P22">
        <f t="shared" ref="P22:P25" si="37">+B364</f>
        <v>0</v>
      </c>
      <c r="Q22">
        <f t="shared" ref="Q22:Q25" si="38">+B375</f>
        <v>0</v>
      </c>
      <c r="R22">
        <f t="shared" ref="R22:R25" si="39">+B386</f>
        <v>0</v>
      </c>
      <c r="S22">
        <f t="shared" ref="S22:S25" si="40">+B397</f>
        <v>0</v>
      </c>
      <c r="V22">
        <v>160</v>
      </c>
      <c r="W22">
        <f t="shared" si="29"/>
        <v>162.04</v>
      </c>
      <c r="X22">
        <f t="shared" si="1"/>
        <v>166.991444</v>
      </c>
      <c r="Y22">
        <f t="shared" si="2"/>
        <v>152.75600775945685</v>
      </c>
    </row>
    <row r="23" spans="1:25" x14ac:dyDescent="0.35">
      <c r="A23" t="s">
        <v>1096</v>
      </c>
      <c r="B23">
        <f t="shared" si="3"/>
        <v>2.16</v>
      </c>
      <c r="C23">
        <f t="shared" si="4"/>
        <v>165.99</v>
      </c>
      <c r="G23" s="17">
        <v>2.8</v>
      </c>
      <c r="H23">
        <f t="shared" si="30"/>
        <v>0</v>
      </c>
      <c r="I23">
        <f t="shared" si="31"/>
        <v>0</v>
      </c>
      <c r="J23">
        <f t="shared" si="32"/>
        <v>0</v>
      </c>
      <c r="K23">
        <f t="shared" si="33"/>
        <v>0</v>
      </c>
      <c r="L23">
        <f t="shared" si="34"/>
        <v>0</v>
      </c>
      <c r="M23">
        <f t="shared" si="35"/>
        <v>0</v>
      </c>
      <c r="N23">
        <f t="shared" si="36"/>
        <v>0</v>
      </c>
      <c r="O23">
        <f t="shared" si="12"/>
        <v>0</v>
      </c>
      <c r="P23">
        <f t="shared" si="37"/>
        <v>0</v>
      </c>
      <c r="Q23">
        <f t="shared" si="38"/>
        <v>0</v>
      </c>
      <c r="R23">
        <f t="shared" si="39"/>
        <v>0</v>
      </c>
      <c r="S23">
        <f t="shared" si="40"/>
        <v>0</v>
      </c>
      <c r="V23">
        <v>160</v>
      </c>
      <c r="W23">
        <f t="shared" si="29"/>
        <v>162.47999999999999</v>
      </c>
      <c r="X23">
        <f t="shared" si="1"/>
        <v>167.44182799999999</v>
      </c>
      <c r="Y23">
        <f t="shared" si="2"/>
        <v>153.19284966052376</v>
      </c>
    </row>
    <row r="24" spans="1:25" x14ac:dyDescent="0.35">
      <c r="A24" t="s">
        <v>1097</v>
      </c>
      <c r="B24">
        <f t="shared" si="3"/>
        <v>2.34</v>
      </c>
      <c r="C24">
        <f t="shared" si="4"/>
        <v>162.04</v>
      </c>
      <c r="G24" s="17">
        <v>2.8</v>
      </c>
      <c r="H24">
        <f t="shared" si="30"/>
        <v>0</v>
      </c>
      <c r="I24">
        <f t="shared" si="31"/>
        <v>0</v>
      </c>
      <c r="J24">
        <f t="shared" si="32"/>
        <v>0</v>
      </c>
      <c r="K24">
        <f t="shared" si="33"/>
        <v>0</v>
      </c>
      <c r="L24">
        <f t="shared" si="34"/>
        <v>0</v>
      </c>
      <c r="M24">
        <f t="shared" si="35"/>
        <v>0</v>
      </c>
      <c r="N24">
        <f t="shared" si="36"/>
        <v>0</v>
      </c>
      <c r="O24">
        <f t="shared" si="12"/>
        <v>0</v>
      </c>
      <c r="P24">
        <f t="shared" si="37"/>
        <v>0</v>
      </c>
      <c r="Q24">
        <f t="shared" si="38"/>
        <v>0</v>
      </c>
      <c r="R24">
        <f t="shared" si="39"/>
        <v>0</v>
      </c>
      <c r="S24">
        <f t="shared" si="40"/>
        <v>0</v>
      </c>
      <c r="V24">
        <v>160</v>
      </c>
      <c r="W24">
        <f t="shared" si="29"/>
        <v>167.35</v>
      </c>
      <c r="X24">
        <f t="shared" si="1"/>
        <v>172.42676</v>
      </c>
      <c r="Y24">
        <f t="shared" si="2"/>
        <v>158.02789524733271</v>
      </c>
    </row>
    <row r="25" spans="1:25" x14ac:dyDescent="0.35">
      <c r="A25" t="s">
        <v>1098</v>
      </c>
      <c r="B25">
        <f t="shared" si="3"/>
        <v>2.2000000000000002</v>
      </c>
      <c r="C25">
        <f t="shared" si="4"/>
        <v>162.47999999999999</v>
      </c>
      <c r="G25" s="17">
        <v>2.8</v>
      </c>
      <c r="H25">
        <f t="shared" si="30"/>
        <v>0</v>
      </c>
      <c r="I25">
        <f t="shared" si="31"/>
        <v>0</v>
      </c>
      <c r="J25">
        <f t="shared" si="32"/>
        <v>0</v>
      </c>
      <c r="K25">
        <f t="shared" si="33"/>
        <v>0</v>
      </c>
      <c r="L25">
        <f t="shared" si="34"/>
        <v>0</v>
      </c>
      <c r="M25">
        <f t="shared" si="35"/>
        <v>0</v>
      </c>
      <c r="N25">
        <f t="shared" si="36"/>
        <v>0</v>
      </c>
      <c r="O25">
        <f t="shared" si="12"/>
        <v>0</v>
      </c>
      <c r="P25">
        <f t="shared" si="37"/>
        <v>0</v>
      </c>
      <c r="Q25">
        <f t="shared" si="38"/>
        <v>0</v>
      </c>
      <c r="R25">
        <f t="shared" si="39"/>
        <v>0</v>
      </c>
      <c r="S25">
        <f t="shared" si="40"/>
        <v>0</v>
      </c>
      <c r="V25">
        <v>160</v>
      </c>
      <c r="W25">
        <f t="shared" ref="W25:W29" si="41">C77</f>
        <v>162.58000000000001</v>
      </c>
      <c r="X25">
        <f t="shared" si="1"/>
        <v>167.54418800000002</v>
      </c>
      <c r="Y25">
        <f t="shared" si="2"/>
        <v>153.29213191076627</v>
      </c>
    </row>
    <row r="26" spans="1:25" x14ac:dyDescent="0.35">
      <c r="A26" t="s">
        <v>1099</v>
      </c>
      <c r="B26">
        <f t="shared" si="3"/>
        <v>2.23</v>
      </c>
      <c r="C26">
        <f t="shared" si="4"/>
        <v>167.35</v>
      </c>
      <c r="G26" s="17">
        <v>3.6</v>
      </c>
      <c r="H26">
        <f>+B407</f>
        <v>0</v>
      </c>
      <c r="I26">
        <f>+B418</f>
        <v>0</v>
      </c>
      <c r="J26">
        <f>+B429</f>
        <v>0</v>
      </c>
      <c r="K26">
        <f>+B440</f>
        <v>0</v>
      </c>
      <c r="L26">
        <f>+B451</f>
        <v>0</v>
      </c>
      <c r="M26">
        <f>+B462</f>
        <v>0</v>
      </c>
      <c r="N26">
        <f>+B473</f>
        <v>0</v>
      </c>
      <c r="O26">
        <f>+B484</f>
        <v>0</v>
      </c>
      <c r="P26">
        <f>+B495</f>
        <v>0</v>
      </c>
      <c r="Q26">
        <f>+B506</f>
        <v>0</v>
      </c>
      <c r="R26">
        <f>+B517</f>
        <v>0</v>
      </c>
      <c r="S26">
        <f>+B528</f>
        <v>0</v>
      </c>
      <c r="V26">
        <v>160</v>
      </c>
      <c r="W26">
        <f t="shared" si="41"/>
        <v>164.01</v>
      </c>
      <c r="X26">
        <f t="shared" si="1"/>
        <v>169.007936</v>
      </c>
      <c r="Y26">
        <f t="shared" si="2"/>
        <v>154.71186808923377</v>
      </c>
    </row>
    <row r="27" spans="1:25" x14ac:dyDescent="0.35">
      <c r="A27" t="s">
        <v>11</v>
      </c>
      <c r="B27" t="e">
        <f t="shared" si="3"/>
        <v>#VALUE!</v>
      </c>
      <c r="C27" t="e">
        <f t="shared" si="4"/>
        <v>#VALUE!</v>
      </c>
      <c r="G27" s="17">
        <v>3.6</v>
      </c>
      <c r="H27">
        <f t="shared" ref="H27:H30" si="42">+B408</f>
        <v>0</v>
      </c>
      <c r="I27">
        <f t="shared" ref="I27:I30" si="43">+B419</f>
        <v>0</v>
      </c>
      <c r="J27">
        <f t="shared" ref="J27:J30" si="44">+B430</f>
        <v>0</v>
      </c>
      <c r="K27">
        <f t="shared" ref="K27:K30" si="45">+B441</f>
        <v>0</v>
      </c>
      <c r="L27">
        <f t="shared" ref="L27:L30" si="46">+B452</f>
        <v>0</v>
      </c>
      <c r="M27">
        <f t="shared" ref="M27:M30" si="47">+B463</f>
        <v>0</v>
      </c>
      <c r="N27">
        <f t="shared" ref="N27:N30" si="48">+B474</f>
        <v>0</v>
      </c>
      <c r="O27">
        <f t="shared" ref="O27:O30" si="49">+B485</f>
        <v>0</v>
      </c>
      <c r="P27">
        <f t="shared" ref="P27:P30" si="50">+B496</f>
        <v>0</v>
      </c>
      <c r="Q27">
        <f t="shared" ref="Q27:Q30" si="51">+B507</f>
        <v>0</v>
      </c>
      <c r="R27">
        <f t="shared" ref="R27:R30" si="52">+B518</f>
        <v>0</v>
      </c>
      <c r="S27">
        <f t="shared" ref="S27:S30" si="53">+B529</f>
        <v>0</v>
      </c>
      <c r="V27">
        <v>160</v>
      </c>
      <c r="W27">
        <f t="shared" si="41"/>
        <v>163.51</v>
      </c>
      <c r="X27">
        <f t="shared" si="1"/>
        <v>168.49613599999998</v>
      </c>
      <c r="Y27">
        <f t="shared" si="2"/>
        <v>154.21545683802134</v>
      </c>
    </row>
    <row r="28" spans="1:25" x14ac:dyDescent="0.35">
      <c r="A28" t="s">
        <v>12</v>
      </c>
      <c r="B28" t="e">
        <f t="shared" si="3"/>
        <v>#VALUE!</v>
      </c>
      <c r="C28" t="e">
        <f t="shared" si="4"/>
        <v>#VALUE!</v>
      </c>
      <c r="G28" s="17">
        <v>3.6</v>
      </c>
      <c r="H28">
        <f t="shared" si="42"/>
        <v>0</v>
      </c>
      <c r="I28">
        <f t="shared" si="43"/>
        <v>0</v>
      </c>
      <c r="J28">
        <f t="shared" si="44"/>
        <v>0</v>
      </c>
      <c r="K28">
        <f t="shared" si="45"/>
        <v>0</v>
      </c>
      <c r="L28">
        <f t="shared" si="46"/>
        <v>0</v>
      </c>
      <c r="M28">
        <f t="shared" si="47"/>
        <v>0</v>
      </c>
      <c r="N28">
        <f t="shared" si="48"/>
        <v>0</v>
      </c>
      <c r="O28">
        <f t="shared" si="49"/>
        <v>0</v>
      </c>
      <c r="P28">
        <f t="shared" si="50"/>
        <v>0</v>
      </c>
      <c r="Q28">
        <f t="shared" si="51"/>
        <v>0</v>
      </c>
      <c r="R28">
        <f t="shared" si="52"/>
        <v>0</v>
      </c>
      <c r="S28">
        <f t="shared" si="53"/>
        <v>0</v>
      </c>
      <c r="V28">
        <v>160</v>
      </c>
      <c r="W28">
        <f t="shared" si="41"/>
        <v>162.79</v>
      </c>
      <c r="X28">
        <f t="shared" si="1"/>
        <v>167.75914399999999</v>
      </c>
      <c r="Y28">
        <f t="shared" si="2"/>
        <v>153.50062463627546</v>
      </c>
    </row>
    <row r="29" spans="1:25" x14ac:dyDescent="0.35">
      <c r="A29" t="s">
        <v>13</v>
      </c>
      <c r="B29" t="e">
        <f t="shared" si="3"/>
        <v>#VALUE!</v>
      </c>
      <c r="C29" t="e">
        <f t="shared" si="4"/>
        <v>#VALUE!</v>
      </c>
      <c r="G29" s="17">
        <v>3.6</v>
      </c>
      <c r="H29">
        <f t="shared" si="42"/>
        <v>0</v>
      </c>
      <c r="I29">
        <f t="shared" si="43"/>
        <v>0</v>
      </c>
      <c r="J29">
        <f t="shared" si="44"/>
        <v>0</v>
      </c>
      <c r="K29">
        <f t="shared" si="45"/>
        <v>0</v>
      </c>
      <c r="L29">
        <f t="shared" si="46"/>
        <v>0</v>
      </c>
      <c r="M29">
        <f t="shared" si="47"/>
        <v>0</v>
      </c>
      <c r="N29">
        <f t="shared" si="48"/>
        <v>0</v>
      </c>
      <c r="O29">
        <f t="shared" si="49"/>
        <v>0</v>
      </c>
      <c r="P29">
        <f t="shared" si="50"/>
        <v>0</v>
      </c>
      <c r="Q29">
        <f t="shared" si="51"/>
        <v>0</v>
      </c>
      <c r="R29">
        <f t="shared" si="52"/>
        <v>0</v>
      </c>
      <c r="S29">
        <f t="shared" si="53"/>
        <v>0</v>
      </c>
      <c r="V29">
        <v>160</v>
      </c>
      <c r="W29">
        <f t="shared" si="41"/>
        <v>162.9</v>
      </c>
      <c r="X29">
        <f t="shared" si="1"/>
        <v>167.87174000000002</v>
      </c>
      <c r="Y29">
        <f t="shared" si="2"/>
        <v>153.60983511154222</v>
      </c>
    </row>
    <row r="30" spans="1:25" x14ac:dyDescent="0.35">
      <c r="B30" t="e">
        <f t="shared" si="3"/>
        <v>#VALUE!</v>
      </c>
      <c r="C30" t="e">
        <f t="shared" si="4"/>
        <v>#VALUE!</v>
      </c>
      <c r="G30" s="17">
        <v>3.6</v>
      </c>
      <c r="H30">
        <f t="shared" si="42"/>
        <v>0</v>
      </c>
      <c r="I30">
        <f t="shared" si="43"/>
        <v>0</v>
      </c>
      <c r="J30">
        <f t="shared" si="44"/>
        <v>0</v>
      </c>
      <c r="K30">
        <f t="shared" si="45"/>
        <v>0</v>
      </c>
      <c r="L30">
        <f t="shared" si="46"/>
        <v>0</v>
      </c>
      <c r="M30">
        <f t="shared" si="47"/>
        <v>0</v>
      </c>
      <c r="N30">
        <f t="shared" si="48"/>
        <v>0</v>
      </c>
      <c r="O30">
        <f t="shared" si="49"/>
        <v>0</v>
      </c>
      <c r="P30">
        <f t="shared" si="50"/>
        <v>0</v>
      </c>
      <c r="Q30">
        <f t="shared" si="51"/>
        <v>0</v>
      </c>
      <c r="R30">
        <f t="shared" si="52"/>
        <v>0</v>
      </c>
      <c r="S30">
        <f t="shared" si="53"/>
        <v>0</v>
      </c>
      <c r="V30">
        <v>230</v>
      </c>
      <c r="W30">
        <f t="shared" ref="W30:W34" si="54">C33</f>
        <v>235.9</v>
      </c>
      <c r="X30">
        <f t="shared" si="1"/>
        <v>242.59454000000002</v>
      </c>
      <c r="Y30">
        <f t="shared" si="2"/>
        <v>226.08587778855485</v>
      </c>
    </row>
    <row r="31" spans="1:25" x14ac:dyDescent="0.35">
      <c r="A31" t="s">
        <v>14</v>
      </c>
      <c r="B31" t="e">
        <f t="shared" si="3"/>
        <v>#VALUE!</v>
      </c>
      <c r="C31" t="e">
        <f t="shared" si="4"/>
        <v>#VALUE!</v>
      </c>
      <c r="G31" s="17">
        <v>4.2</v>
      </c>
      <c r="H31">
        <f>+B539</f>
        <v>0</v>
      </c>
      <c r="I31">
        <f>+B550</f>
        <v>0</v>
      </c>
      <c r="J31">
        <f>+B561</f>
        <v>0</v>
      </c>
      <c r="K31">
        <f>+B572</f>
        <v>0</v>
      </c>
      <c r="L31">
        <f>+B583</f>
        <v>0</v>
      </c>
      <c r="M31">
        <f>+B594</f>
        <v>0</v>
      </c>
      <c r="N31">
        <f>+B605</f>
        <v>0</v>
      </c>
      <c r="O31">
        <f>+B616</f>
        <v>0</v>
      </c>
      <c r="P31">
        <f>+B627</f>
        <v>0</v>
      </c>
      <c r="Q31">
        <f>+B638</f>
        <v>0</v>
      </c>
      <c r="R31">
        <f>+B649</f>
        <v>0</v>
      </c>
      <c r="S31">
        <f>+B660</f>
        <v>0</v>
      </c>
      <c r="V31">
        <v>230</v>
      </c>
      <c r="W31">
        <f t="shared" si="54"/>
        <v>235.76</v>
      </c>
      <c r="X31">
        <f t="shared" si="1"/>
        <v>242.45123599999999</v>
      </c>
      <c r="Y31">
        <f t="shared" si="2"/>
        <v>225.94688263821533</v>
      </c>
    </row>
    <row r="32" spans="1:25" x14ac:dyDescent="0.35">
      <c r="A32">
        <v>2</v>
      </c>
      <c r="B32">
        <f t="shared" si="3"/>
        <v>2</v>
      </c>
      <c r="C32">
        <f t="shared" si="4"/>
        <v>2</v>
      </c>
      <c r="G32" s="17">
        <v>4.2</v>
      </c>
      <c r="H32">
        <f t="shared" ref="H32:H35" si="55">+B540</f>
        <v>0</v>
      </c>
      <c r="I32">
        <f t="shared" ref="I32:I35" si="56">+B551</f>
        <v>0</v>
      </c>
      <c r="J32">
        <f t="shared" ref="J32:J35" si="57">+B562</f>
        <v>0</v>
      </c>
      <c r="K32">
        <f t="shared" ref="K32:K35" si="58">+B573</f>
        <v>0</v>
      </c>
      <c r="L32">
        <f t="shared" ref="L32:L35" si="59">+B584</f>
        <v>0</v>
      </c>
      <c r="M32">
        <f t="shared" ref="M32:M35" si="60">+B595</f>
        <v>0</v>
      </c>
      <c r="N32">
        <f t="shared" ref="N32:N35" si="61">+B606</f>
        <v>0</v>
      </c>
      <c r="O32">
        <f t="shared" ref="O32:O35" si="62">+B617</f>
        <v>0</v>
      </c>
      <c r="P32">
        <f t="shared" ref="P32:P35" si="63">+B628</f>
        <v>0</v>
      </c>
      <c r="Q32">
        <f t="shared" ref="Q32:Q35" si="64">+B639</f>
        <v>0</v>
      </c>
      <c r="R32">
        <f t="shared" ref="R32:R35" si="65">+B650</f>
        <v>0</v>
      </c>
      <c r="S32">
        <f t="shared" ref="S32:S35" si="66">+B661</f>
        <v>0</v>
      </c>
      <c r="V32">
        <v>230</v>
      </c>
      <c r="W32">
        <f t="shared" si="54"/>
        <v>235.5</v>
      </c>
      <c r="X32">
        <f t="shared" si="1"/>
        <v>242.18510000000001</v>
      </c>
      <c r="Y32">
        <f t="shared" si="2"/>
        <v>225.6887487875849</v>
      </c>
    </row>
    <row r="33" spans="1:25" x14ac:dyDescent="0.35">
      <c r="A33" t="s">
        <v>1100</v>
      </c>
      <c r="B33">
        <f t="shared" si="3"/>
        <v>1.91</v>
      </c>
      <c r="C33">
        <f t="shared" si="4"/>
        <v>235.9</v>
      </c>
      <c r="G33" s="17">
        <v>4.2</v>
      </c>
      <c r="H33">
        <f t="shared" si="55"/>
        <v>0</v>
      </c>
      <c r="I33">
        <f t="shared" si="56"/>
        <v>0</v>
      </c>
      <c r="J33">
        <f t="shared" si="57"/>
        <v>0</v>
      </c>
      <c r="K33">
        <f t="shared" si="58"/>
        <v>0</v>
      </c>
      <c r="L33">
        <f t="shared" si="59"/>
        <v>0</v>
      </c>
      <c r="M33">
        <f t="shared" si="60"/>
        <v>0</v>
      </c>
      <c r="N33">
        <f t="shared" si="61"/>
        <v>0</v>
      </c>
      <c r="O33">
        <f t="shared" si="62"/>
        <v>0</v>
      </c>
      <c r="P33">
        <f t="shared" si="63"/>
        <v>0</v>
      </c>
      <c r="Q33">
        <f t="shared" si="64"/>
        <v>0</v>
      </c>
      <c r="R33">
        <f t="shared" si="65"/>
        <v>0</v>
      </c>
      <c r="S33">
        <f t="shared" si="66"/>
        <v>0</v>
      </c>
      <c r="V33">
        <v>230</v>
      </c>
      <c r="W33">
        <f t="shared" si="54"/>
        <v>237.88</v>
      </c>
      <c r="X33">
        <f t="shared" si="1"/>
        <v>244.62126800000001</v>
      </c>
      <c r="Y33">
        <f t="shared" si="2"/>
        <v>228.051666343356</v>
      </c>
    </row>
    <row r="34" spans="1:25" x14ac:dyDescent="0.35">
      <c r="A34" t="s">
        <v>1101</v>
      </c>
      <c r="B34">
        <f t="shared" si="3"/>
        <v>1.95</v>
      </c>
      <c r="C34">
        <f t="shared" si="4"/>
        <v>235.76</v>
      </c>
      <c r="G34" s="17">
        <v>4.2</v>
      </c>
      <c r="H34">
        <f t="shared" si="55"/>
        <v>0</v>
      </c>
      <c r="I34">
        <f t="shared" si="56"/>
        <v>0</v>
      </c>
      <c r="J34">
        <f t="shared" si="57"/>
        <v>0</v>
      </c>
      <c r="K34">
        <f t="shared" si="58"/>
        <v>0</v>
      </c>
      <c r="L34">
        <f t="shared" si="59"/>
        <v>0</v>
      </c>
      <c r="M34">
        <f t="shared" si="60"/>
        <v>0</v>
      </c>
      <c r="N34">
        <f t="shared" si="61"/>
        <v>0</v>
      </c>
      <c r="O34">
        <f t="shared" si="62"/>
        <v>0</v>
      </c>
      <c r="P34">
        <f t="shared" si="63"/>
        <v>0</v>
      </c>
      <c r="Q34">
        <f t="shared" si="64"/>
        <v>0</v>
      </c>
      <c r="R34">
        <f t="shared" si="65"/>
        <v>0</v>
      </c>
      <c r="S34">
        <f t="shared" si="66"/>
        <v>0</v>
      </c>
      <c r="V34">
        <v>230</v>
      </c>
      <c r="W34">
        <f t="shared" si="54"/>
        <v>236.08</v>
      </c>
      <c r="X34">
        <f t="shared" si="1"/>
        <v>242.77878800000002</v>
      </c>
      <c r="Y34">
        <f t="shared" si="2"/>
        <v>226.26458583899131</v>
      </c>
    </row>
    <row r="35" spans="1:25" x14ac:dyDescent="0.35">
      <c r="A35" t="s">
        <v>1102</v>
      </c>
      <c r="B35">
        <f t="shared" si="3"/>
        <v>1.89</v>
      </c>
      <c r="C35">
        <f t="shared" si="4"/>
        <v>235.5</v>
      </c>
      <c r="G35" s="17">
        <v>4.2</v>
      </c>
      <c r="H35">
        <f t="shared" si="55"/>
        <v>0</v>
      </c>
      <c r="I35">
        <f t="shared" si="56"/>
        <v>0</v>
      </c>
      <c r="J35">
        <f t="shared" si="57"/>
        <v>0</v>
      </c>
      <c r="K35">
        <f t="shared" si="58"/>
        <v>0</v>
      </c>
      <c r="L35">
        <f t="shared" si="59"/>
        <v>0</v>
      </c>
      <c r="M35">
        <f t="shared" si="60"/>
        <v>0</v>
      </c>
      <c r="N35">
        <f t="shared" si="61"/>
        <v>0</v>
      </c>
      <c r="O35">
        <f t="shared" si="62"/>
        <v>0</v>
      </c>
      <c r="P35">
        <f t="shared" si="63"/>
        <v>0</v>
      </c>
      <c r="Q35">
        <f t="shared" si="64"/>
        <v>0</v>
      </c>
      <c r="R35">
        <f t="shared" si="65"/>
        <v>0</v>
      </c>
      <c r="S35">
        <f t="shared" si="66"/>
        <v>0</v>
      </c>
      <c r="V35">
        <v>230</v>
      </c>
      <c r="W35">
        <f t="shared" ref="W35:W39" si="67">C66</f>
        <v>232.99</v>
      </c>
      <c r="X35">
        <f t="shared" si="1"/>
        <v>239.61586400000002</v>
      </c>
      <c r="Y35">
        <f t="shared" si="2"/>
        <v>223.19676430649858</v>
      </c>
    </row>
    <row r="36" spans="1:25" x14ac:dyDescent="0.35">
      <c r="A36" t="s">
        <v>1103</v>
      </c>
      <c r="B36">
        <f t="shared" si="3"/>
        <v>1.9</v>
      </c>
      <c r="C36">
        <f t="shared" si="4"/>
        <v>237.88</v>
      </c>
      <c r="H36">
        <v>2.2999999999999998</v>
      </c>
      <c r="K36">
        <v>2.6</v>
      </c>
      <c r="V36">
        <v>230</v>
      </c>
      <c r="W36">
        <f t="shared" si="67"/>
        <v>233.51</v>
      </c>
      <c r="X36">
        <f t="shared" si="1"/>
        <v>240.14813599999999</v>
      </c>
      <c r="Y36">
        <f t="shared" si="2"/>
        <v>223.71303200775947</v>
      </c>
    </row>
    <row r="37" spans="1:25" x14ac:dyDescent="0.35">
      <c r="A37" t="s">
        <v>1104</v>
      </c>
      <c r="B37">
        <f t="shared" si="3"/>
        <v>1.92</v>
      </c>
      <c r="C37">
        <f t="shared" si="4"/>
        <v>236.08</v>
      </c>
      <c r="G37" t="s">
        <v>77</v>
      </c>
      <c r="H37">
        <f>+AVERAGE(H11:K15)</f>
        <v>2.1640000000000006</v>
      </c>
      <c r="K37">
        <f>+AVERAGE(L11:O15)</f>
        <v>3.6674999999999991</v>
      </c>
      <c r="V37">
        <v>230</v>
      </c>
      <c r="W37">
        <f t="shared" si="67"/>
        <v>232.67</v>
      </c>
      <c r="X37">
        <f t="shared" si="1"/>
        <v>239.28831199999999</v>
      </c>
      <c r="Y37">
        <f t="shared" si="2"/>
        <v>222.8790611057226</v>
      </c>
    </row>
    <row r="38" spans="1:25" x14ac:dyDescent="0.35">
      <c r="A38" t="s">
        <v>11</v>
      </c>
      <c r="B38" t="e">
        <f t="shared" si="3"/>
        <v>#VALUE!</v>
      </c>
      <c r="C38" t="e">
        <f t="shared" si="4"/>
        <v>#VALUE!</v>
      </c>
      <c r="V38">
        <v>230</v>
      </c>
      <c r="W38">
        <f t="shared" si="67"/>
        <v>231.76</v>
      </c>
      <c r="X38">
        <f t="shared" si="1"/>
        <v>238.35683599999999</v>
      </c>
      <c r="Y38">
        <f t="shared" si="2"/>
        <v>221.97559262851601</v>
      </c>
    </row>
    <row r="39" spans="1:25" x14ac:dyDescent="0.35">
      <c r="A39" t="s">
        <v>12</v>
      </c>
      <c r="B39" t="e">
        <f t="shared" si="3"/>
        <v>#VALUE!</v>
      </c>
      <c r="C39" t="e">
        <f t="shared" si="4"/>
        <v>#VALUE!</v>
      </c>
      <c r="G39">
        <v>70</v>
      </c>
      <c r="H39">
        <f t="shared" ref="H39:H43" si="68">H11</f>
        <v>2.46</v>
      </c>
      <c r="J39">
        <v>70</v>
      </c>
      <c r="K39">
        <f>O11</f>
        <v>3.99</v>
      </c>
      <c r="V39">
        <v>230</v>
      </c>
      <c r="W39">
        <f t="shared" si="67"/>
        <v>231.84</v>
      </c>
      <c r="X39">
        <f t="shared" si="1"/>
        <v>238.43872400000001</v>
      </c>
      <c r="Y39">
        <f t="shared" si="2"/>
        <v>222.05501842871001</v>
      </c>
    </row>
    <row r="40" spans="1:25" x14ac:dyDescent="0.35">
      <c r="A40" t="s">
        <v>13</v>
      </c>
      <c r="B40" t="e">
        <f t="shared" si="3"/>
        <v>#VALUE!</v>
      </c>
      <c r="C40" t="e">
        <f t="shared" si="4"/>
        <v>#VALUE!</v>
      </c>
      <c r="G40">
        <v>70</v>
      </c>
      <c r="H40">
        <f t="shared" si="68"/>
        <v>2.25</v>
      </c>
      <c r="J40">
        <v>70</v>
      </c>
      <c r="K40">
        <f>O12</f>
        <v>4.03</v>
      </c>
      <c r="V40">
        <v>330</v>
      </c>
      <c r="W40">
        <f t="shared" ref="W40:W44" si="69">C44</f>
        <v>341.08</v>
      </c>
      <c r="X40">
        <f t="shared" si="1"/>
        <v>350.25678799999997</v>
      </c>
      <c r="Y40">
        <f t="shared" si="2"/>
        <v>330.51094859359847</v>
      </c>
    </row>
    <row r="41" spans="1:25" x14ac:dyDescent="0.35">
      <c r="B41" t="e">
        <f t="shared" si="3"/>
        <v>#VALUE!</v>
      </c>
      <c r="C41" t="e">
        <f t="shared" si="4"/>
        <v>#VALUE!</v>
      </c>
      <c r="G41">
        <v>70</v>
      </c>
      <c r="H41">
        <f t="shared" si="68"/>
        <v>2.27</v>
      </c>
      <c r="J41">
        <v>70</v>
      </c>
      <c r="K41">
        <f>O13</f>
        <v>3.8</v>
      </c>
      <c r="V41">
        <v>330</v>
      </c>
      <c r="W41">
        <f t="shared" si="69"/>
        <v>337.91</v>
      </c>
      <c r="X41">
        <f t="shared" si="1"/>
        <v>347.01197600000006</v>
      </c>
      <c r="Y41">
        <f t="shared" si="2"/>
        <v>327.3637012609118</v>
      </c>
    </row>
    <row r="42" spans="1:25" x14ac:dyDescent="0.35">
      <c r="A42" t="s">
        <v>14</v>
      </c>
      <c r="B42" t="e">
        <f t="shared" si="3"/>
        <v>#VALUE!</v>
      </c>
      <c r="C42" t="e">
        <f t="shared" si="4"/>
        <v>#VALUE!</v>
      </c>
      <c r="G42">
        <v>70</v>
      </c>
      <c r="H42">
        <f t="shared" si="68"/>
        <v>2.2400000000000002</v>
      </c>
      <c r="J42">
        <v>70</v>
      </c>
      <c r="K42">
        <f>O14</f>
        <v>3.96</v>
      </c>
      <c r="V42">
        <v>330</v>
      </c>
      <c r="W42">
        <f t="shared" si="69"/>
        <v>340.15</v>
      </c>
      <c r="X42">
        <f t="shared" si="1"/>
        <v>349.30484000000001</v>
      </c>
      <c r="Y42">
        <f t="shared" si="2"/>
        <v>329.5876236663434</v>
      </c>
    </row>
    <row r="43" spans="1:25" x14ac:dyDescent="0.35">
      <c r="A43">
        <v>2</v>
      </c>
      <c r="B43">
        <f t="shared" si="3"/>
        <v>2</v>
      </c>
      <c r="C43">
        <f t="shared" si="4"/>
        <v>2</v>
      </c>
      <c r="G43">
        <v>70</v>
      </c>
      <c r="H43">
        <f t="shared" si="68"/>
        <v>2.52</v>
      </c>
      <c r="J43">
        <v>70</v>
      </c>
      <c r="K43">
        <f>O15</f>
        <v>3.8</v>
      </c>
      <c r="V43">
        <v>330</v>
      </c>
      <c r="W43">
        <f t="shared" si="69"/>
        <v>341.84</v>
      </c>
      <c r="X43">
        <f t="shared" si="1"/>
        <v>351.03472399999998</v>
      </c>
      <c r="Y43">
        <f t="shared" si="2"/>
        <v>331.26549369544131</v>
      </c>
    </row>
    <row r="44" spans="1:25" x14ac:dyDescent="0.35">
      <c r="A44" t="s">
        <v>1105</v>
      </c>
      <c r="B44">
        <f t="shared" si="3"/>
        <v>2.1</v>
      </c>
      <c r="C44">
        <f t="shared" si="4"/>
        <v>341.08</v>
      </c>
      <c r="G44">
        <v>160</v>
      </c>
      <c r="H44">
        <f t="shared" ref="H44:H48" si="70">I11</f>
        <v>2.16</v>
      </c>
      <c r="J44">
        <v>330</v>
      </c>
      <c r="K44">
        <f>L11</f>
        <v>3.28</v>
      </c>
      <c r="V44">
        <v>330</v>
      </c>
      <c r="W44">
        <f t="shared" si="69"/>
        <v>341.49</v>
      </c>
      <c r="X44">
        <f t="shared" si="1"/>
        <v>350.67646400000001</v>
      </c>
      <c r="Y44">
        <f t="shared" si="2"/>
        <v>330.91800581959268</v>
      </c>
    </row>
    <row r="45" spans="1:25" x14ac:dyDescent="0.35">
      <c r="A45" t="s">
        <v>1106</v>
      </c>
      <c r="B45">
        <f t="shared" si="3"/>
        <v>2.1800000000000002</v>
      </c>
      <c r="C45">
        <f t="shared" si="4"/>
        <v>337.91</v>
      </c>
      <c r="G45">
        <v>160</v>
      </c>
      <c r="H45">
        <f t="shared" si="70"/>
        <v>2.16</v>
      </c>
      <c r="J45">
        <v>330</v>
      </c>
      <c r="K45">
        <f>L12</f>
        <v>3.47</v>
      </c>
      <c r="V45">
        <v>330</v>
      </c>
      <c r="W45">
        <f t="shared" ref="W45:W49" si="71">C55</f>
        <v>332.23</v>
      </c>
      <c r="X45">
        <f t="shared" si="1"/>
        <v>341.19792800000005</v>
      </c>
      <c r="Y45">
        <f t="shared" si="2"/>
        <v>321.72446944713874</v>
      </c>
    </row>
    <row r="46" spans="1:25" x14ac:dyDescent="0.35">
      <c r="A46" t="s">
        <v>1107</v>
      </c>
      <c r="B46">
        <f t="shared" si="3"/>
        <v>2.25</v>
      </c>
      <c r="C46">
        <f t="shared" si="4"/>
        <v>340.15</v>
      </c>
      <c r="G46">
        <v>160</v>
      </c>
      <c r="H46">
        <f t="shared" si="70"/>
        <v>2.34</v>
      </c>
      <c r="J46">
        <v>330</v>
      </c>
      <c r="K46">
        <f>L13</f>
        <v>3.42</v>
      </c>
      <c r="V46">
        <v>330</v>
      </c>
      <c r="W46">
        <f t="shared" si="71"/>
        <v>330.37</v>
      </c>
      <c r="X46">
        <f t="shared" si="1"/>
        <v>339.29403200000002</v>
      </c>
      <c r="Y46">
        <f t="shared" si="2"/>
        <v>319.87781959262855</v>
      </c>
    </row>
    <row r="47" spans="1:25" x14ac:dyDescent="0.35">
      <c r="A47" t="s">
        <v>1108</v>
      </c>
      <c r="B47">
        <f t="shared" si="3"/>
        <v>2.17</v>
      </c>
      <c r="C47">
        <f t="shared" si="4"/>
        <v>341.84</v>
      </c>
      <c r="G47">
        <v>160</v>
      </c>
      <c r="H47">
        <f t="shared" si="70"/>
        <v>2.2000000000000002</v>
      </c>
      <c r="J47">
        <v>330</v>
      </c>
      <c r="K47">
        <f>L14</f>
        <v>3.37</v>
      </c>
      <c r="V47">
        <v>330</v>
      </c>
      <c r="W47">
        <f t="shared" si="71"/>
        <v>331.58</v>
      </c>
      <c r="X47">
        <f t="shared" si="1"/>
        <v>340.53258799999998</v>
      </c>
      <c r="Y47">
        <f t="shared" si="2"/>
        <v>321.07913482056256</v>
      </c>
    </row>
    <row r="48" spans="1:25" x14ac:dyDescent="0.35">
      <c r="A48" t="s">
        <v>1109</v>
      </c>
      <c r="B48">
        <f t="shared" si="3"/>
        <v>2.1800000000000002</v>
      </c>
      <c r="C48">
        <f t="shared" si="4"/>
        <v>341.49</v>
      </c>
      <c r="G48">
        <v>160</v>
      </c>
      <c r="H48">
        <f t="shared" si="70"/>
        <v>2.23</v>
      </c>
      <c r="J48">
        <v>330</v>
      </c>
      <c r="K48">
        <f>L15</f>
        <v>3.23</v>
      </c>
      <c r="V48">
        <v>330</v>
      </c>
      <c r="W48">
        <f t="shared" si="71"/>
        <v>330.58</v>
      </c>
      <c r="X48">
        <f t="shared" si="1"/>
        <v>339.50898799999999</v>
      </c>
      <c r="Y48">
        <f t="shared" si="2"/>
        <v>320.08631231813774</v>
      </c>
    </row>
    <row r="49" spans="1:25" x14ac:dyDescent="0.35">
      <c r="A49" t="s">
        <v>11</v>
      </c>
      <c r="B49" t="e">
        <f t="shared" si="3"/>
        <v>#VALUE!</v>
      </c>
      <c r="C49" t="e">
        <f t="shared" si="4"/>
        <v>#VALUE!</v>
      </c>
      <c r="G49">
        <v>230</v>
      </c>
      <c r="H49">
        <f>J11</f>
        <v>1.91</v>
      </c>
      <c r="J49">
        <v>160</v>
      </c>
      <c r="K49">
        <f>N11</f>
        <v>3.84</v>
      </c>
      <c r="V49">
        <v>330</v>
      </c>
      <c r="W49">
        <f t="shared" si="71"/>
        <v>329.31</v>
      </c>
      <c r="X49">
        <f t="shared" si="1"/>
        <v>338.20901600000002</v>
      </c>
      <c r="Y49">
        <f t="shared" si="2"/>
        <v>318.82542774005822</v>
      </c>
    </row>
    <row r="50" spans="1:25" x14ac:dyDescent="0.35">
      <c r="A50" t="s">
        <v>12</v>
      </c>
      <c r="B50" t="e">
        <f t="shared" si="3"/>
        <v>#VALUE!</v>
      </c>
      <c r="C50" t="e">
        <f t="shared" si="4"/>
        <v>#VALUE!</v>
      </c>
      <c r="G50">
        <v>230</v>
      </c>
      <c r="H50">
        <f>J12</f>
        <v>1.95</v>
      </c>
      <c r="J50">
        <v>160</v>
      </c>
      <c r="K50">
        <f>N12</f>
        <v>4.0599999999999996</v>
      </c>
    </row>
    <row r="51" spans="1:25" x14ac:dyDescent="0.35">
      <c r="A51" t="s">
        <v>13</v>
      </c>
      <c r="B51" t="e">
        <f t="shared" si="3"/>
        <v>#VALUE!</v>
      </c>
      <c r="C51" t="e">
        <f t="shared" si="4"/>
        <v>#VALUE!</v>
      </c>
      <c r="G51">
        <v>230</v>
      </c>
      <c r="H51">
        <f>J13</f>
        <v>1.89</v>
      </c>
      <c r="J51">
        <v>160</v>
      </c>
      <c r="K51">
        <f>N13</f>
        <v>3.9</v>
      </c>
    </row>
    <row r="52" spans="1:25" x14ac:dyDescent="0.35">
      <c r="B52" t="e">
        <f t="shared" si="3"/>
        <v>#VALUE!</v>
      </c>
      <c r="C52" t="e">
        <f t="shared" si="4"/>
        <v>#VALUE!</v>
      </c>
      <c r="G52">
        <v>230</v>
      </c>
      <c r="H52">
        <f>J14</f>
        <v>1.9</v>
      </c>
      <c r="J52">
        <v>160</v>
      </c>
      <c r="K52">
        <f>N14</f>
        <v>3.85</v>
      </c>
    </row>
    <row r="53" spans="1:25" x14ac:dyDescent="0.35">
      <c r="A53" t="s">
        <v>14</v>
      </c>
      <c r="B53" t="e">
        <f t="shared" si="3"/>
        <v>#VALUE!</v>
      </c>
      <c r="C53" t="e">
        <f t="shared" si="4"/>
        <v>#VALUE!</v>
      </c>
      <c r="G53">
        <v>230</v>
      </c>
      <c r="H53">
        <f>J15</f>
        <v>1.92</v>
      </c>
      <c r="J53">
        <v>160</v>
      </c>
      <c r="K53">
        <f>N15</f>
        <v>3.83</v>
      </c>
    </row>
    <row r="54" spans="1:25" x14ac:dyDescent="0.35">
      <c r="A54">
        <v>2</v>
      </c>
      <c r="B54">
        <f t="shared" si="3"/>
        <v>2</v>
      </c>
      <c r="C54">
        <f t="shared" si="4"/>
        <v>2</v>
      </c>
      <c r="G54">
        <v>330</v>
      </c>
      <c r="H54">
        <f>K11</f>
        <v>2.1</v>
      </c>
      <c r="J54">
        <v>230</v>
      </c>
      <c r="K54">
        <f>M11</f>
        <v>3.57</v>
      </c>
    </row>
    <row r="55" spans="1:25" x14ac:dyDescent="0.35">
      <c r="A55" t="s">
        <v>1110</v>
      </c>
      <c r="B55">
        <f t="shared" si="3"/>
        <v>3.28</v>
      </c>
      <c r="C55">
        <f t="shared" si="4"/>
        <v>332.23</v>
      </c>
      <c r="G55">
        <v>330</v>
      </c>
      <c r="H55">
        <f>K12</f>
        <v>2.1800000000000002</v>
      </c>
      <c r="J55">
        <v>230</v>
      </c>
      <c r="K55">
        <f>M12</f>
        <v>3.65</v>
      </c>
    </row>
    <row r="56" spans="1:25" x14ac:dyDescent="0.35">
      <c r="A56" t="s">
        <v>1111</v>
      </c>
      <c r="B56">
        <f t="shared" si="3"/>
        <v>3.47</v>
      </c>
      <c r="C56">
        <f t="shared" si="4"/>
        <v>330.37</v>
      </c>
      <c r="G56">
        <v>330</v>
      </c>
      <c r="H56">
        <f>K13</f>
        <v>2.25</v>
      </c>
      <c r="J56">
        <v>230</v>
      </c>
      <c r="K56">
        <f>M13</f>
        <v>3.34</v>
      </c>
    </row>
    <row r="57" spans="1:25" x14ac:dyDescent="0.35">
      <c r="A57" t="s">
        <v>1112</v>
      </c>
      <c r="B57">
        <f t="shared" si="3"/>
        <v>3.42</v>
      </c>
      <c r="C57">
        <f t="shared" si="4"/>
        <v>331.58</v>
      </c>
      <c r="G57">
        <v>330</v>
      </c>
      <c r="H57">
        <f>K14</f>
        <v>2.17</v>
      </c>
      <c r="J57">
        <v>230</v>
      </c>
      <c r="K57">
        <f>M14</f>
        <v>3.56</v>
      </c>
    </row>
    <row r="58" spans="1:25" x14ac:dyDescent="0.35">
      <c r="A58" t="s">
        <v>1113</v>
      </c>
      <c r="B58">
        <f t="shared" si="3"/>
        <v>3.37</v>
      </c>
      <c r="C58">
        <f t="shared" si="4"/>
        <v>330.58</v>
      </c>
      <c r="G58">
        <v>330</v>
      </c>
      <c r="H58">
        <f>K15</f>
        <v>2.1800000000000002</v>
      </c>
      <c r="J58">
        <v>230</v>
      </c>
      <c r="K58">
        <f>M15</f>
        <v>3.4</v>
      </c>
    </row>
    <row r="59" spans="1:25" x14ac:dyDescent="0.35">
      <c r="A59" t="s">
        <v>1114</v>
      </c>
      <c r="B59">
        <f t="shared" si="3"/>
        <v>3.23</v>
      </c>
      <c r="C59">
        <f t="shared" si="4"/>
        <v>329.31</v>
      </c>
      <c r="G59" s="17"/>
    </row>
    <row r="60" spans="1:25" x14ac:dyDescent="0.35">
      <c r="A60" t="s">
        <v>11</v>
      </c>
      <c r="B60" t="e">
        <f t="shared" si="3"/>
        <v>#VALUE!</v>
      </c>
      <c r="C60" t="e">
        <f t="shared" si="4"/>
        <v>#VALUE!</v>
      </c>
      <c r="G60" s="17"/>
      <c r="H60">
        <v>2.2999999999999998</v>
      </c>
      <c r="K60">
        <v>3.6</v>
      </c>
    </row>
    <row r="61" spans="1:25" x14ac:dyDescent="0.35">
      <c r="A61" t="s">
        <v>12</v>
      </c>
      <c r="B61" t="e">
        <f t="shared" si="3"/>
        <v>#VALUE!</v>
      </c>
      <c r="C61" t="e">
        <f t="shared" si="4"/>
        <v>#VALUE!</v>
      </c>
      <c r="G61" s="17"/>
      <c r="H61" t="s">
        <v>77</v>
      </c>
      <c r="I61" t="s">
        <v>1132</v>
      </c>
      <c r="K61" t="s">
        <v>77</v>
      </c>
    </row>
    <row r="62" spans="1:25" x14ac:dyDescent="0.35">
      <c r="A62" t="s">
        <v>13</v>
      </c>
      <c r="B62" t="e">
        <f t="shared" si="3"/>
        <v>#VALUE!</v>
      </c>
      <c r="C62" t="e">
        <f t="shared" si="4"/>
        <v>#VALUE!</v>
      </c>
      <c r="G62">
        <v>70</v>
      </c>
      <c r="H62">
        <f>+AVERAGE(H11:H15)</f>
        <v>2.3479999999999999</v>
      </c>
      <c r="I62">
        <f>+ABS($H$60-H62)</f>
        <v>4.8000000000000043E-2</v>
      </c>
      <c r="J62">
        <v>70</v>
      </c>
      <c r="K62">
        <f>+AVERAGE(O11:O15)</f>
        <v>3.9160000000000004</v>
      </c>
      <c r="L62">
        <f>+ABS(K62-$K$60)</f>
        <v>0.31600000000000028</v>
      </c>
    </row>
    <row r="63" spans="1:25" x14ac:dyDescent="0.35">
      <c r="B63" t="e">
        <f t="shared" si="3"/>
        <v>#VALUE!</v>
      </c>
      <c r="C63" t="e">
        <f t="shared" si="4"/>
        <v>#VALUE!</v>
      </c>
      <c r="G63">
        <v>160</v>
      </c>
      <c r="H63">
        <f>+AVERAGE(I11:I15)</f>
        <v>2.218</v>
      </c>
      <c r="I63">
        <f t="shared" ref="I63:I65" si="72">+ABS($H$60-H63)</f>
        <v>8.1999999999999851E-2</v>
      </c>
      <c r="J63">
        <v>160</v>
      </c>
      <c r="K63">
        <f>+AVERAGE(N11:N15)</f>
        <v>3.8959999999999995</v>
      </c>
      <c r="L63">
        <f t="shared" ref="L63:L65" si="73">+ABS(K63-$K$60)</f>
        <v>0.29599999999999937</v>
      </c>
    </row>
    <row r="64" spans="1:25" x14ac:dyDescent="0.35">
      <c r="A64" t="s">
        <v>14</v>
      </c>
      <c r="B64" t="e">
        <f t="shared" si="3"/>
        <v>#VALUE!</v>
      </c>
      <c r="C64" t="e">
        <f t="shared" si="4"/>
        <v>#VALUE!</v>
      </c>
      <c r="G64">
        <v>230</v>
      </c>
      <c r="H64">
        <f>+AVERAGE(J11:J15)</f>
        <v>1.9140000000000001</v>
      </c>
      <c r="I64">
        <f t="shared" si="72"/>
        <v>0.38599999999999968</v>
      </c>
      <c r="J64">
        <v>230</v>
      </c>
      <c r="K64">
        <f>+AVERAGE(M11:M15)</f>
        <v>3.504</v>
      </c>
      <c r="L64">
        <f t="shared" si="73"/>
        <v>9.6000000000000085E-2</v>
      </c>
    </row>
    <row r="65" spans="1:12" x14ac:dyDescent="0.35">
      <c r="A65">
        <v>2</v>
      </c>
      <c r="B65">
        <f t="shared" si="3"/>
        <v>2</v>
      </c>
      <c r="C65">
        <f t="shared" si="4"/>
        <v>2</v>
      </c>
      <c r="G65">
        <v>330</v>
      </c>
      <c r="H65">
        <f>+AVERAGE(K11:K15)</f>
        <v>2.1759999999999997</v>
      </c>
      <c r="I65">
        <f t="shared" si="72"/>
        <v>0.12400000000000011</v>
      </c>
      <c r="J65">
        <v>330</v>
      </c>
      <c r="K65">
        <f>+AVERAGE(L11:L15)</f>
        <v>3.3540000000000001</v>
      </c>
      <c r="L65">
        <f t="shared" si="73"/>
        <v>0.246</v>
      </c>
    </row>
    <row r="66" spans="1:12" x14ac:dyDescent="0.35">
      <c r="A66" t="s">
        <v>1115</v>
      </c>
      <c r="B66">
        <f t="shared" si="3"/>
        <v>3.57</v>
      </c>
      <c r="C66">
        <f t="shared" si="4"/>
        <v>232.99</v>
      </c>
    </row>
    <row r="67" spans="1:12" x14ac:dyDescent="0.35">
      <c r="A67" t="s">
        <v>1116</v>
      </c>
      <c r="B67">
        <f t="shared" si="3"/>
        <v>3.65</v>
      </c>
      <c r="C67">
        <f t="shared" si="4"/>
        <v>233.51</v>
      </c>
    </row>
    <row r="68" spans="1:12" x14ac:dyDescent="0.35">
      <c r="A68" t="s">
        <v>1117</v>
      </c>
      <c r="B68">
        <f t="shared" si="3"/>
        <v>3.34</v>
      </c>
      <c r="C68">
        <f t="shared" si="4"/>
        <v>232.67</v>
      </c>
    </row>
    <row r="69" spans="1:12" x14ac:dyDescent="0.35">
      <c r="A69" t="s">
        <v>1118</v>
      </c>
      <c r="B69">
        <f t="shared" si="3"/>
        <v>3.56</v>
      </c>
      <c r="C69">
        <f t="shared" si="4"/>
        <v>231.76</v>
      </c>
    </row>
    <row r="70" spans="1:12" x14ac:dyDescent="0.35">
      <c r="A70" t="s">
        <v>1119</v>
      </c>
      <c r="B70">
        <f t="shared" si="3"/>
        <v>3.4</v>
      </c>
      <c r="C70">
        <f t="shared" si="4"/>
        <v>231.84</v>
      </c>
    </row>
    <row r="71" spans="1:12" x14ac:dyDescent="0.35">
      <c r="A71" t="s">
        <v>11</v>
      </c>
      <c r="B71" t="e">
        <f t="shared" si="3"/>
        <v>#VALUE!</v>
      </c>
      <c r="C71" t="e">
        <f t="shared" si="4"/>
        <v>#VALUE!</v>
      </c>
    </row>
    <row r="72" spans="1:12" x14ac:dyDescent="0.35">
      <c r="A72" t="s">
        <v>12</v>
      </c>
      <c r="B72" t="e">
        <f t="shared" si="3"/>
        <v>#VALUE!</v>
      </c>
      <c r="C72" t="e">
        <f t="shared" si="4"/>
        <v>#VALUE!</v>
      </c>
    </row>
    <row r="73" spans="1:12" x14ac:dyDescent="0.35">
      <c r="A73" t="s">
        <v>13</v>
      </c>
      <c r="B73" t="e">
        <f t="shared" si="3"/>
        <v>#VALUE!</v>
      </c>
      <c r="C73" t="e">
        <f t="shared" si="4"/>
        <v>#VALUE!</v>
      </c>
    </row>
    <row r="74" spans="1:12" x14ac:dyDescent="0.35">
      <c r="B74" t="e">
        <f t="shared" si="3"/>
        <v>#VALUE!</v>
      </c>
      <c r="C74" t="e">
        <f t="shared" si="4"/>
        <v>#VALUE!</v>
      </c>
    </row>
    <row r="75" spans="1:12" x14ac:dyDescent="0.35">
      <c r="A75" t="s">
        <v>14</v>
      </c>
      <c r="B75" t="e">
        <f t="shared" si="3"/>
        <v>#VALUE!</v>
      </c>
      <c r="C75" t="e">
        <f t="shared" si="4"/>
        <v>#VALUE!</v>
      </c>
    </row>
    <row r="76" spans="1:12" x14ac:dyDescent="0.35">
      <c r="A76">
        <v>2</v>
      </c>
      <c r="B76">
        <f t="shared" ref="B76:B92" si="74">+VALUE(RIGHT(LEFT(A76,6),5))</f>
        <v>2</v>
      </c>
      <c r="C76">
        <f t="shared" ref="C76:C92" si="75">+VALUE(LEFT(RIGHT(A76,11),6))</f>
        <v>2</v>
      </c>
    </row>
    <row r="77" spans="1:12" x14ac:dyDescent="0.35">
      <c r="A77" t="s">
        <v>1120</v>
      </c>
      <c r="B77">
        <f t="shared" si="74"/>
        <v>3.84</v>
      </c>
      <c r="C77">
        <f t="shared" si="75"/>
        <v>162.58000000000001</v>
      </c>
    </row>
    <row r="78" spans="1:12" x14ac:dyDescent="0.35">
      <c r="A78" t="s">
        <v>1121</v>
      </c>
      <c r="B78">
        <f t="shared" si="74"/>
        <v>4.0599999999999996</v>
      </c>
      <c r="C78">
        <f t="shared" si="75"/>
        <v>164.01</v>
      </c>
    </row>
    <row r="79" spans="1:12" x14ac:dyDescent="0.35">
      <c r="A79" t="s">
        <v>1122</v>
      </c>
      <c r="B79">
        <f t="shared" si="74"/>
        <v>3.9</v>
      </c>
      <c r="C79">
        <f t="shared" si="75"/>
        <v>163.51</v>
      </c>
    </row>
    <row r="80" spans="1:12" x14ac:dyDescent="0.35">
      <c r="A80" t="s">
        <v>1123</v>
      </c>
      <c r="B80">
        <f t="shared" si="74"/>
        <v>3.85</v>
      </c>
      <c r="C80">
        <f t="shared" si="75"/>
        <v>162.79</v>
      </c>
    </row>
    <row r="81" spans="1:3" x14ac:dyDescent="0.35">
      <c r="A81" t="s">
        <v>1124</v>
      </c>
      <c r="B81">
        <f t="shared" si="74"/>
        <v>3.83</v>
      </c>
      <c r="C81">
        <f t="shared" si="75"/>
        <v>162.9</v>
      </c>
    </row>
    <row r="82" spans="1:3" x14ac:dyDescent="0.35">
      <c r="A82" t="s">
        <v>11</v>
      </c>
      <c r="B82" t="e">
        <f t="shared" si="74"/>
        <v>#VALUE!</v>
      </c>
      <c r="C82" t="e">
        <f t="shared" si="75"/>
        <v>#VALUE!</v>
      </c>
    </row>
    <row r="83" spans="1:3" x14ac:dyDescent="0.35">
      <c r="A83" t="s">
        <v>12</v>
      </c>
      <c r="B83" t="e">
        <f t="shared" si="74"/>
        <v>#VALUE!</v>
      </c>
      <c r="C83" t="e">
        <f t="shared" si="75"/>
        <v>#VALUE!</v>
      </c>
    </row>
    <row r="84" spans="1:3" x14ac:dyDescent="0.35">
      <c r="A84" t="s">
        <v>13</v>
      </c>
      <c r="B84" t="e">
        <f t="shared" si="74"/>
        <v>#VALUE!</v>
      </c>
      <c r="C84" t="e">
        <f t="shared" si="75"/>
        <v>#VALUE!</v>
      </c>
    </row>
    <row r="85" spans="1:3" x14ac:dyDescent="0.35">
      <c r="B85" t="e">
        <f t="shared" si="74"/>
        <v>#VALUE!</v>
      </c>
      <c r="C85" t="e">
        <f t="shared" si="75"/>
        <v>#VALUE!</v>
      </c>
    </row>
    <row r="86" spans="1:3" x14ac:dyDescent="0.35">
      <c r="A86" t="s">
        <v>14</v>
      </c>
      <c r="B86" t="e">
        <f t="shared" si="74"/>
        <v>#VALUE!</v>
      </c>
      <c r="C86" t="e">
        <f t="shared" si="75"/>
        <v>#VALUE!</v>
      </c>
    </row>
    <row r="87" spans="1:3" x14ac:dyDescent="0.35">
      <c r="A87">
        <v>2</v>
      </c>
      <c r="B87">
        <f t="shared" si="74"/>
        <v>2</v>
      </c>
      <c r="C87">
        <f t="shared" si="75"/>
        <v>2</v>
      </c>
    </row>
    <row r="88" spans="1:3" x14ac:dyDescent="0.35">
      <c r="A88" t="s">
        <v>1125</v>
      </c>
      <c r="B88">
        <f t="shared" si="74"/>
        <v>3.99</v>
      </c>
      <c r="C88">
        <f t="shared" si="75"/>
        <v>74.900000000000006</v>
      </c>
    </row>
    <row r="89" spans="1:3" x14ac:dyDescent="0.35">
      <c r="A89" t="s">
        <v>1126</v>
      </c>
      <c r="B89">
        <f t="shared" si="74"/>
        <v>4.03</v>
      </c>
      <c r="C89">
        <f t="shared" si="75"/>
        <v>75.91</v>
      </c>
    </row>
    <row r="90" spans="1:3" x14ac:dyDescent="0.35">
      <c r="A90" t="s">
        <v>1127</v>
      </c>
      <c r="B90">
        <f t="shared" si="74"/>
        <v>3.8</v>
      </c>
      <c r="C90">
        <f t="shared" si="75"/>
        <v>75.33</v>
      </c>
    </row>
    <row r="91" spans="1:3" x14ac:dyDescent="0.35">
      <c r="A91" t="s">
        <v>1128</v>
      </c>
      <c r="B91">
        <f t="shared" si="74"/>
        <v>3.96</v>
      </c>
      <c r="C91">
        <f t="shared" si="75"/>
        <v>75.16</v>
      </c>
    </row>
    <row r="92" spans="1:3" x14ac:dyDescent="0.35">
      <c r="A92" t="s">
        <v>1129</v>
      </c>
      <c r="B92">
        <f t="shared" si="74"/>
        <v>3.8</v>
      </c>
      <c r="C92">
        <f t="shared" si="75"/>
        <v>75.73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6094-4C75-41C5-AA1A-83A470D4680A}">
  <dimension ref="A1:AG272"/>
  <sheetViews>
    <sheetView topLeftCell="E21" zoomScale="90" zoomScaleNormal="90" workbookViewId="0">
      <selection activeCell="J33" sqref="J33"/>
    </sheetView>
  </sheetViews>
  <sheetFormatPr defaultRowHeight="14.5" x14ac:dyDescent="0.35"/>
  <cols>
    <col min="11" max="12" width="8.7265625" customWidth="1"/>
  </cols>
  <sheetData>
    <row r="1" spans="1:4" x14ac:dyDescent="0.35">
      <c r="A1" t="s">
        <v>0</v>
      </c>
    </row>
    <row r="2" spans="1:4" x14ac:dyDescent="0.35">
      <c r="A2" t="s">
        <v>1</v>
      </c>
      <c r="B2" t="s">
        <v>2</v>
      </c>
      <c r="C2" t="s">
        <v>7</v>
      </c>
      <c r="D2">
        <v>25</v>
      </c>
    </row>
    <row r="3" spans="1:4" x14ac:dyDescent="0.35">
      <c r="A3">
        <v>0</v>
      </c>
    </row>
    <row r="4" spans="1:4" x14ac:dyDescent="0.35">
      <c r="A4">
        <v>1.4</v>
      </c>
      <c r="B4" t="s">
        <v>4</v>
      </c>
    </row>
    <row r="5" spans="1:4" x14ac:dyDescent="0.35">
      <c r="A5">
        <v>1.4</v>
      </c>
      <c r="B5" t="s">
        <v>6</v>
      </c>
    </row>
    <row r="6" spans="1:4" x14ac:dyDescent="0.35">
      <c r="A6">
        <v>1.4</v>
      </c>
      <c r="B6" t="s">
        <v>5</v>
      </c>
    </row>
    <row r="7" spans="1:4" x14ac:dyDescent="0.35">
      <c r="A7">
        <v>1.4</v>
      </c>
      <c r="B7" t="s">
        <v>3</v>
      </c>
    </row>
    <row r="8" spans="1:4" x14ac:dyDescent="0.35">
      <c r="A8">
        <v>2</v>
      </c>
      <c r="B8" t="s">
        <v>4</v>
      </c>
    </row>
    <row r="9" spans="1:4" x14ac:dyDescent="0.35">
      <c r="A9">
        <v>2</v>
      </c>
      <c r="B9" t="s">
        <v>6</v>
      </c>
    </row>
    <row r="10" spans="1:4" x14ac:dyDescent="0.35">
      <c r="A10">
        <v>2</v>
      </c>
      <c r="B10" t="s">
        <v>5</v>
      </c>
    </row>
    <row r="11" spans="1:4" x14ac:dyDescent="0.35">
      <c r="A11">
        <v>2</v>
      </c>
      <c r="B11" t="s">
        <v>3</v>
      </c>
    </row>
    <row r="12" spans="1:4" x14ac:dyDescent="0.35">
      <c r="A12">
        <v>2.5</v>
      </c>
      <c r="B12" t="s">
        <v>4</v>
      </c>
    </row>
    <row r="13" spans="1:4" x14ac:dyDescent="0.35">
      <c r="A13">
        <v>2.5</v>
      </c>
      <c r="B13" t="s">
        <v>6</v>
      </c>
    </row>
    <row r="14" spans="1:4" x14ac:dyDescent="0.35">
      <c r="A14">
        <v>2.5</v>
      </c>
      <c r="B14" t="s">
        <v>5</v>
      </c>
    </row>
    <row r="15" spans="1:4" x14ac:dyDescent="0.35">
      <c r="A15">
        <v>2.5</v>
      </c>
      <c r="B15" t="s">
        <v>3</v>
      </c>
    </row>
    <row r="16" spans="1:4" x14ac:dyDescent="0.35">
      <c r="A16">
        <v>3.4</v>
      </c>
      <c r="B16" t="s">
        <v>4</v>
      </c>
    </row>
    <row r="17" spans="1:33" x14ac:dyDescent="0.35">
      <c r="A17">
        <v>3.4</v>
      </c>
      <c r="B17" t="s">
        <v>6</v>
      </c>
    </row>
    <row r="18" spans="1:33" x14ac:dyDescent="0.35">
      <c r="A18">
        <v>3.4</v>
      </c>
      <c r="B18" t="s">
        <v>5</v>
      </c>
    </row>
    <row r="19" spans="1:33" x14ac:dyDescent="0.35">
      <c r="A19">
        <v>3.4</v>
      </c>
      <c r="B19" t="s">
        <v>3</v>
      </c>
    </row>
    <row r="22" spans="1:33" x14ac:dyDescent="0.35">
      <c r="AC22" t="s">
        <v>80</v>
      </c>
      <c r="AF22" t="s">
        <v>81</v>
      </c>
    </row>
    <row r="23" spans="1:33" x14ac:dyDescent="0.35">
      <c r="D23" t="s">
        <v>4</v>
      </c>
      <c r="E23" t="s">
        <v>6</v>
      </c>
      <c r="F23" t="s">
        <v>5</v>
      </c>
      <c r="G23" t="s">
        <v>3</v>
      </c>
      <c r="K23" t="s">
        <v>80</v>
      </c>
      <c r="M23" t="s">
        <v>81</v>
      </c>
      <c r="AC23">
        <v>0.78410000000000002</v>
      </c>
      <c r="AD23">
        <f>+(K24-$AC$24)/$AC$23</f>
        <v>1.1810993495727586</v>
      </c>
      <c r="AF23">
        <v>0.73899999999999999</v>
      </c>
      <c r="AG23">
        <f>+(M24-$AF$24)/$AF$23</f>
        <v>1.3889039242219214</v>
      </c>
    </row>
    <row r="24" spans="1:33" x14ac:dyDescent="0.35">
      <c r="A24" t="s">
        <v>1133</v>
      </c>
      <c r="B24">
        <f>+VALUE(RIGHT(LEFT(A24,6),5))</f>
        <v>1</v>
      </c>
      <c r="D24">
        <f>+B24</f>
        <v>1</v>
      </c>
      <c r="E24">
        <f>+B39</f>
        <v>0.79</v>
      </c>
      <c r="F24">
        <f>+B55</f>
        <v>-0.8</v>
      </c>
      <c r="G24">
        <f>+B71</f>
        <v>-1.19</v>
      </c>
      <c r="I24">
        <v>1.4</v>
      </c>
      <c r="J24">
        <v>1.4</v>
      </c>
      <c r="K24">
        <f t="shared" ref="K24:K63" si="0">+E24</f>
        <v>0.79</v>
      </c>
      <c r="L24">
        <v>1.4</v>
      </c>
      <c r="M24">
        <f t="shared" ref="M24:M63" si="1">+D24</f>
        <v>1</v>
      </c>
      <c r="AC24">
        <v>-0.1361</v>
      </c>
      <c r="AD24">
        <f t="shared" ref="AD24:AD87" si="2">+(K25-$AC$24)/$AC$23</f>
        <v>1.4361688560132637</v>
      </c>
      <c r="AF24">
        <v>-2.64E-2</v>
      </c>
      <c r="AG24">
        <f t="shared" ref="AG24:AG87" si="3">+(M25-$AF$24)/$AF$23</f>
        <v>1.3889039242219214</v>
      </c>
    </row>
    <row r="25" spans="1:33" x14ac:dyDescent="0.35">
      <c r="A25" t="s">
        <v>1133</v>
      </c>
      <c r="B25">
        <f t="shared" ref="B25:B88" si="4">+VALUE(RIGHT(LEFT(A25,6),5))</f>
        <v>1</v>
      </c>
      <c r="D25">
        <f t="shared" ref="D25:D33" si="5">+B25</f>
        <v>1</v>
      </c>
      <c r="E25">
        <f t="shared" ref="E25:E33" si="6">+B40</f>
        <v>0.99</v>
      </c>
      <c r="F25">
        <f t="shared" ref="F25:F33" si="7">+B56</f>
        <v>-0.8</v>
      </c>
      <c r="G25">
        <f t="shared" ref="G25:G33" si="8">+B72</f>
        <v>-0.99</v>
      </c>
      <c r="I25">
        <v>2</v>
      </c>
      <c r="J25">
        <v>1.4</v>
      </c>
      <c r="K25">
        <f t="shared" si="0"/>
        <v>0.99</v>
      </c>
      <c r="L25">
        <v>1.4</v>
      </c>
      <c r="M25">
        <f t="shared" si="1"/>
        <v>1</v>
      </c>
      <c r="AD25">
        <f t="shared" si="2"/>
        <v>1.1810993495727586</v>
      </c>
      <c r="AG25">
        <f t="shared" si="3"/>
        <v>1.3889039242219214</v>
      </c>
    </row>
    <row r="26" spans="1:33" x14ac:dyDescent="0.35">
      <c r="A26" t="s">
        <v>1133</v>
      </c>
      <c r="B26">
        <f t="shared" si="4"/>
        <v>1</v>
      </c>
      <c r="D26">
        <f t="shared" si="5"/>
        <v>1</v>
      </c>
      <c r="E26">
        <f t="shared" si="6"/>
        <v>0.79</v>
      </c>
      <c r="F26">
        <f t="shared" si="7"/>
        <v>-0.8</v>
      </c>
      <c r="G26">
        <f t="shared" si="8"/>
        <v>-1.19</v>
      </c>
      <c r="I26">
        <v>2.5</v>
      </c>
      <c r="J26">
        <v>1.4</v>
      </c>
      <c r="K26">
        <f t="shared" si="0"/>
        <v>0.79</v>
      </c>
      <c r="L26">
        <v>1.4</v>
      </c>
      <c r="M26">
        <f t="shared" si="1"/>
        <v>1</v>
      </c>
      <c r="AD26">
        <f t="shared" si="2"/>
        <v>1.4361688560132637</v>
      </c>
      <c r="AG26">
        <f t="shared" si="3"/>
        <v>1.3889039242219214</v>
      </c>
    </row>
    <row r="27" spans="1:33" x14ac:dyDescent="0.35">
      <c r="A27" t="s">
        <v>1133</v>
      </c>
      <c r="B27">
        <f t="shared" si="4"/>
        <v>1</v>
      </c>
      <c r="D27">
        <f t="shared" si="5"/>
        <v>1</v>
      </c>
      <c r="E27">
        <f t="shared" si="6"/>
        <v>0.99</v>
      </c>
      <c r="F27">
        <f t="shared" si="7"/>
        <v>-0.8</v>
      </c>
      <c r="G27">
        <f t="shared" si="8"/>
        <v>-1.19</v>
      </c>
      <c r="I27">
        <v>3.4</v>
      </c>
      <c r="J27">
        <v>1.4</v>
      </c>
      <c r="K27">
        <f t="shared" si="0"/>
        <v>0.99</v>
      </c>
      <c r="L27">
        <v>1.4</v>
      </c>
      <c r="M27">
        <f t="shared" si="1"/>
        <v>1</v>
      </c>
      <c r="AD27">
        <f t="shared" si="2"/>
        <v>1.1810993495727586</v>
      </c>
      <c r="AG27">
        <f t="shared" si="3"/>
        <v>1.3889039242219214</v>
      </c>
    </row>
    <row r="28" spans="1:33" x14ac:dyDescent="0.35">
      <c r="A28" t="s">
        <v>1133</v>
      </c>
      <c r="B28">
        <f t="shared" si="4"/>
        <v>1</v>
      </c>
      <c r="D28">
        <f t="shared" si="5"/>
        <v>1</v>
      </c>
      <c r="E28">
        <f t="shared" si="6"/>
        <v>0.79</v>
      </c>
      <c r="F28">
        <f t="shared" si="7"/>
        <v>-0.8</v>
      </c>
      <c r="G28">
        <f t="shared" si="8"/>
        <v>-0.99</v>
      </c>
      <c r="I28">
        <v>-1.4</v>
      </c>
      <c r="J28">
        <v>1.4</v>
      </c>
      <c r="K28">
        <f t="shared" si="0"/>
        <v>0.79</v>
      </c>
      <c r="L28">
        <v>1.4</v>
      </c>
      <c r="M28">
        <f t="shared" si="1"/>
        <v>1</v>
      </c>
      <c r="AD28">
        <f t="shared" si="2"/>
        <v>1.1810993495727586</v>
      </c>
      <c r="AG28">
        <f t="shared" si="3"/>
        <v>1.3889039242219214</v>
      </c>
    </row>
    <row r="29" spans="1:33" x14ac:dyDescent="0.35">
      <c r="A29" t="s">
        <v>1133</v>
      </c>
      <c r="B29">
        <f t="shared" si="4"/>
        <v>1</v>
      </c>
      <c r="D29">
        <f t="shared" si="5"/>
        <v>1</v>
      </c>
      <c r="E29">
        <f t="shared" si="6"/>
        <v>0.79</v>
      </c>
      <c r="F29">
        <f t="shared" si="7"/>
        <v>-0.8</v>
      </c>
      <c r="G29">
        <f t="shared" si="8"/>
        <v>-0.99</v>
      </c>
      <c r="I29">
        <v>-2</v>
      </c>
      <c r="J29">
        <v>1.4</v>
      </c>
      <c r="K29">
        <f t="shared" si="0"/>
        <v>0.79</v>
      </c>
      <c r="L29">
        <v>1.4</v>
      </c>
      <c r="M29">
        <f t="shared" si="1"/>
        <v>1</v>
      </c>
      <c r="AD29">
        <f t="shared" si="2"/>
        <v>1.1810993495727586</v>
      </c>
      <c r="AG29">
        <f t="shared" si="3"/>
        <v>1.3889039242219214</v>
      </c>
    </row>
    <row r="30" spans="1:33" x14ac:dyDescent="0.35">
      <c r="A30" t="s">
        <v>1133</v>
      </c>
      <c r="B30">
        <f t="shared" si="4"/>
        <v>1</v>
      </c>
      <c r="D30">
        <f t="shared" si="5"/>
        <v>1</v>
      </c>
      <c r="E30">
        <f t="shared" si="6"/>
        <v>0.79</v>
      </c>
      <c r="F30">
        <f t="shared" si="7"/>
        <v>-0.8</v>
      </c>
      <c r="G30">
        <f t="shared" si="8"/>
        <v>-0.99</v>
      </c>
      <c r="I30">
        <v>-2.5</v>
      </c>
      <c r="J30">
        <v>1.4</v>
      </c>
      <c r="K30">
        <f t="shared" si="0"/>
        <v>0.79</v>
      </c>
      <c r="L30">
        <v>1.4</v>
      </c>
      <c r="M30">
        <f t="shared" si="1"/>
        <v>1</v>
      </c>
      <c r="AD30">
        <f t="shared" si="2"/>
        <v>1.1810993495727586</v>
      </c>
      <c r="AG30">
        <f t="shared" si="3"/>
        <v>1.6595399188092015</v>
      </c>
    </row>
    <row r="31" spans="1:33" x14ac:dyDescent="0.35">
      <c r="A31" t="s">
        <v>1134</v>
      </c>
      <c r="B31">
        <f t="shared" si="4"/>
        <v>1.2</v>
      </c>
      <c r="D31">
        <f t="shared" si="5"/>
        <v>1.2</v>
      </c>
      <c r="E31">
        <f t="shared" si="6"/>
        <v>0.79</v>
      </c>
      <c r="F31">
        <f t="shared" si="7"/>
        <v>-0.8</v>
      </c>
      <c r="G31">
        <f t="shared" si="8"/>
        <v>-1.19</v>
      </c>
      <c r="I31">
        <v>-3.4</v>
      </c>
      <c r="J31">
        <v>1.4</v>
      </c>
      <c r="K31">
        <f t="shared" si="0"/>
        <v>0.79</v>
      </c>
      <c r="L31">
        <v>1.4</v>
      </c>
      <c r="M31">
        <f t="shared" si="1"/>
        <v>1.2</v>
      </c>
      <c r="AD31">
        <f t="shared" si="2"/>
        <v>1.6912383624537684</v>
      </c>
      <c r="AG31">
        <f t="shared" si="3"/>
        <v>1.3889039242219214</v>
      </c>
    </row>
    <row r="32" spans="1:33" x14ac:dyDescent="0.35">
      <c r="A32" t="s">
        <v>1133</v>
      </c>
      <c r="B32">
        <f t="shared" si="4"/>
        <v>1</v>
      </c>
      <c r="D32">
        <f t="shared" si="5"/>
        <v>1</v>
      </c>
      <c r="E32">
        <f t="shared" si="6"/>
        <v>1.19</v>
      </c>
      <c r="F32">
        <f t="shared" si="7"/>
        <v>-1.21</v>
      </c>
      <c r="G32">
        <f t="shared" si="8"/>
        <v>-1.19</v>
      </c>
      <c r="J32">
        <v>1.4</v>
      </c>
      <c r="K32">
        <f t="shared" si="0"/>
        <v>1.19</v>
      </c>
      <c r="L32">
        <v>1.4</v>
      </c>
      <c r="M32">
        <f t="shared" si="1"/>
        <v>1</v>
      </c>
      <c r="AD32">
        <f t="shared" si="2"/>
        <v>1.1810993495727586</v>
      </c>
      <c r="AG32">
        <f t="shared" si="3"/>
        <v>1.3889039242219214</v>
      </c>
    </row>
    <row r="33" spans="1:33" x14ac:dyDescent="0.35">
      <c r="A33" t="s">
        <v>1133</v>
      </c>
      <c r="B33">
        <f t="shared" si="4"/>
        <v>1</v>
      </c>
      <c r="D33">
        <f t="shared" si="5"/>
        <v>1</v>
      </c>
      <c r="E33">
        <f t="shared" si="6"/>
        <v>0.79</v>
      </c>
      <c r="F33">
        <f t="shared" si="7"/>
        <v>-0.8</v>
      </c>
      <c r="G33">
        <f t="shared" si="8"/>
        <v>-0.79</v>
      </c>
      <c r="J33">
        <v>1.4</v>
      </c>
      <c r="K33">
        <f t="shared" si="0"/>
        <v>0.79</v>
      </c>
      <c r="L33">
        <v>1.4</v>
      </c>
      <c r="M33">
        <f t="shared" si="1"/>
        <v>1</v>
      </c>
      <c r="AD33">
        <f t="shared" si="2"/>
        <v>1.6912383624537684</v>
      </c>
      <c r="AG33">
        <f t="shared" si="3"/>
        <v>1.9437077131258456</v>
      </c>
    </row>
    <row r="34" spans="1:33" x14ac:dyDescent="0.35">
      <c r="A34" t="s">
        <v>11</v>
      </c>
      <c r="B34" t="e">
        <f t="shared" si="4"/>
        <v>#VALUE!</v>
      </c>
      <c r="D34">
        <f t="shared" ref="D34:D43" si="9">+B87</f>
        <v>1.41</v>
      </c>
      <c r="E34">
        <f t="shared" ref="E34:E43" si="10">+B103</f>
        <v>1.19</v>
      </c>
      <c r="F34">
        <f t="shared" ref="F34:F43" si="11">+B119</f>
        <v>-1.21</v>
      </c>
      <c r="G34">
        <f t="shared" ref="G34:G43" si="12">+B135</f>
        <v>-1.78</v>
      </c>
      <c r="J34">
        <v>2</v>
      </c>
      <c r="K34">
        <f t="shared" si="0"/>
        <v>1.19</v>
      </c>
      <c r="L34">
        <v>2</v>
      </c>
      <c r="M34">
        <f t="shared" si="1"/>
        <v>1.41</v>
      </c>
      <c r="AD34">
        <f t="shared" si="2"/>
        <v>1.6912383624537684</v>
      </c>
      <c r="AG34">
        <f t="shared" si="3"/>
        <v>1.6595399188092015</v>
      </c>
    </row>
    <row r="35" spans="1:33" x14ac:dyDescent="0.35">
      <c r="A35" t="s">
        <v>12</v>
      </c>
      <c r="B35" t="e">
        <f t="shared" si="4"/>
        <v>#VALUE!</v>
      </c>
      <c r="D35">
        <f t="shared" si="9"/>
        <v>1.2</v>
      </c>
      <c r="E35">
        <f t="shared" si="10"/>
        <v>1.19</v>
      </c>
      <c r="F35">
        <f t="shared" si="11"/>
        <v>-1.21</v>
      </c>
      <c r="G35">
        <f t="shared" si="12"/>
        <v>-1.58</v>
      </c>
      <c r="J35">
        <v>2</v>
      </c>
      <c r="K35">
        <f t="shared" si="0"/>
        <v>1.19</v>
      </c>
      <c r="L35">
        <v>2</v>
      </c>
      <c r="M35">
        <f t="shared" si="1"/>
        <v>1.2</v>
      </c>
      <c r="AD35">
        <f t="shared" si="2"/>
        <v>1.9335543935722481</v>
      </c>
      <c r="AG35">
        <f t="shared" si="3"/>
        <v>1.9437077131258456</v>
      </c>
    </row>
    <row r="36" spans="1:33" x14ac:dyDescent="0.35">
      <c r="A36" t="s">
        <v>1135</v>
      </c>
      <c r="B36" t="e">
        <f t="shared" si="4"/>
        <v>#VALUE!</v>
      </c>
      <c r="D36">
        <f t="shared" si="9"/>
        <v>1.41</v>
      </c>
      <c r="E36">
        <f t="shared" si="10"/>
        <v>1.38</v>
      </c>
      <c r="F36">
        <f t="shared" si="11"/>
        <v>-1.01</v>
      </c>
      <c r="G36">
        <f t="shared" si="12"/>
        <v>-1.78</v>
      </c>
      <c r="J36">
        <v>2</v>
      </c>
      <c r="K36">
        <f t="shared" si="0"/>
        <v>1.38</v>
      </c>
      <c r="L36">
        <v>2</v>
      </c>
      <c r="M36">
        <f t="shared" si="1"/>
        <v>1.41</v>
      </c>
      <c r="AD36">
        <f t="shared" si="2"/>
        <v>1.6912383624537684</v>
      </c>
      <c r="AG36">
        <f t="shared" si="3"/>
        <v>1.9437077131258456</v>
      </c>
    </row>
    <row r="37" spans="1:33" x14ac:dyDescent="0.35">
      <c r="A37" t="s">
        <v>14</v>
      </c>
      <c r="B37" t="e">
        <f t="shared" si="4"/>
        <v>#VALUE!</v>
      </c>
      <c r="D37">
        <f t="shared" si="9"/>
        <v>1.41</v>
      </c>
      <c r="E37">
        <f t="shared" si="10"/>
        <v>1.19</v>
      </c>
      <c r="F37">
        <f t="shared" si="11"/>
        <v>-1.21</v>
      </c>
      <c r="G37">
        <f t="shared" si="12"/>
        <v>-1.78</v>
      </c>
      <c r="J37">
        <v>2</v>
      </c>
      <c r="K37">
        <f t="shared" si="0"/>
        <v>1.19</v>
      </c>
      <c r="L37">
        <v>2</v>
      </c>
      <c r="M37">
        <f t="shared" si="1"/>
        <v>1.41</v>
      </c>
      <c r="AD37">
        <f t="shared" si="2"/>
        <v>2.1886239000127534</v>
      </c>
      <c r="AG37">
        <f t="shared" si="3"/>
        <v>1.9437077131258456</v>
      </c>
    </row>
    <row r="38" spans="1:33" x14ac:dyDescent="0.35">
      <c r="A38">
        <v>2</v>
      </c>
      <c r="B38">
        <f t="shared" si="4"/>
        <v>2</v>
      </c>
      <c r="D38">
        <f t="shared" si="9"/>
        <v>1.41</v>
      </c>
      <c r="E38">
        <f t="shared" si="10"/>
        <v>1.58</v>
      </c>
      <c r="F38">
        <f t="shared" si="11"/>
        <v>-1.21</v>
      </c>
      <c r="G38">
        <f t="shared" si="12"/>
        <v>-1.78</v>
      </c>
      <c r="J38">
        <v>2</v>
      </c>
      <c r="K38">
        <f t="shared" si="0"/>
        <v>1.58</v>
      </c>
      <c r="L38">
        <v>2</v>
      </c>
      <c r="M38">
        <f t="shared" si="1"/>
        <v>1.41</v>
      </c>
      <c r="AD38">
        <f t="shared" si="2"/>
        <v>1.9335543935722481</v>
      </c>
      <c r="AG38">
        <f t="shared" si="3"/>
        <v>1.9437077131258456</v>
      </c>
    </row>
    <row r="39" spans="1:33" x14ac:dyDescent="0.35">
      <c r="A39" t="s">
        <v>1136</v>
      </c>
      <c r="B39">
        <f t="shared" si="4"/>
        <v>0.79</v>
      </c>
      <c r="D39">
        <f t="shared" si="9"/>
        <v>1.41</v>
      </c>
      <c r="E39">
        <f t="shared" si="10"/>
        <v>1.38</v>
      </c>
      <c r="F39">
        <f t="shared" si="11"/>
        <v>-1.41</v>
      </c>
      <c r="G39">
        <f t="shared" si="12"/>
        <v>-1.58</v>
      </c>
      <c r="J39">
        <v>2</v>
      </c>
      <c r="K39">
        <f t="shared" si="0"/>
        <v>1.38</v>
      </c>
      <c r="L39">
        <v>2</v>
      </c>
      <c r="M39">
        <f t="shared" si="1"/>
        <v>1.41</v>
      </c>
      <c r="AD39">
        <f t="shared" si="2"/>
        <v>1.6912383624537684</v>
      </c>
      <c r="AG39">
        <f t="shared" si="3"/>
        <v>1.9437077131258456</v>
      </c>
    </row>
    <row r="40" spans="1:33" x14ac:dyDescent="0.35">
      <c r="A40" t="s">
        <v>1137</v>
      </c>
      <c r="B40">
        <f t="shared" si="4"/>
        <v>0.99</v>
      </c>
      <c r="D40">
        <f t="shared" si="9"/>
        <v>1.41</v>
      </c>
      <c r="E40">
        <f t="shared" si="10"/>
        <v>1.19</v>
      </c>
      <c r="F40">
        <f t="shared" si="11"/>
        <v>-1.61</v>
      </c>
      <c r="G40">
        <f t="shared" si="12"/>
        <v>-1.58</v>
      </c>
      <c r="J40">
        <v>2</v>
      </c>
      <c r="K40">
        <f t="shared" si="0"/>
        <v>1.19</v>
      </c>
      <c r="L40">
        <v>2</v>
      </c>
      <c r="M40">
        <f t="shared" si="1"/>
        <v>1.41</v>
      </c>
      <c r="AD40">
        <f t="shared" si="2"/>
        <v>1.6912383624537684</v>
      </c>
      <c r="AG40">
        <f t="shared" si="3"/>
        <v>1.9437077131258456</v>
      </c>
    </row>
    <row r="41" spans="1:33" x14ac:dyDescent="0.35">
      <c r="A41" t="s">
        <v>1136</v>
      </c>
      <c r="B41">
        <f t="shared" si="4"/>
        <v>0.79</v>
      </c>
      <c r="D41">
        <f t="shared" si="9"/>
        <v>1.41</v>
      </c>
      <c r="E41">
        <f t="shared" si="10"/>
        <v>1.19</v>
      </c>
      <c r="F41">
        <f t="shared" si="11"/>
        <v>-1.21</v>
      </c>
      <c r="G41">
        <f t="shared" si="12"/>
        <v>-1.38</v>
      </c>
      <c r="J41">
        <v>2</v>
      </c>
      <c r="K41">
        <f t="shared" si="0"/>
        <v>1.19</v>
      </c>
      <c r="L41">
        <v>2</v>
      </c>
      <c r="M41">
        <f t="shared" si="1"/>
        <v>1.41</v>
      </c>
      <c r="AD41">
        <f t="shared" si="2"/>
        <v>1.6912383624537684</v>
      </c>
      <c r="AG41">
        <f t="shared" si="3"/>
        <v>1.9437077131258456</v>
      </c>
    </row>
    <row r="42" spans="1:33" x14ac:dyDescent="0.35">
      <c r="A42" t="s">
        <v>1137</v>
      </c>
      <c r="B42">
        <f t="shared" si="4"/>
        <v>0.99</v>
      </c>
      <c r="D42">
        <f t="shared" si="9"/>
        <v>1.41</v>
      </c>
      <c r="E42">
        <f t="shared" si="10"/>
        <v>1.19</v>
      </c>
      <c r="F42">
        <f t="shared" si="11"/>
        <v>-1.41</v>
      </c>
      <c r="G42">
        <f t="shared" si="12"/>
        <v>-1.78</v>
      </c>
      <c r="J42">
        <v>2</v>
      </c>
      <c r="K42">
        <f t="shared" si="0"/>
        <v>1.19</v>
      </c>
      <c r="L42">
        <v>2</v>
      </c>
      <c r="M42">
        <f t="shared" si="1"/>
        <v>1.41</v>
      </c>
      <c r="AD42">
        <f t="shared" si="2"/>
        <v>1.6912383624537684</v>
      </c>
      <c r="AG42">
        <f t="shared" si="3"/>
        <v>1.9437077131258456</v>
      </c>
    </row>
    <row r="43" spans="1:33" x14ac:dyDescent="0.35">
      <c r="A43" t="s">
        <v>1136</v>
      </c>
      <c r="B43">
        <f t="shared" si="4"/>
        <v>0.79</v>
      </c>
      <c r="D43">
        <f t="shared" si="9"/>
        <v>1.41</v>
      </c>
      <c r="E43">
        <f t="shared" si="10"/>
        <v>1.19</v>
      </c>
      <c r="F43">
        <f t="shared" si="11"/>
        <v>-1.61</v>
      </c>
      <c r="G43">
        <f t="shared" si="12"/>
        <v>-1.58</v>
      </c>
      <c r="J43">
        <v>2</v>
      </c>
      <c r="K43">
        <f t="shared" si="0"/>
        <v>1.19</v>
      </c>
      <c r="L43">
        <v>2</v>
      </c>
      <c r="M43">
        <f t="shared" si="1"/>
        <v>1.41</v>
      </c>
      <c r="AD43">
        <f t="shared" si="2"/>
        <v>2.4436934064532587</v>
      </c>
      <c r="AG43">
        <f t="shared" si="3"/>
        <v>2.4849797023004059</v>
      </c>
    </row>
    <row r="44" spans="1:33" x14ac:dyDescent="0.35">
      <c r="A44" t="s">
        <v>1136</v>
      </c>
      <c r="B44">
        <f t="shared" si="4"/>
        <v>0.79</v>
      </c>
      <c r="D44">
        <f t="shared" ref="D44:D53" si="13">+B151</f>
        <v>1.81</v>
      </c>
      <c r="E44">
        <f t="shared" ref="E44:E53" si="14">+B167</f>
        <v>1.78</v>
      </c>
      <c r="F44">
        <f t="shared" ref="F44:F53" si="15">+B183</f>
        <v>-1.81</v>
      </c>
      <c r="G44">
        <f t="shared" ref="G44:G53" si="16">+B199</f>
        <v>-1.98</v>
      </c>
      <c r="J44">
        <v>2.5</v>
      </c>
      <c r="K44">
        <f t="shared" si="0"/>
        <v>1.78</v>
      </c>
      <c r="L44">
        <v>2.5</v>
      </c>
      <c r="M44">
        <f t="shared" si="1"/>
        <v>1.81</v>
      </c>
      <c r="AD44">
        <f t="shared" si="2"/>
        <v>2.6987629128937631</v>
      </c>
      <c r="AG44">
        <f t="shared" si="3"/>
        <v>2.4849797023004059</v>
      </c>
    </row>
    <row r="45" spans="1:33" x14ac:dyDescent="0.35">
      <c r="A45" t="s">
        <v>1136</v>
      </c>
      <c r="B45">
        <f t="shared" si="4"/>
        <v>0.79</v>
      </c>
      <c r="D45">
        <f t="shared" si="13"/>
        <v>1.81</v>
      </c>
      <c r="E45">
        <f t="shared" si="14"/>
        <v>1.98</v>
      </c>
      <c r="F45">
        <f t="shared" si="15"/>
        <v>-2.0099999999999998</v>
      </c>
      <c r="G45">
        <f t="shared" si="16"/>
        <v>-1.98</v>
      </c>
      <c r="J45">
        <v>2.5</v>
      </c>
      <c r="K45">
        <f t="shared" si="0"/>
        <v>1.98</v>
      </c>
      <c r="L45">
        <v>2.5</v>
      </c>
      <c r="M45">
        <f t="shared" si="1"/>
        <v>1.81</v>
      </c>
      <c r="AD45">
        <f t="shared" si="2"/>
        <v>1.9335543935722481</v>
      </c>
      <c r="AG45">
        <f t="shared" si="3"/>
        <v>2.4849797023004059</v>
      </c>
    </row>
    <row r="46" spans="1:33" x14ac:dyDescent="0.35">
      <c r="A46" t="s">
        <v>1136</v>
      </c>
      <c r="B46">
        <f t="shared" si="4"/>
        <v>0.79</v>
      </c>
      <c r="D46">
        <f t="shared" si="13"/>
        <v>1.81</v>
      </c>
      <c r="E46">
        <f t="shared" si="14"/>
        <v>1.38</v>
      </c>
      <c r="F46">
        <f t="shared" si="15"/>
        <v>-2.0099999999999998</v>
      </c>
      <c r="G46">
        <f t="shared" si="16"/>
        <v>-1.98</v>
      </c>
      <c r="J46">
        <v>2.5</v>
      </c>
      <c r="K46">
        <f t="shared" si="0"/>
        <v>1.38</v>
      </c>
      <c r="L46">
        <v>2.5</v>
      </c>
      <c r="M46">
        <f t="shared" si="1"/>
        <v>1.81</v>
      </c>
      <c r="AD46">
        <f t="shared" si="2"/>
        <v>2.6987629128937631</v>
      </c>
      <c r="AG46">
        <f t="shared" si="3"/>
        <v>2.4849797023004059</v>
      </c>
    </row>
    <row r="47" spans="1:33" x14ac:dyDescent="0.35">
      <c r="A47" t="s">
        <v>1138</v>
      </c>
      <c r="B47">
        <f t="shared" si="4"/>
        <v>1.19</v>
      </c>
      <c r="D47">
        <f t="shared" si="13"/>
        <v>1.81</v>
      </c>
      <c r="E47">
        <f t="shared" si="14"/>
        <v>1.98</v>
      </c>
      <c r="F47">
        <f t="shared" si="15"/>
        <v>-1.81</v>
      </c>
      <c r="G47">
        <f t="shared" si="16"/>
        <v>-1.98</v>
      </c>
      <c r="J47">
        <v>2.5</v>
      </c>
      <c r="K47">
        <f t="shared" si="0"/>
        <v>1.98</v>
      </c>
      <c r="L47">
        <v>2.5</v>
      </c>
      <c r="M47">
        <f t="shared" si="1"/>
        <v>1.81</v>
      </c>
      <c r="AD47">
        <f t="shared" si="2"/>
        <v>2.6987629128937631</v>
      </c>
      <c r="AG47">
        <f t="shared" si="3"/>
        <v>2.2143437077131258</v>
      </c>
    </row>
    <row r="48" spans="1:33" x14ac:dyDescent="0.35">
      <c r="A48" t="s">
        <v>1136</v>
      </c>
      <c r="B48">
        <f t="shared" si="4"/>
        <v>0.79</v>
      </c>
      <c r="D48">
        <f t="shared" si="13"/>
        <v>1.61</v>
      </c>
      <c r="E48">
        <f t="shared" si="14"/>
        <v>1.98</v>
      </c>
      <c r="F48">
        <f t="shared" si="15"/>
        <v>-1.81</v>
      </c>
      <c r="G48">
        <f t="shared" si="16"/>
        <v>-1.78</v>
      </c>
      <c r="J48">
        <v>2.5</v>
      </c>
      <c r="K48">
        <f t="shared" si="0"/>
        <v>1.98</v>
      </c>
      <c r="L48">
        <v>2.5</v>
      </c>
      <c r="M48">
        <f t="shared" si="1"/>
        <v>1.61</v>
      </c>
      <c r="AD48">
        <f t="shared" si="2"/>
        <v>2.4436934064532587</v>
      </c>
      <c r="AG48">
        <f t="shared" si="3"/>
        <v>2.4849797023004059</v>
      </c>
    </row>
    <row r="49" spans="1:33" x14ac:dyDescent="0.35">
      <c r="A49" t="s">
        <v>11</v>
      </c>
      <c r="B49" t="e">
        <f t="shared" si="4"/>
        <v>#VALUE!</v>
      </c>
      <c r="D49">
        <f t="shared" si="13"/>
        <v>1.81</v>
      </c>
      <c r="E49">
        <f t="shared" si="14"/>
        <v>1.78</v>
      </c>
      <c r="F49">
        <f t="shared" si="15"/>
        <v>-2.2200000000000002</v>
      </c>
      <c r="G49">
        <f t="shared" si="16"/>
        <v>-1.98</v>
      </c>
      <c r="J49">
        <v>2.5</v>
      </c>
      <c r="K49">
        <f t="shared" si="0"/>
        <v>1.78</v>
      </c>
      <c r="L49">
        <v>2.5</v>
      </c>
      <c r="M49">
        <f t="shared" si="1"/>
        <v>1.81</v>
      </c>
      <c r="AD49">
        <f t="shared" si="2"/>
        <v>2.6987629128937631</v>
      </c>
      <c r="AG49">
        <f t="shared" si="3"/>
        <v>1.9437077131258456</v>
      </c>
    </row>
    <row r="50" spans="1:33" x14ac:dyDescent="0.35">
      <c r="A50" t="s">
        <v>12</v>
      </c>
      <c r="B50" t="e">
        <f t="shared" si="4"/>
        <v>#VALUE!</v>
      </c>
      <c r="D50">
        <f t="shared" si="13"/>
        <v>1.41</v>
      </c>
      <c r="E50">
        <f t="shared" si="14"/>
        <v>1.98</v>
      </c>
      <c r="F50">
        <f t="shared" si="15"/>
        <v>-1.81</v>
      </c>
      <c r="G50">
        <f t="shared" si="16"/>
        <v>-1.98</v>
      </c>
      <c r="J50">
        <v>2.5</v>
      </c>
      <c r="K50">
        <f t="shared" si="0"/>
        <v>1.98</v>
      </c>
      <c r="L50">
        <v>2.5</v>
      </c>
      <c r="M50">
        <f t="shared" si="1"/>
        <v>1.41</v>
      </c>
      <c r="AD50">
        <f t="shared" si="2"/>
        <v>2.6987629128937631</v>
      </c>
      <c r="AG50">
        <f t="shared" si="3"/>
        <v>2.4849797023004059</v>
      </c>
    </row>
    <row r="51" spans="1:33" x14ac:dyDescent="0.35">
      <c r="A51" t="s">
        <v>13</v>
      </c>
      <c r="B51" t="e">
        <f t="shared" si="4"/>
        <v>#VALUE!</v>
      </c>
      <c r="D51">
        <f t="shared" si="13"/>
        <v>1.81</v>
      </c>
      <c r="E51">
        <f t="shared" si="14"/>
        <v>1.98</v>
      </c>
      <c r="F51">
        <f t="shared" si="15"/>
        <v>-1.61</v>
      </c>
      <c r="G51">
        <f t="shared" si="16"/>
        <v>-1.98</v>
      </c>
      <c r="J51">
        <v>2.5</v>
      </c>
      <c r="K51">
        <f t="shared" si="0"/>
        <v>1.98</v>
      </c>
      <c r="L51">
        <v>2.5</v>
      </c>
      <c r="M51">
        <f t="shared" si="1"/>
        <v>1.81</v>
      </c>
      <c r="AD51">
        <f t="shared" si="2"/>
        <v>1.9335543935722481</v>
      </c>
      <c r="AG51">
        <f t="shared" si="3"/>
        <v>2.4849797023004059</v>
      </c>
    </row>
    <row r="52" spans="1:33" x14ac:dyDescent="0.35">
      <c r="B52" t="e">
        <f t="shared" si="4"/>
        <v>#VALUE!</v>
      </c>
      <c r="D52">
        <f t="shared" si="13"/>
        <v>1.81</v>
      </c>
      <c r="E52">
        <f t="shared" si="14"/>
        <v>1.38</v>
      </c>
      <c r="F52">
        <f t="shared" si="15"/>
        <v>-2.2200000000000002</v>
      </c>
      <c r="G52">
        <f t="shared" si="16"/>
        <v>-1.98</v>
      </c>
      <c r="J52">
        <v>2.5</v>
      </c>
      <c r="K52">
        <f t="shared" si="0"/>
        <v>1.38</v>
      </c>
      <c r="L52">
        <v>2.5</v>
      </c>
      <c r="M52">
        <f t="shared" si="1"/>
        <v>1.81</v>
      </c>
      <c r="AD52">
        <f t="shared" si="2"/>
        <v>2.4436934064532587</v>
      </c>
      <c r="AG52">
        <f t="shared" si="3"/>
        <v>2.4849797023004059</v>
      </c>
    </row>
    <row r="53" spans="1:33" x14ac:dyDescent="0.35">
      <c r="A53" t="s">
        <v>14</v>
      </c>
      <c r="B53" t="e">
        <f t="shared" si="4"/>
        <v>#VALUE!</v>
      </c>
      <c r="D53">
        <f t="shared" si="13"/>
        <v>1.81</v>
      </c>
      <c r="E53">
        <f t="shared" si="14"/>
        <v>1.78</v>
      </c>
      <c r="F53">
        <f t="shared" si="15"/>
        <v>-1.81</v>
      </c>
      <c r="G53">
        <f t="shared" si="16"/>
        <v>-1.98</v>
      </c>
      <c r="J53">
        <v>2.5</v>
      </c>
      <c r="K53">
        <f t="shared" si="0"/>
        <v>1.78</v>
      </c>
      <c r="L53">
        <v>2.5</v>
      </c>
      <c r="M53">
        <f t="shared" si="1"/>
        <v>1.81</v>
      </c>
      <c r="AD53">
        <f t="shared" si="2"/>
        <v>3.7062874633337581</v>
      </c>
      <c r="AG53">
        <f t="shared" si="3"/>
        <v>3.5675236806495265</v>
      </c>
    </row>
    <row r="54" spans="1:33" x14ac:dyDescent="0.35">
      <c r="A54">
        <v>2</v>
      </c>
      <c r="B54">
        <f t="shared" si="4"/>
        <v>2</v>
      </c>
      <c r="D54">
        <f t="shared" ref="D54:D63" si="17">+B215</f>
        <v>2.61</v>
      </c>
      <c r="E54">
        <f t="shared" ref="E54:E63" si="18">+B231</f>
        <v>2.77</v>
      </c>
      <c r="F54">
        <f t="shared" ref="F54:F63" si="19">+B247</f>
        <v>-2.81</v>
      </c>
      <c r="G54">
        <f t="shared" ref="G54:G63" si="20">+B263</f>
        <v>-3.17</v>
      </c>
      <c r="J54">
        <v>3.4</v>
      </c>
      <c r="K54">
        <f t="shared" si="0"/>
        <v>2.77</v>
      </c>
      <c r="L54">
        <v>3.4</v>
      </c>
      <c r="M54">
        <f t="shared" si="1"/>
        <v>2.61</v>
      </c>
      <c r="AD54">
        <f t="shared" si="2"/>
        <v>3.1961484504527484</v>
      </c>
      <c r="AG54">
        <f t="shared" si="3"/>
        <v>3.2968876860622469</v>
      </c>
    </row>
    <row r="55" spans="1:33" x14ac:dyDescent="0.35">
      <c r="A55" t="s">
        <v>1139</v>
      </c>
      <c r="B55">
        <f t="shared" si="4"/>
        <v>-0.8</v>
      </c>
      <c r="D55">
        <f t="shared" si="17"/>
        <v>2.41</v>
      </c>
      <c r="E55">
        <f t="shared" si="18"/>
        <v>2.37</v>
      </c>
      <c r="F55">
        <f t="shared" si="19"/>
        <v>-2.62</v>
      </c>
      <c r="G55">
        <f t="shared" si="20"/>
        <v>-2.77</v>
      </c>
      <c r="J55">
        <v>3.4</v>
      </c>
      <c r="K55">
        <f t="shared" si="0"/>
        <v>2.37</v>
      </c>
      <c r="L55">
        <v>3.4</v>
      </c>
      <c r="M55">
        <f t="shared" si="1"/>
        <v>2.41</v>
      </c>
      <c r="AD55">
        <f t="shared" si="2"/>
        <v>3.7062874633337581</v>
      </c>
      <c r="AG55">
        <f t="shared" si="3"/>
        <v>3.2968876860622469</v>
      </c>
    </row>
    <row r="56" spans="1:33" x14ac:dyDescent="0.35">
      <c r="A56" t="s">
        <v>1139</v>
      </c>
      <c r="B56">
        <f t="shared" si="4"/>
        <v>-0.8</v>
      </c>
      <c r="D56">
        <f t="shared" si="17"/>
        <v>2.41</v>
      </c>
      <c r="E56">
        <f t="shared" si="18"/>
        <v>2.77</v>
      </c>
      <c r="F56">
        <f t="shared" si="19"/>
        <v>-3.02</v>
      </c>
      <c r="G56">
        <f t="shared" si="20"/>
        <v>-2.97</v>
      </c>
      <c r="J56">
        <v>3.4</v>
      </c>
      <c r="K56">
        <f t="shared" si="0"/>
        <v>2.77</v>
      </c>
      <c r="L56">
        <v>3.4</v>
      </c>
      <c r="M56">
        <f t="shared" si="1"/>
        <v>2.41</v>
      </c>
      <c r="AD56">
        <f t="shared" si="2"/>
        <v>3.7062874633337581</v>
      </c>
      <c r="AG56">
        <f t="shared" si="3"/>
        <v>3.5675236806495265</v>
      </c>
    </row>
    <row r="57" spans="1:33" x14ac:dyDescent="0.35">
      <c r="A57" t="s">
        <v>1139</v>
      </c>
      <c r="B57">
        <f t="shared" si="4"/>
        <v>-0.8</v>
      </c>
      <c r="D57">
        <f t="shared" si="17"/>
        <v>2.61</v>
      </c>
      <c r="E57">
        <f t="shared" si="18"/>
        <v>2.77</v>
      </c>
      <c r="F57">
        <f t="shared" si="19"/>
        <v>-2.41</v>
      </c>
      <c r="G57">
        <f t="shared" si="20"/>
        <v>-3.36</v>
      </c>
      <c r="J57">
        <v>3.4</v>
      </c>
      <c r="K57">
        <f t="shared" si="0"/>
        <v>2.77</v>
      </c>
      <c r="L57">
        <v>3.4</v>
      </c>
      <c r="M57">
        <f t="shared" si="1"/>
        <v>2.61</v>
      </c>
      <c r="AD57">
        <f t="shared" si="2"/>
        <v>3.7062874633337581</v>
      </c>
      <c r="AG57">
        <f t="shared" si="3"/>
        <v>3.0262516914749664</v>
      </c>
    </row>
    <row r="58" spans="1:33" x14ac:dyDescent="0.35">
      <c r="A58" t="s">
        <v>1139</v>
      </c>
      <c r="B58">
        <f t="shared" si="4"/>
        <v>-0.8</v>
      </c>
      <c r="D58">
        <f t="shared" si="17"/>
        <v>2.21</v>
      </c>
      <c r="E58">
        <f t="shared" si="18"/>
        <v>2.77</v>
      </c>
      <c r="F58">
        <f t="shared" si="19"/>
        <v>-2.82</v>
      </c>
      <c r="G58">
        <f t="shared" si="20"/>
        <v>-2.97</v>
      </c>
      <c r="J58">
        <v>3.4</v>
      </c>
      <c r="K58">
        <f t="shared" si="0"/>
        <v>2.77</v>
      </c>
      <c r="L58">
        <v>3.4</v>
      </c>
      <c r="M58">
        <f t="shared" si="1"/>
        <v>2.21</v>
      </c>
      <c r="AD58">
        <f t="shared" si="2"/>
        <v>3.4512179568932528</v>
      </c>
      <c r="AG58">
        <f t="shared" si="3"/>
        <v>3.5675236806495265</v>
      </c>
    </row>
    <row r="59" spans="1:33" x14ac:dyDescent="0.35">
      <c r="A59" t="s">
        <v>1139</v>
      </c>
      <c r="B59">
        <f t="shared" si="4"/>
        <v>-0.8</v>
      </c>
      <c r="D59">
        <f t="shared" si="17"/>
        <v>2.61</v>
      </c>
      <c r="E59">
        <f t="shared" si="18"/>
        <v>2.57</v>
      </c>
      <c r="F59">
        <f t="shared" si="19"/>
        <v>-2.62</v>
      </c>
      <c r="G59">
        <f t="shared" si="20"/>
        <v>-2.97</v>
      </c>
      <c r="J59">
        <v>3.4</v>
      </c>
      <c r="K59">
        <f t="shared" si="0"/>
        <v>2.57</v>
      </c>
      <c r="L59">
        <v>3.4</v>
      </c>
      <c r="M59">
        <f t="shared" si="1"/>
        <v>2.61</v>
      </c>
      <c r="AD59">
        <f t="shared" si="2"/>
        <v>3.2089019257747733</v>
      </c>
      <c r="AG59">
        <f t="shared" si="3"/>
        <v>3.838159675236807</v>
      </c>
    </row>
    <row r="60" spans="1:33" x14ac:dyDescent="0.35">
      <c r="A60" t="s">
        <v>1139</v>
      </c>
      <c r="B60">
        <f t="shared" si="4"/>
        <v>-0.8</v>
      </c>
      <c r="D60">
        <f t="shared" si="17"/>
        <v>2.81</v>
      </c>
      <c r="E60">
        <f t="shared" si="18"/>
        <v>2.38</v>
      </c>
      <c r="F60">
        <f t="shared" si="19"/>
        <v>-3.02</v>
      </c>
      <c r="G60">
        <f t="shared" si="20"/>
        <v>-3.36</v>
      </c>
      <c r="J60">
        <v>3.4</v>
      </c>
      <c r="K60">
        <f t="shared" si="0"/>
        <v>2.38</v>
      </c>
      <c r="L60">
        <v>3.4</v>
      </c>
      <c r="M60">
        <f t="shared" si="1"/>
        <v>2.81</v>
      </c>
      <c r="AD60">
        <f t="shared" si="2"/>
        <v>3.7062874633337581</v>
      </c>
      <c r="AG60">
        <f t="shared" si="3"/>
        <v>3.2968876860622469</v>
      </c>
    </row>
    <row r="61" spans="1:33" x14ac:dyDescent="0.35">
      <c r="A61" t="s">
        <v>1139</v>
      </c>
      <c r="B61">
        <f t="shared" si="4"/>
        <v>-0.8</v>
      </c>
      <c r="D61">
        <f t="shared" si="17"/>
        <v>2.41</v>
      </c>
      <c r="E61">
        <f t="shared" si="18"/>
        <v>2.77</v>
      </c>
      <c r="F61">
        <f t="shared" si="19"/>
        <v>-3.22</v>
      </c>
      <c r="G61">
        <f t="shared" si="20"/>
        <v>-2.97</v>
      </c>
      <c r="J61">
        <v>3.4</v>
      </c>
      <c r="K61">
        <f t="shared" si="0"/>
        <v>2.77</v>
      </c>
      <c r="L61">
        <v>3.4</v>
      </c>
      <c r="M61">
        <f t="shared" si="1"/>
        <v>2.41</v>
      </c>
      <c r="AD61">
        <f t="shared" si="2"/>
        <v>3.7062874633337581</v>
      </c>
      <c r="AG61">
        <f t="shared" si="3"/>
        <v>3.2968876860622469</v>
      </c>
    </row>
    <row r="62" spans="1:33" x14ac:dyDescent="0.35">
      <c r="A62" t="s">
        <v>1139</v>
      </c>
      <c r="B62">
        <f t="shared" si="4"/>
        <v>-0.8</v>
      </c>
      <c r="D62">
        <f t="shared" si="17"/>
        <v>2.41</v>
      </c>
      <c r="E62">
        <f t="shared" si="18"/>
        <v>2.77</v>
      </c>
      <c r="F62">
        <f t="shared" si="19"/>
        <v>-3.02</v>
      </c>
      <c r="G62">
        <f t="shared" si="20"/>
        <v>-2.57</v>
      </c>
      <c r="J62">
        <v>3.4</v>
      </c>
      <c r="K62">
        <f t="shared" si="0"/>
        <v>2.77</v>
      </c>
      <c r="L62">
        <v>3.4</v>
      </c>
      <c r="M62">
        <f t="shared" si="1"/>
        <v>2.41</v>
      </c>
      <c r="AD62">
        <f t="shared" si="2"/>
        <v>3.7062874633337581</v>
      </c>
      <c r="AG62">
        <f t="shared" si="3"/>
        <v>3.2968876860622469</v>
      </c>
    </row>
    <row r="63" spans="1:33" x14ac:dyDescent="0.35">
      <c r="A63" t="s">
        <v>1140</v>
      </c>
      <c r="B63">
        <f t="shared" si="4"/>
        <v>-1.21</v>
      </c>
      <c r="D63">
        <f t="shared" si="17"/>
        <v>2.41</v>
      </c>
      <c r="E63">
        <f t="shared" si="18"/>
        <v>2.77</v>
      </c>
      <c r="F63">
        <f t="shared" si="19"/>
        <v>-2.41</v>
      </c>
      <c r="G63">
        <f t="shared" si="20"/>
        <v>-2.96</v>
      </c>
      <c r="J63">
        <v>3.4</v>
      </c>
      <c r="K63">
        <f t="shared" si="0"/>
        <v>2.77</v>
      </c>
      <c r="L63">
        <v>3.4</v>
      </c>
      <c r="M63">
        <f t="shared" si="1"/>
        <v>2.41</v>
      </c>
      <c r="AD63">
        <f t="shared" si="2"/>
        <v>-1.3440887641882413</v>
      </c>
      <c r="AG63">
        <f t="shared" si="3"/>
        <v>-1.0468200270635997</v>
      </c>
    </row>
    <row r="64" spans="1:33" x14ac:dyDescent="0.35">
      <c r="A64" t="s">
        <v>1139</v>
      </c>
      <c r="B64">
        <f t="shared" si="4"/>
        <v>-0.8</v>
      </c>
      <c r="J64">
        <f t="shared" ref="J64:J103" si="21">-J24</f>
        <v>-1.4</v>
      </c>
      <c r="K64">
        <f t="shared" ref="K64:K103" si="22">G24</f>
        <v>-1.19</v>
      </c>
      <c r="L64">
        <v>-1.4</v>
      </c>
      <c r="M64">
        <f t="shared" ref="M64:M103" si="23">F24</f>
        <v>-0.8</v>
      </c>
      <c r="AD64">
        <f t="shared" si="2"/>
        <v>-1.0890192577477362</v>
      </c>
      <c r="AG64">
        <f t="shared" si="3"/>
        <v>-1.0468200270635997</v>
      </c>
    </row>
    <row r="65" spans="1:33" x14ac:dyDescent="0.35">
      <c r="A65" t="s">
        <v>11</v>
      </c>
      <c r="B65" t="e">
        <f t="shared" si="4"/>
        <v>#VALUE!</v>
      </c>
      <c r="J65">
        <f t="shared" si="21"/>
        <v>-1.4</v>
      </c>
      <c r="K65">
        <f t="shared" si="22"/>
        <v>-0.99</v>
      </c>
      <c r="L65">
        <v>-1.4</v>
      </c>
      <c r="M65">
        <f t="shared" si="23"/>
        <v>-0.8</v>
      </c>
      <c r="AD65">
        <f t="shared" si="2"/>
        <v>-1.3440887641882413</v>
      </c>
      <c r="AG65">
        <f t="shared" si="3"/>
        <v>-1.0468200270635997</v>
      </c>
    </row>
    <row r="66" spans="1:33" x14ac:dyDescent="0.35">
      <c r="A66" t="s">
        <v>12</v>
      </c>
      <c r="B66" t="e">
        <f t="shared" si="4"/>
        <v>#VALUE!</v>
      </c>
      <c r="J66">
        <f t="shared" si="21"/>
        <v>-1.4</v>
      </c>
      <c r="K66">
        <f t="shared" si="22"/>
        <v>-1.19</v>
      </c>
      <c r="L66">
        <v>-1.4</v>
      </c>
      <c r="M66">
        <f t="shared" si="23"/>
        <v>-0.8</v>
      </c>
      <c r="AD66">
        <f t="shared" si="2"/>
        <v>-1.3440887641882413</v>
      </c>
      <c r="AG66">
        <f t="shared" si="3"/>
        <v>-1.0468200270635997</v>
      </c>
    </row>
    <row r="67" spans="1:33" x14ac:dyDescent="0.35">
      <c r="A67" t="s">
        <v>13</v>
      </c>
      <c r="B67" t="e">
        <f t="shared" si="4"/>
        <v>#VALUE!</v>
      </c>
      <c r="J67">
        <f t="shared" si="21"/>
        <v>-1.4</v>
      </c>
      <c r="K67">
        <f t="shared" si="22"/>
        <v>-1.19</v>
      </c>
      <c r="L67">
        <v>-1.4</v>
      </c>
      <c r="M67">
        <f t="shared" si="23"/>
        <v>-0.8</v>
      </c>
      <c r="AD67">
        <f t="shared" si="2"/>
        <v>-1.0890192577477362</v>
      </c>
      <c r="AG67">
        <f t="shared" si="3"/>
        <v>-1.0468200270635997</v>
      </c>
    </row>
    <row r="68" spans="1:33" x14ac:dyDescent="0.35">
      <c r="B68" t="e">
        <f t="shared" si="4"/>
        <v>#VALUE!</v>
      </c>
      <c r="J68">
        <f t="shared" si="21"/>
        <v>-1.4</v>
      </c>
      <c r="K68">
        <f t="shared" si="22"/>
        <v>-0.99</v>
      </c>
      <c r="L68">
        <v>-1.4</v>
      </c>
      <c r="M68">
        <f t="shared" si="23"/>
        <v>-0.8</v>
      </c>
      <c r="AD68">
        <f t="shared" si="2"/>
        <v>-1.0890192577477362</v>
      </c>
      <c r="AG68">
        <f t="shared" si="3"/>
        <v>-1.0468200270635997</v>
      </c>
    </row>
    <row r="69" spans="1:33" x14ac:dyDescent="0.35">
      <c r="A69" t="s">
        <v>14</v>
      </c>
      <c r="B69" t="e">
        <f t="shared" si="4"/>
        <v>#VALUE!</v>
      </c>
      <c r="J69">
        <f t="shared" si="21"/>
        <v>-1.4</v>
      </c>
      <c r="K69">
        <f t="shared" si="22"/>
        <v>-0.99</v>
      </c>
      <c r="L69">
        <v>-1.4</v>
      </c>
      <c r="M69">
        <f t="shared" si="23"/>
        <v>-0.8</v>
      </c>
      <c r="AD69">
        <f t="shared" si="2"/>
        <v>-1.0890192577477362</v>
      </c>
      <c r="AG69">
        <f t="shared" si="3"/>
        <v>-1.0468200270635997</v>
      </c>
    </row>
    <row r="70" spans="1:33" x14ac:dyDescent="0.35">
      <c r="A70">
        <v>2</v>
      </c>
      <c r="B70">
        <f t="shared" si="4"/>
        <v>2</v>
      </c>
      <c r="J70">
        <f t="shared" si="21"/>
        <v>-1.4</v>
      </c>
      <c r="K70">
        <f t="shared" si="22"/>
        <v>-0.99</v>
      </c>
      <c r="L70">
        <v>-1.4</v>
      </c>
      <c r="M70">
        <f t="shared" si="23"/>
        <v>-0.8</v>
      </c>
      <c r="AD70">
        <f t="shared" si="2"/>
        <v>-1.3440887641882413</v>
      </c>
      <c r="AG70">
        <f t="shared" si="3"/>
        <v>-1.0468200270635997</v>
      </c>
    </row>
    <row r="71" spans="1:33" x14ac:dyDescent="0.35">
      <c r="A71" t="s">
        <v>1141</v>
      </c>
      <c r="B71">
        <f t="shared" si="4"/>
        <v>-1.19</v>
      </c>
      <c r="J71">
        <f t="shared" si="21"/>
        <v>-1.4</v>
      </c>
      <c r="K71">
        <f t="shared" si="22"/>
        <v>-1.19</v>
      </c>
      <c r="L71">
        <v>-1.4</v>
      </c>
      <c r="M71">
        <f t="shared" si="23"/>
        <v>-0.8</v>
      </c>
      <c r="AD71">
        <f t="shared" si="2"/>
        <v>-1.3440887641882413</v>
      </c>
      <c r="AG71">
        <f t="shared" si="3"/>
        <v>-1.6016238159675238</v>
      </c>
    </row>
    <row r="72" spans="1:33" x14ac:dyDescent="0.35">
      <c r="A72" t="s">
        <v>1142</v>
      </c>
      <c r="B72">
        <f t="shared" si="4"/>
        <v>-0.99</v>
      </c>
      <c r="J72">
        <f t="shared" si="21"/>
        <v>-1.4</v>
      </c>
      <c r="K72">
        <f t="shared" si="22"/>
        <v>-1.19</v>
      </c>
      <c r="L72">
        <v>-1.4</v>
      </c>
      <c r="M72">
        <f t="shared" si="23"/>
        <v>-1.21</v>
      </c>
      <c r="AD72">
        <f t="shared" si="2"/>
        <v>-0.83394975130723126</v>
      </c>
      <c r="AG72">
        <f t="shared" si="3"/>
        <v>-1.0468200270635997</v>
      </c>
    </row>
    <row r="73" spans="1:33" x14ac:dyDescent="0.35">
      <c r="A73" t="s">
        <v>1141</v>
      </c>
      <c r="B73">
        <f t="shared" si="4"/>
        <v>-1.19</v>
      </c>
      <c r="J73">
        <f t="shared" si="21"/>
        <v>-1.4</v>
      </c>
      <c r="K73">
        <f t="shared" si="22"/>
        <v>-0.79</v>
      </c>
      <c r="L73">
        <v>-1.4</v>
      </c>
      <c r="M73">
        <f t="shared" si="23"/>
        <v>-0.8</v>
      </c>
      <c r="AD73">
        <f t="shared" si="2"/>
        <v>-2.096543808187731</v>
      </c>
      <c r="AG73">
        <f t="shared" si="3"/>
        <v>-1.6016238159675238</v>
      </c>
    </row>
    <row r="74" spans="1:33" x14ac:dyDescent="0.35">
      <c r="A74" t="s">
        <v>1141</v>
      </c>
      <c r="B74">
        <f t="shared" si="4"/>
        <v>-1.19</v>
      </c>
      <c r="J74">
        <f t="shared" si="21"/>
        <v>-2</v>
      </c>
      <c r="K74">
        <f t="shared" si="22"/>
        <v>-1.78</v>
      </c>
      <c r="L74">
        <v>-2</v>
      </c>
      <c r="M74">
        <f t="shared" si="23"/>
        <v>-1.21</v>
      </c>
      <c r="AD74">
        <f t="shared" si="2"/>
        <v>-1.8414743017472264</v>
      </c>
      <c r="AG74">
        <f t="shared" si="3"/>
        <v>-1.6016238159675238</v>
      </c>
    </row>
    <row r="75" spans="1:33" x14ac:dyDescent="0.35">
      <c r="A75" t="s">
        <v>1142</v>
      </c>
      <c r="B75">
        <f t="shared" si="4"/>
        <v>-0.99</v>
      </c>
      <c r="J75">
        <f t="shared" si="21"/>
        <v>-2</v>
      </c>
      <c r="K75">
        <f t="shared" si="22"/>
        <v>-1.58</v>
      </c>
      <c r="L75">
        <v>-2</v>
      </c>
      <c r="M75">
        <f t="shared" si="23"/>
        <v>-1.21</v>
      </c>
      <c r="AD75">
        <f t="shared" si="2"/>
        <v>-2.096543808187731</v>
      </c>
      <c r="AG75">
        <f t="shared" si="3"/>
        <v>-1.3309878213802437</v>
      </c>
    </row>
    <row r="76" spans="1:33" x14ac:dyDescent="0.35">
      <c r="A76" t="s">
        <v>1142</v>
      </c>
      <c r="B76">
        <f t="shared" si="4"/>
        <v>-0.99</v>
      </c>
      <c r="J76">
        <f t="shared" si="21"/>
        <v>-2</v>
      </c>
      <c r="K76">
        <f t="shared" si="22"/>
        <v>-1.78</v>
      </c>
      <c r="L76">
        <v>-2</v>
      </c>
      <c r="M76">
        <f t="shared" si="23"/>
        <v>-1.01</v>
      </c>
      <c r="AD76">
        <f t="shared" si="2"/>
        <v>-2.096543808187731</v>
      </c>
      <c r="AG76">
        <f t="shared" si="3"/>
        <v>-1.6016238159675238</v>
      </c>
    </row>
    <row r="77" spans="1:33" x14ac:dyDescent="0.35">
      <c r="A77" t="s">
        <v>1142</v>
      </c>
      <c r="B77">
        <f t="shared" si="4"/>
        <v>-0.99</v>
      </c>
      <c r="J77">
        <f t="shared" si="21"/>
        <v>-2</v>
      </c>
      <c r="K77">
        <f t="shared" si="22"/>
        <v>-1.78</v>
      </c>
      <c r="L77">
        <v>-2</v>
      </c>
      <c r="M77">
        <f t="shared" si="23"/>
        <v>-1.21</v>
      </c>
      <c r="AD77">
        <f t="shared" si="2"/>
        <v>-2.096543808187731</v>
      </c>
      <c r="AG77">
        <f t="shared" si="3"/>
        <v>-1.6016238159675238</v>
      </c>
    </row>
    <row r="78" spans="1:33" x14ac:dyDescent="0.35">
      <c r="A78" t="s">
        <v>1141</v>
      </c>
      <c r="B78">
        <f t="shared" si="4"/>
        <v>-1.19</v>
      </c>
      <c r="J78">
        <f t="shared" si="21"/>
        <v>-2</v>
      </c>
      <c r="K78">
        <f t="shared" si="22"/>
        <v>-1.78</v>
      </c>
      <c r="L78">
        <v>-2</v>
      </c>
      <c r="M78">
        <f t="shared" si="23"/>
        <v>-1.21</v>
      </c>
      <c r="AD78">
        <f t="shared" si="2"/>
        <v>-1.8414743017472264</v>
      </c>
      <c r="AG78">
        <f t="shared" si="3"/>
        <v>-1.8722598105548038</v>
      </c>
    </row>
    <row r="79" spans="1:33" x14ac:dyDescent="0.35">
      <c r="A79" t="s">
        <v>1141</v>
      </c>
      <c r="B79">
        <f t="shared" si="4"/>
        <v>-1.19</v>
      </c>
      <c r="J79">
        <f t="shared" si="21"/>
        <v>-2</v>
      </c>
      <c r="K79">
        <f t="shared" si="22"/>
        <v>-1.58</v>
      </c>
      <c r="L79">
        <v>-2</v>
      </c>
      <c r="M79">
        <f t="shared" si="23"/>
        <v>-1.41</v>
      </c>
      <c r="AD79">
        <f t="shared" si="2"/>
        <v>-1.8414743017472264</v>
      </c>
      <c r="AG79">
        <f t="shared" si="3"/>
        <v>-2.1428958051420839</v>
      </c>
    </row>
    <row r="80" spans="1:33" x14ac:dyDescent="0.35">
      <c r="A80" t="s">
        <v>1143</v>
      </c>
      <c r="B80">
        <f t="shared" si="4"/>
        <v>-0.79</v>
      </c>
      <c r="J80">
        <f t="shared" si="21"/>
        <v>-2</v>
      </c>
      <c r="K80">
        <f t="shared" si="22"/>
        <v>-1.58</v>
      </c>
      <c r="L80">
        <v>-2</v>
      </c>
      <c r="M80">
        <f t="shared" si="23"/>
        <v>-1.61</v>
      </c>
      <c r="AD80">
        <f t="shared" si="2"/>
        <v>-1.5864047953067211</v>
      </c>
      <c r="AG80">
        <f t="shared" si="3"/>
        <v>-1.6016238159675238</v>
      </c>
    </row>
    <row r="81" spans="1:33" x14ac:dyDescent="0.35">
      <c r="A81" t="s">
        <v>11</v>
      </c>
      <c r="B81" t="e">
        <f t="shared" si="4"/>
        <v>#VALUE!</v>
      </c>
      <c r="J81">
        <f t="shared" si="21"/>
        <v>-2</v>
      </c>
      <c r="K81">
        <f t="shared" si="22"/>
        <v>-1.38</v>
      </c>
      <c r="L81">
        <v>-2</v>
      </c>
      <c r="M81">
        <f t="shared" si="23"/>
        <v>-1.21</v>
      </c>
      <c r="AD81">
        <f t="shared" si="2"/>
        <v>-2.096543808187731</v>
      </c>
      <c r="AG81">
        <f t="shared" si="3"/>
        <v>-1.8722598105548038</v>
      </c>
    </row>
    <row r="82" spans="1:33" x14ac:dyDescent="0.35">
      <c r="A82" t="s">
        <v>12</v>
      </c>
      <c r="B82" t="e">
        <f t="shared" si="4"/>
        <v>#VALUE!</v>
      </c>
      <c r="J82">
        <f t="shared" si="21"/>
        <v>-2</v>
      </c>
      <c r="K82">
        <f t="shared" si="22"/>
        <v>-1.78</v>
      </c>
      <c r="L82">
        <v>-2</v>
      </c>
      <c r="M82">
        <f t="shared" si="23"/>
        <v>-1.41</v>
      </c>
      <c r="AD82">
        <f t="shared" si="2"/>
        <v>-1.8414743017472264</v>
      </c>
      <c r="AG82">
        <f t="shared" si="3"/>
        <v>-2.1428958051420839</v>
      </c>
    </row>
    <row r="83" spans="1:33" x14ac:dyDescent="0.35">
      <c r="A83" t="s">
        <v>13</v>
      </c>
      <c r="B83" t="e">
        <f t="shared" si="4"/>
        <v>#VALUE!</v>
      </c>
      <c r="J83">
        <f t="shared" si="21"/>
        <v>-2</v>
      </c>
      <c r="K83">
        <f t="shared" si="22"/>
        <v>-1.58</v>
      </c>
      <c r="L83">
        <v>-2</v>
      </c>
      <c r="M83">
        <f t="shared" si="23"/>
        <v>-1.61</v>
      </c>
      <c r="AD83">
        <f t="shared" si="2"/>
        <v>-2.3516133146282363</v>
      </c>
      <c r="AG83">
        <f t="shared" si="3"/>
        <v>-2.4135317997293639</v>
      </c>
    </row>
    <row r="84" spans="1:33" x14ac:dyDescent="0.35">
      <c r="B84" t="e">
        <f t="shared" si="4"/>
        <v>#VALUE!</v>
      </c>
      <c r="J84">
        <f t="shared" si="21"/>
        <v>-2.5</v>
      </c>
      <c r="K84">
        <f t="shared" si="22"/>
        <v>-1.98</v>
      </c>
      <c r="L84">
        <v>-2.5</v>
      </c>
      <c r="M84">
        <f t="shared" si="23"/>
        <v>-1.81</v>
      </c>
      <c r="AD84">
        <f t="shared" si="2"/>
        <v>-2.3516133146282363</v>
      </c>
      <c r="AG84">
        <f t="shared" si="3"/>
        <v>-2.684167794316644</v>
      </c>
    </row>
    <row r="85" spans="1:33" x14ac:dyDescent="0.35">
      <c r="A85" t="s">
        <v>14</v>
      </c>
      <c r="B85" t="e">
        <f t="shared" si="4"/>
        <v>#VALUE!</v>
      </c>
      <c r="J85">
        <f t="shared" si="21"/>
        <v>-2.5</v>
      </c>
      <c r="K85">
        <f t="shared" si="22"/>
        <v>-1.98</v>
      </c>
      <c r="L85">
        <v>-2.5</v>
      </c>
      <c r="M85">
        <f t="shared" si="23"/>
        <v>-2.0099999999999998</v>
      </c>
      <c r="AD85">
        <f t="shared" si="2"/>
        <v>-2.3516133146282363</v>
      </c>
      <c r="AG85">
        <f t="shared" si="3"/>
        <v>-2.684167794316644</v>
      </c>
    </row>
    <row r="86" spans="1:33" x14ac:dyDescent="0.35">
      <c r="A86">
        <v>2</v>
      </c>
      <c r="B86">
        <f t="shared" si="4"/>
        <v>2</v>
      </c>
      <c r="J86">
        <f t="shared" si="21"/>
        <v>-2.5</v>
      </c>
      <c r="K86">
        <f t="shared" si="22"/>
        <v>-1.98</v>
      </c>
      <c r="L86">
        <v>-2.5</v>
      </c>
      <c r="M86">
        <f t="shared" si="23"/>
        <v>-2.0099999999999998</v>
      </c>
      <c r="AD86">
        <f t="shared" si="2"/>
        <v>-2.3516133146282363</v>
      </c>
      <c r="AG86">
        <f t="shared" si="3"/>
        <v>-2.4135317997293639</v>
      </c>
    </row>
    <row r="87" spans="1:33" x14ac:dyDescent="0.35">
      <c r="A87" t="s">
        <v>1144</v>
      </c>
      <c r="B87">
        <f t="shared" si="4"/>
        <v>1.41</v>
      </c>
      <c r="J87">
        <f t="shared" si="21"/>
        <v>-2.5</v>
      </c>
      <c r="K87">
        <f t="shared" si="22"/>
        <v>-1.98</v>
      </c>
      <c r="L87">
        <v>-2.5</v>
      </c>
      <c r="M87">
        <f t="shared" si="23"/>
        <v>-1.81</v>
      </c>
      <c r="AD87">
        <f t="shared" si="2"/>
        <v>-2.096543808187731</v>
      </c>
      <c r="AG87">
        <f t="shared" si="3"/>
        <v>-2.4135317997293639</v>
      </c>
    </row>
    <row r="88" spans="1:33" x14ac:dyDescent="0.35">
      <c r="A88" t="s">
        <v>1134</v>
      </c>
      <c r="B88">
        <f t="shared" si="4"/>
        <v>1.2</v>
      </c>
      <c r="J88">
        <f t="shared" si="21"/>
        <v>-2.5</v>
      </c>
      <c r="K88">
        <f t="shared" si="22"/>
        <v>-1.78</v>
      </c>
      <c r="L88">
        <v>-2.5</v>
      </c>
      <c r="M88">
        <f t="shared" si="23"/>
        <v>-1.81</v>
      </c>
      <c r="AD88">
        <f t="shared" ref="AD88:AD102" si="24">+(K89-$AC$24)/$AC$23</f>
        <v>-2.3516133146282363</v>
      </c>
      <c r="AG88">
        <f t="shared" ref="AG88:AG102" si="25">+(M89-$AF$24)/$AF$23</f>
        <v>-2.9683355886332881</v>
      </c>
    </row>
    <row r="89" spans="1:33" x14ac:dyDescent="0.35">
      <c r="A89" t="s">
        <v>1144</v>
      </c>
      <c r="B89">
        <f t="shared" ref="B89:B152" si="26">+VALUE(RIGHT(LEFT(A89,6),5))</f>
        <v>1.41</v>
      </c>
      <c r="J89">
        <f t="shared" si="21"/>
        <v>-2.5</v>
      </c>
      <c r="K89">
        <f t="shared" si="22"/>
        <v>-1.98</v>
      </c>
      <c r="L89">
        <v>-2.5</v>
      </c>
      <c r="M89">
        <f t="shared" si="23"/>
        <v>-2.2200000000000002</v>
      </c>
      <c r="AD89">
        <f t="shared" si="24"/>
        <v>-2.3516133146282363</v>
      </c>
      <c r="AG89">
        <f t="shared" si="25"/>
        <v>-2.4135317997293639</v>
      </c>
    </row>
    <row r="90" spans="1:33" x14ac:dyDescent="0.35">
      <c r="A90" t="s">
        <v>1144</v>
      </c>
      <c r="B90">
        <f t="shared" si="26"/>
        <v>1.41</v>
      </c>
      <c r="J90">
        <f t="shared" si="21"/>
        <v>-2.5</v>
      </c>
      <c r="K90">
        <f t="shared" si="22"/>
        <v>-1.98</v>
      </c>
      <c r="L90">
        <v>-2.5</v>
      </c>
      <c r="M90">
        <f t="shared" si="23"/>
        <v>-1.81</v>
      </c>
      <c r="AD90">
        <f t="shared" si="24"/>
        <v>-2.3516133146282363</v>
      </c>
      <c r="AG90">
        <f t="shared" si="25"/>
        <v>-2.1428958051420839</v>
      </c>
    </row>
    <row r="91" spans="1:33" x14ac:dyDescent="0.35">
      <c r="A91" t="s">
        <v>1144</v>
      </c>
      <c r="B91">
        <f t="shared" si="26"/>
        <v>1.41</v>
      </c>
      <c r="J91">
        <f t="shared" si="21"/>
        <v>-2.5</v>
      </c>
      <c r="K91">
        <f t="shared" si="22"/>
        <v>-1.98</v>
      </c>
      <c r="L91">
        <v>-2.5</v>
      </c>
      <c r="M91">
        <f t="shared" si="23"/>
        <v>-1.61</v>
      </c>
      <c r="AD91">
        <f t="shared" si="24"/>
        <v>-2.3516133146282363</v>
      </c>
      <c r="AG91">
        <f t="shared" si="25"/>
        <v>-2.9683355886332881</v>
      </c>
    </row>
    <row r="92" spans="1:33" x14ac:dyDescent="0.35">
      <c r="A92" t="s">
        <v>1144</v>
      </c>
      <c r="B92">
        <f t="shared" si="26"/>
        <v>1.41</v>
      </c>
      <c r="J92">
        <f t="shared" si="21"/>
        <v>-2.5</v>
      </c>
      <c r="K92">
        <f t="shared" si="22"/>
        <v>-1.98</v>
      </c>
      <c r="L92">
        <v>-2.5</v>
      </c>
      <c r="M92">
        <f t="shared" si="23"/>
        <v>-2.2200000000000002</v>
      </c>
      <c r="AD92">
        <f t="shared" si="24"/>
        <v>-2.3516133146282363</v>
      </c>
      <c r="AG92">
        <f t="shared" si="25"/>
        <v>-2.4135317997293639</v>
      </c>
    </row>
    <row r="93" spans="1:33" x14ac:dyDescent="0.35">
      <c r="A93" t="s">
        <v>1144</v>
      </c>
      <c r="B93">
        <f t="shared" si="26"/>
        <v>1.41</v>
      </c>
      <c r="J93">
        <f t="shared" si="21"/>
        <v>-2.5</v>
      </c>
      <c r="K93">
        <f t="shared" si="22"/>
        <v>-1.98</v>
      </c>
      <c r="L93">
        <v>-2.5</v>
      </c>
      <c r="M93">
        <f t="shared" si="23"/>
        <v>-1.81</v>
      </c>
      <c r="AD93">
        <f t="shared" si="24"/>
        <v>-3.869276877949241</v>
      </c>
      <c r="AG93">
        <f t="shared" si="25"/>
        <v>-3.7667117726657642</v>
      </c>
    </row>
    <row r="94" spans="1:33" x14ac:dyDescent="0.35">
      <c r="A94" t="s">
        <v>1144</v>
      </c>
      <c r="B94">
        <f t="shared" si="26"/>
        <v>1.41</v>
      </c>
      <c r="J94">
        <f t="shared" si="21"/>
        <v>-3.4</v>
      </c>
      <c r="K94">
        <f t="shared" si="22"/>
        <v>-3.17</v>
      </c>
      <c r="L94">
        <v>-3.4</v>
      </c>
      <c r="M94">
        <f t="shared" si="23"/>
        <v>-2.81</v>
      </c>
      <c r="AD94">
        <f t="shared" si="24"/>
        <v>-3.3591378650682313</v>
      </c>
      <c r="AG94">
        <f t="shared" si="25"/>
        <v>-3.5096075778078482</v>
      </c>
    </row>
    <row r="95" spans="1:33" x14ac:dyDescent="0.35">
      <c r="A95" t="s">
        <v>1144</v>
      </c>
      <c r="B95">
        <f t="shared" si="26"/>
        <v>1.41</v>
      </c>
      <c r="J95">
        <f t="shared" si="21"/>
        <v>-3.4</v>
      </c>
      <c r="K95">
        <f t="shared" si="22"/>
        <v>-2.77</v>
      </c>
      <c r="L95">
        <v>-3.4</v>
      </c>
      <c r="M95">
        <f t="shared" si="23"/>
        <v>-2.62</v>
      </c>
      <c r="AD95">
        <f t="shared" si="24"/>
        <v>-3.6142073715087366</v>
      </c>
      <c r="AG95">
        <f t="shared" si="25"/>
        <v>-4.0508795669824087</v>
      </c>
    </row>
    <row r="96" spans="1:33" x14ac:dyDescent="0.35">
      <c r="A96" t="s">
        <v>1144</v>
      </c>
      <c r="B96">
        <f t="shared" si="26"/>
        <v>1.41</v>
      </c>
      <c r="J96">
        <f t="shared" si="21"/>
        <v>-3.4</v>
      </c>
      <c r="K96">
        <f t="shared" si="22"/>
        <v>-2.97</v>
      </c>
      <c r="L96">
        <v>-3.4</v>
      </c>
      <c r="M96">
        <f t="shared" si="23"/>
        <v>-3.02</v>
      </c>
      <c r="AD96">
        <f t="shared" si="24"/>
        <v>-4.1115929090677206</v>
      </c>
      <c r="AG96">
        <f t="shared" si="25"/>
        <v>-3.2254397834912041</v>
      </c>
    </row>
    <row r="97" spans="1:33" x14ac:dyDescent="0.35">
      <c r="A97" t="s">
        <v>11</v>
      </c>
      <c r="B97" t="e">
        <f t="shared" si="26"/>
        <v>#VALUE!</v>
      </c>
      <c r="J97">
        <f t="shared" si="21"/>
        <v>-3.4</v>
      </c>
      <c r="K97">
        <f t="shared" si="22"/>
        <v>-3.36</v>
      </c>
      <c r="L97">
        <v>-3.4</v>
      </c>
      <c r="M97">
        <f t="shared" si="23"/>
        <v>-2.41</v>
      </c>
      <c r="AD97">
        <f t="shared" si="24"/>
        <v>-3.6142073715087366</v>
      </c>
      <c r="AG97">
        <f t="shared" si="25"/>
        <v>-3.7802435723951282</v>
      </c>
    </row>
    <row r="98" spans="1:33" x14ac:dyDescent="0.35">
      <c r="A98" t="s">
        <v>12</v>
      </c>
      <c r="B98" t="e">
        <f t="shared" si="26"/>
        <v>#VALUE!</v>
      </c>
      <c r="J98">
        <f t="shared" si="21"/>
        <v>-3.4</v>
      </c>
      <c r="K98">
        <f t="shared" si="22"/>
        <v>-2.97</v>
      </c>
      <c r="L98">
        <v>-3.4</v>
      </c>
      <c r="M98">
        <f t="shared" si="23"/>
        <v>-2.82</v>
      </c>
      <c r="AD98">
        <f t="shared" si="24"/>
        <v>-3.6142073715087366</v>
      </c>
      <c r="AG98">
        <f t="shared" si="25"/>
        <v>-3.5096075778078482</v>
      </c>
    </row>
    <row r="99" spans="1:33" x14ac:dyDescent="0.35">
      <c r="A99" t="s">
        <v>13</v>
      </c>
      <c r="B99" t="e">
        <f t="shared" si="26"/>
        <v>#VALUE!</v>
      </c>
      <c r="J99">
        <f t="shared" si="21"/>
        <v>-3.4</v>
      </c>
      <c r="K99">
        <f t="shared" si="22"/>
        <v>-2.97</v>
      </c>
      <c r="L99">
        <v>-3.4</v>
      </c>
      <c r="M99">
        <f t="shared" si="23"/>
        <v>-2.62</v>
      </c>
      <c r="AD99">
        <f t="shared" si="24"/>
        <v>-4.1115929090677206</v>
      </c>
      <c r="AG99">
        <f t="shared" si="25"/>
        <v>-4.0508795669824087</v>
      </c>
    </row>
    <row r="100" spans="1:33" x14ac:dyDescent="0.35">
      <c r="B100" t="e">
        <f t="shared" si="26"/>
        <v>#VALUE!</v>
      </c>
      <c r="J100">
        <f t="shared" si="21"/>
        <v>-3.4</v>
      </c>
      <c r="K100">
        <f t="shared" si="22"/>
        <v>-3.36</v>
      </c>
      <c r="L100">
        <v>-3.4</v>
      </c>
      <c r="M100">
        <f t="shared" si="23"/>
        <v>-3.02</v>
      </c>
      <c r="AD100">
        <f t="shared" si="24"/>
        <v>-3.6142073715087366</v>
      </c>
      <c r="AG100">
        <f t="shared" si="25"/>
        <v>-4.3215155615696892</v>
      </c>
    </row>
    <row r="101" spans="1:33" x14ac:dyDescent="0.35">
      <c r="A101" t="s">
        <v>14</v>
      </c>
      <c r="B101" t="e">
        <f t="shared" si="26"/>
        <v>#VALUE!</v>
      </c>
      <c r="J101">
        <f t="shared" si="21"/>
        <v>-3.4</v>
      </c>
      <c r="K101">
        <f t="shared" si="22"/>
        <v>-2.97</v>
      </c>
      <c r="L101">
        <v>-3.4</v>
      </c>
      <c r="M101">
        <f t="shared" si="23"/>
        <v>-3.22</v>
      </c>
      <c r="AD101">
        <f t="shared" si="24"/>
        <v>-3.104068358627726</v>
      </c>
      <c r="AG101">
        <f t="shared" si="25"/>
        <v>-4.0508795669824087</v>
      </c>
    </row>
    <row r="102" spans="1:33" x14ac:dyDescent="0.35">
      <c r="A102">
        <v>2</v>
      </c>
      <c r="B102">
        <f t="shared" si="26"/>
        <v>2</v>
      </c>
      <c r="J102">
        <f t="shared" si="21"/>
        <v>-3.4</v>
      </c>
      <c r="K102">
        <f t="shared" si="22"/>
        <v>-2.57</v>
      </c>
      <c r="L102">
        <v>-3.4</v>
      </c>
      <c r="M102">
        <f t="shared" si="23"/>
        <v>-3.02</v>
      </c>
      <c r="AD102">
        <f t="shared" si="24"/>
        <v>-3.6014538961867109</v>
      </c>
      <c r="AG102">
        <f t="shared" si="25"/>
        <v>-3.2254397834912041</v>
      </c>
    </row>
    <row r="103" spans="1:33" x14ac:dyDescent="0.35">
      <c r="A103" t="s">
        <v>1138</v>
      </c>
      <c r="B103">
        <f t="shared" si="26"/>
        <v>1.19</v>
      </c>
      <c r="J103">
        <f t="shared" si="21"/>
        <v>-3.4</v>
      </c>
      <c r="K103">
        <f t="shared" si="22"/>
        <v>-2.96</v>
      </c>
      <c r="L103">
        <v>-3.4</v>
      </c>
      <c r="M103">
        <f t="shared" si="23"/>
        <v>-2.41</v>
      </c>
    </row>
    <row r="104" spans="1:33" x14ac:dyDescent="0.35">
      <c r="A104" t="s">
        <v>1138</v>
      </c>
      <c r="B104">
        <f t="shared" si="26"/>
        <v>1.19</v>
      </c>
    </row>
    <row r="105" spans="1:33" x14ac:dyDescent="0.35">
      <c r="A105" t="s">
        <v>1145</v>
      </c>
      <c r="B105">
        <f t="shared" si="26"/>
        <v>1.38</v>
      </c>
    </row>
    <row r="106" spans="1:33" x14ac:dyDescent="0.35">
      <c r="A106" t="s">
        <v>1138</v>
      </c>
      <c r="B106">
        <f t="shared" si="26"/>
        <v>1.19</v>
      </c>
    </row>
    <row r="107" spans="1:33" x14ac:dyDescent="0.35">
      <c r="A107" t="s">
        <v>1146</v>
      </c>
      <c r="B107">
        <f t="shared" si="26"/>
        <v>1.58</v>
      </c>
    </row>
    <row r="108" spans="1:33" x14ac:dyDescent="0.35">
      <c r="A108" t="s">
        <v>1145</v>
      </c>
      <c r="B108">
        <f t="shared" si="26"/>
        <v>1.38</v>
      </c>
    </row>
    <row r="109" spans="1:33" x14ac:dyDescent="0.35">
      <c r="A109" t="s">
        <v>1138</v>
      </c>
      <c r="B109">
        <f t="shared" si="26"/>
        <v>1.19</v>
      </c>
    </row>
    <row r="110" spans="1:33" x14ac:dyDescent="0.35">
      <c r="A110" t="s">
        <v>1138</v>
      </c>
      <c r="B110">
        <f t="shared" si="26"/>
        <v>1.19</v>
      </c>
    </row>
    <row r="111" spans="1:33" x14ac:dyDescent="0.35">
      <c r="A111" t="s">
        <v>1138</v>
      </c>
      <c r="B111">
        <f t="shared" si="26"/>
        <v>1.19</v>
      </c>
    </row>
    <row r="112" spans="1:33" x14ac:dyDescent="0.35">
      <c r="A112" t="s">
        <v>1138</v>
      </c>
      <c r="B112">
        <f t="shared" si="26"/>
        <v>1.19</v>
      </c>
    </row>
    <row r="113" spans="1:2" x14ac:dyDescent="0.35">
      <c r="A113" t="s">
        <v>11</v>
      </c>
      <c r="B113" t="e">
        <f t="shared" si="26"/>
        <v>#VALUE!</v>
      </c>
    </row>
    <row r="114" spans="1:2" x14ac:dyDescent="0.35">
      <c r="A114" t="s">
        <v>12</v>
      </c>
      <c r="B114" t="e">
        <f t="shared" si="26"/>
        <v>#VALUE!</v>
      </c>
    </row>
    <row r="115" spans="1:2" x14ac:dyDescent="0.35">
      <c r="A115" t="s">
        <v>13</v>
      </c>
      <c r="B115" t="e">
        <f t="shared" si="26"/>
        <v>#VALUE!</v>
      </c>
    </row>
    <row r="116" spans="1:2" x14ac:dyDescent="0.35">
      <c r="B116" t="e">
        <f t="shared" si="26"/>
        <v>#VALUE!</v>
      </c>
    </row>
    <row r="117" spans="1:2" x14ac:dyDescent="0.35">
      <c r="A117" t="s">
        <v>14</v>
      </c>
      <c r="B117" t="e">
        <f t="shared" si="26"/>
        <v>#VALUE!</v>
      </c>
    </row>
    <row r="118" spans="1:2" x14ac:dyDescent="0.35">
      <c r="A118">
        <v>2</v>
      </c>
      <c r="B118">
        <f t="shared" si="26"/>
        <v>2</v>
      </c>
    </row>
    <row r="119" spans="1:2" x14ac:dyDescent="0.35">
      <c r="A119" t="s">
        <v>1140</v>
      </c>
      <c r="B119">
        <f t="shared" si="26"/>
        <v>-1.21</v>
      </c>
    </row>
    <row r="120" spans="1:2" x14ac:dyDescent="0.35">
      <c r="A120" t="s">
        <v>1140</v>
      </c>
      <c r="B120">
        <f t="shared" si="26"/>
        <v>-1.21</v>
      </c>
    </row>
    <row r="121" spans="1:2" x14ac:dyDescent="0.35">
      <c r="A121" t="s">
        <v>1147</v>
      </c>
      <c r="B121">
        <f t="shared" si="26"/>
        <v>-1.01</v>
      </c>
    </row>
    <row r="122" spans="1:2" x14ac:dyDescent="0.35">
      <c r="A122" t="s">
        <v>1140</v>
      </c>
      <c r="B122">
        <f t="shared" si="26"/>
        <v>-1.21</v>
      </c>
    </row>
    <row r="123" spans="1:2" x14ac:dyDescent="0.35">
      <c r="A123" t="s">
        <v>1140</v>
      </c>
      <c r="B123">
        <f t="shared" si="26"/>
        <v>-1.21</v>
      </c>
    </row>
    <row r="124" spans="1:2" x14ac:dyDescent="0.35">
      <c r="A124" t="s">
        <v>1148</v>
      </c>
      <c r="B124">
        <f t="shared" si="26"/>
        <v>-1.41</v>
      </c>
    </row>
    <row r="125" spans="1:2" x14ac:dyDescent="0.35">
      <c r="A125" t="s">
        <v>1149</v>
      </c>
      <c r="B125">
        <f t="shared" si="26"/>
        <v>-1.61</v>
      </c>
    </row>
    <row r="126" spans="1:2" x14ac:dyDescent="0.35">
      <c r="A126" t="s">
        <v>1140</v>
      </c>
      <c r="B126">
        <f t="shared" si="26"/>
        <v>-1.21</v>
      </c>
    </row>
    <row r="127" spans="1:2" x14ac:dyDescent="0.35">
      <c r="A127" t="s">
        <v>1148</v>
      </c>
      <c r="B127">
        <f t="shared" si="26"/>
        <v>-1.41</v>
      </c>
    </row>
    <row r="128" spans="1:2" x14ac:dyDescent="0.35">
      <c r="A128" t="s">
        <v>1149</v>
      </c>
      <c r="B128">
        <f t="shared" si="26"/>
        <v>-1.61</v>
      </c>
    </row>
    <row r="129" spans="1:2" x14ac:dyDescent="0.35">
      <c r="A129" t="s">
        <v>11</v>
      </c>
      <c r="B129" t="e">
        <f t="shared" si="26"/>
        <v>#VALUE!</v>
      </c>
    </row>
    <row r="130" spans="1:2" x14ac:dyDescent="0.35">
      <c r="A130" t="s">
        <v>12</v>
      </c>
      <c r="B130" t="e">
        <f t="shared" si="26"/>
        <v>#VALUE!</v>
      </c>
    </row>
    <row r="131" spans="1:2" x14ac:dyDescent="0.35">
      <c r="A131" t="s">
        <v>13</v>
      </c>
      <c r="B131" t="e">
        <f t="shared" si="26"/>
        <v>#VALUE!</v>
      </c>
    </row>
    <row r="132" spans="1:2" x14ac:dyDescent="0.35">
      <c r="B132" t="e">
        <f t="shared" si="26"/>
        <v>#VALUE!</v>
      </c>
    </row>
    <row r="133" spans="1:2" x14ac:dyDescent="0.35">
      <c r="A133" t="s">
        <v>14</v>
      </c>
      <c r="B133" t="e">
        <f t="shared" si="26"/>
        <v>#VALUE!</v>
      </c>
    </row>
    <row r="134" spans="1:2" x14ac:dyDescent="0.35">
      <c r="A134">
        <v>2</v>
      </c>
      <c r="B134">
        <f t="shared" si="26"/>
        <v>2</v>
      </c>
    </row>
    <row r="135" spans="1:2" x14ac:dyDescent="0.35">
      <c r="A135" t="s">
        <v>1150</v>
      </c>
      <c r="B135">
        <f t="shared" si="26"/>
        <v>-1.78</v>
      </c>
    </row>
    <row r="136" spans="1:2" x14ac:dyDescent="0.35">
      <c r="A136" t="s">
        <v>1151</v>
      </c>
      <c r="B136">
        <f t="shared" si="26"/>
        <v>-1.58</v>
      </c>
    </row>
    <row r="137" spans="1:2" x14ac:dyDescent="0.35">
      <c r="A137" t="s">
        <v>1150</v>
      </c>
      <c r="B137">
        <f t="shared" si="26"/>
        <v>-1.78</v>
      </c>
    </row>
    <row r="138" spans="1:2" x14ac:dyDescent="0.35">
      <c r="A138" t="s">
        <v>1150</v>
      </c>
      <c r="B138">
        <f t="shared" si="26"/>
        <v>-1.78</v>
      </c>
    </row>
    <row r="139" spans="1:2" x14ac:dyDescent="0.35">
      <c r="A139" t="s">
        <v>1150</v>
      </c>
      <c r="B139">
        <f t="shared" si="26"/>
        <v>-1.78</v>
      </c>
    </row>
    <row r="140" spans="1:2" x14ac:dyDescent="0.35">
      <c r="A140" t="s">
        <v>1151</v>
      </c>
      <c r="B140">
        <f t="shared" si="26"/>
        <v>-1.58</v>
      </c>
    </row>
    <row r="141" spans="1:2" x14ac:dyDescent="0.35">
      <c r="A141" t="s">
        <v>1151</v>
      </c>
      <c r="B141">
        <f t="shared" si="26"/>
        <v>-1.58</v>
      </c>
    </row>
    <row r="142" spans="1:2" x14ac:dyDescent="0.35">
      <c r="A142" t="s">
        <v>1152</v>
      </c>
      <c r="B142">
        <f t="shared" si="26"/>
        <v>-1.38</v>
      </c>
    </row>
    <row r="143" spans="1:2" x14ac:dyDescent="0.35">
      <c r="A143" t="s">
        <v>1150</v>
      </c>
      <c r="B143">
        <f t="shared" si="26"/>
        <v>-1.78</v>
      </c>
    </row>
    <row r="144" spans="1:2" x14ac:dyDescent="0.35">
      <c r="A144" t="s">
        <v>1151</v>
      </c>
      <c r="B144">
        <f t="shared" si="26"/>
        <v>-1.58</v>
      </c>
    </row>
    <row r="145" spans="1:2" x14ac:dyDescent="0.35">
      <c r="A145" t="s">
        <v>11</v>
      </c>
      <c r="B145" t="e">
        <f t="shared" si="26"/>
        <v>#VALUE!</v>
      </c>
    </row>
    <row r="146" spans="1:2" x14ac:dyDescent="0.35">
      <c r="A146" t="s">
        <v>12</v>
      </c>
      <c r="B146" t="e">
        <f t="shared" si="26"/>
        <v>#VALUE!</v>
      </c>
    </row>
    <row r="147" spans="1:2" x14ac:dyDescent="0.35">
      <c r="A147" t="s">
        <v>13</v>
      </c>
      <c r="B147" t="e">
        <f t="shared" si="26"/>
        <v>#VALUE!</v>
      </c>
    </row>
    <row r="148" spans="1:2" x14ac:dyDescent="0.35">
      <c r="B148" t="e">
        <f t="shared" si="26"/>
        <v>#VALUE!</v>
      </c>
    </row>
    <row r="149" spans="1:2" x14ac:dyDescent="0.35">
      <c r="A149" t="s">
        <v>14</v>
      </c>
      <c r="B149" t="e">
        <f t="shared" si="26"/>
        <v>#VALUE!</v>
      </c>
    </row>
    <row r="150" spans="1:2" x14ac:dyDescent="0.35">
      <c r="A150">
        <v>2</v>
      </c>
      <c r="B150">
        <f t="shared" si="26"/>
        <v>2</v>
      </c>
    </row>
    <row r="151" spans="1:2" x14ac:dyDescent="0.35">
      <c r="A151" t="s">
        <v>1153</v>
      </c>
      <c r="B151">
        <f t="shared" si="26"/>
        <v>1.81</v>
      </c>
    </row>
    <row r="152" spans="1:2" x14ac:dyDescent="0.35">
      <c r="A152" t="s">
        <v>1153</v>
      </c>
      <c r="B152">
        <f t="shared" si="26"/>
        <v>1.81</v>
      </c>
    </row>
    <row r="153" spans="1:2" x14ac:dyDescent="0.35">
      <c r="A153" t="s">
        <v>1153</v>
      </c>
      <c r="B153">
        <f t="shared" ref="B153:B216" si="27">+VALUE(RIGHT(LEFT(A153,6),5))</f>
        <v>1.81</v>
      </c>
    </row>
    <row r="154" spans="1:2" x14ac:dyDescent="0.35">
      <c r="A154" t="s">
        <v>1153</v>
      </c>
      <c r="B154">
        <f t="shared" si="27"/>
        <v>1.81</v>
      </c>
    </row>
    <row r="155" spans="1:2" x14ac:dyDescent="0.35">
      <c r="A155" t="s">
        <v>1154</v>
      </c>
      <c r="B155">
        <f t="shared" si="27"/>
        <v>1.61</v>
      </c>
    </row>
    <row r="156" spans="1:2" x14ac:dyDescent="0.35">
      <c r="A156" t="s">
        <v>1153</v>
      </c>
      <c r="B156">
        <f t="shared" si="27"/>
        <v>1.81</v>
      </c>
    </row>
    <row r="157" spans="1:2" x14ac:dyDescent="0.35">
      <c r="A157" t="s">
        <v>1144</v>
      </c>
      <c r="B157">
        <f t="shared" si="27"/>
        <v>1.41</v>
      </c>
    </row>
    <row r="158" spans="1:2" x14ac:dyDescent="0.35">
      <c r="A158" t="s">
        <v>1153</v>
      </c>
      <c r="B158">
        <f t="shared" si="27"/>
        <v>1.81</v>
      </c>
    </row>
    <row r="159" spans="1:2" x14ac:dyDescent="0.35">
      <c r="A159" t="s">
        <v>1153</v>
      </c>
      <c r="B159">
        <f t="shared" si="27"/>
        <v>1.81</v>
      </c>
    </row>
    <row r="160" spans="1:2" x14ac:dyDescent="0.35">
      <c r="A160" t="s">
        <v>1153</v>
      </c>
      <c r="B160">
        <f t="shared" si="27"/>
        <v>1.81</v>
      </c>
    </row>
    <row r="161" spans="1:2" x14ac:dyDescent="0.35">
      <c r="A161" t="s">
        <v>11</v>
      </c>
      <c r="B161" t="e">
        <f t="shared" si="27"/>
        <v>#VALUE!</v>
      </c>
    </row>
    <row r="162" spans="1:2" x14ac:dyDescent="0.35">
      <c r="A162" t="s">
        <v>12</v>
      </c>
      <c r="B162" t="e">
        <f t="shared" si="27"/>
        <v>#VALUE!</v>
      </c>
    </row>
    <row r="163" spans="1:2" x14ac:dyDescent="0.35">
      <c r="A163" t="s">
        <v>13</v>
      </c>
      <c r="B163" t="e">
        <f t="shared" si="27"/>
        <v>#VALUE!</v>
      </c>
    </row>
    <row r="164" spans="1:2" x14ac:dyDescent="0.35">
      <c r="B164" t="e">
        <f t="shared" si="27"/>
        <v>#VALUE!</v>
      </c>
    </row>
    <row r="165" spans="1:2" x14ac:dyDescent="0.35">
      <c r="A165" t="s">
        <v>14</v>
      </c>
      <c r="B165" t="e">
        <f t="shared" si="27"/>
        <v>#VALUE!</v>
      </c>
    </row>
    <row r="166" spans="1:2" x14ac:dyDescent="0.35">
      <c r="A166">
        <v>2</v>
      </c>
      <c r="B166">
        <f t="shared" si="27"/>
        <v>2</v>
      </c>
    </row>
    <row r="167" spans="1:2" x14ac:dyDescent="0.35">
      <c r="A167" t="s">
        <v>1155</v>
      </c>
      <c r="B167">
        <f t="shared" si="27"/>
        <v>1.78</v>
      </c>
    </row>
    <row r="168" spans="1:2" x14ac:dyDescent="0.35">
      <c r="A168" t="s">
        <v>1156</v>
      </c>
      <c r="B168">
        <f t="shared" si="27"/>
        <v>1.98</v>
      </c>
    </row>
    <row r="169" spans="1:2" x14ac:dyDescent="0.35">
      <c r="A169" t="s">
        <v>1145</v>
      </c>
      <c r="B169">
        <f t="shared" si="27"/>
        <v>1.38</v>
      </c>
    </row>
    <row r="170" spans="1:2" x14ac:dyDescent="0.35">
      <c r="A170" t="s">
        <v>1156</v>
      </c>
      <c r="B170">
        <f t="shared" si="27"/>
        <v>1.98</v>
      </c>
    </row>
    <row r="171" spans="1:2" x14ac:dyDescent="0.35">
      <c r="A171" t="s">
        <v>1156</v>
      </c>
      <c r="B171">
        <f t="shared" si="27"/>
        <v>1.98</v>
      </c>
    </row>
    <row r="172" spans="1:2" x14ac:dyDescent="0.35">
      <c r="A172" t="s">
        <v>1155</v>
      </c>
      <c r="B172">
        <f t="shared" si="27"/>
        <v>1.78</v>
      </c>
    </row>
    <row r="173" spans="1:2" x14ac:dyDescent="0.35">
      <c r="A173" t="s">
        <v>1156</v>
      </c>
      <c r="B173">
        <f t="shared" si="27"/>
        <v>1.98</v>
      </c>
    </row>
    <row r="174" spans="1:2" x14ac:dyDescent="0.35">
      <c r="A174" t="s">
        <v>1156</v>
      </c>
      <c r="B174">
        <f t="shared" si="27"/>
        <v>1.98</v>
      </c>
    </row>
    <row r="175" spans="1:2" x14ac:dyDescent="0.35">
      <c r="A175" t="s">
        <v>1145</v>
      </c>
      <c r="B175">
        <f t="shared" si="27"/>
        <v>1.38</v>
      </c>
    </row>
    <row r="176" spans="1:2" x14ac:dyDescent="0.35">
      <c r="A176" t="s">
        <v>1155</v>
      </c>
      <c r="B176">
        <f t="shared" si="27"/>
        <v>1.78</v>
      </c>
    </row>
    <row r="177" spans="1:2" x14ac:dyDescent="0.35">
      <c r="A177" t="s">
        <v>11</v>
      </c>
      <c r="B177" t="e">
        <f t="shared" si="27"/>
        <v>#VALUE!</v>
      </c>
    </row>
    <row r="178" spans="1:2" x14ac:dyDescent="0.35">
      <c r="A178" t="s">
        <v>12</v>
      </c>
      <c r="B178" t="e">
        <f t="shared" si="27"/>
        <v>#VALUE!</v>
      </c>
    </row>
    <row r="179" spans="1:2" x14ac:dyDescent="0.35">
      <c r="A179" t="s">
        <v>13</v>
      </c>
      <c r="B179" t="e">
        <f t="shared" si="27"/>
        <v>#VALUE!</v>
      </c>
    </row>
    <row r="180" spans="1:2" x14ac:dyDescent="0.35">
      <c r="B180" t="e">
        <f t="shared" si="27"/>
        <v>#VALUE!</v>
      </c>
    </row>
    <row r="181" spans="1:2" x14ac:dyDescent="0.35">
      <c r="A181" t="s">
        <v>14</v>
      </c>
      <c r="B181" t="e">
        <f t="shared" si="27"/>
        <v>#VALUE!</v>
      </c>
    </row>
    <row r="182" spans="1:2" x14ac:dyDescent="0.35">
      <c r="A182">
        <v>2</v>
      </c>
      <c r="B182">
        <f t="shared" si="27"/>
        <v>2</v>
      </c>
    </row>
    <row r="183" spans="1:2" x14ac:dyDescent="0.35">
      <c r="A183" t="s">
        <v>1157</v>
      </c>
      <c r="B183">
        <f t="shared" si="27"/>
        <v>-1.81</v>
      </c>
    </row>
    <row r="184" spans="1:2" x14ac:dyDescent="0.35">
      <c r="A184" t="s">
        <v>1158</v>
      </c>
      <c r="B184">
        <f t="shared" si="27"/>
        <v>-2.0099999999999998</v>
      </c>
    </row>
    <row r="185" spans="1:2" x14ac:dyDescent="0.35">
      <c r="A185" t="s">
        <v>1158</v>
      </c>
      <c r="B185">
        <f t="shared" si="27"/>
        <v>-2.0099999999999998</v>
      </c>
    </row>
    <row r="186" spans="1:2" x14ac:dyDescent="0.35">
      <c r="A186" t="s">
        <v>1157</v>
      </c>
      <c r="B186">
        <f t="shared" si="27"/>
        <v>-1.81</v>
      </c>
    </row>
    <row r="187" spans="1:2" x14ac:dyDescent="0.35">
      <c r="A187" t="s">
        <v>1157</v>
      </c>
      <c r="B187">
        <f t="shared" si="27"/>
        <v>-1.81</v>
      </c>
    </row>
    <row r="188" spans="1:2" x14ac:dyDescent="0.35">
      <c r="A188" t="s">
        <v>1159</v>
      </c>
      <c r="B188">
        <f t="shared" si="27"/>
        <v>-2.2200000000000002</v>
      </c>
    </row>
    <row r="189" spans="1:2" x14ac:dyDescent="0.35">
      <c r="A189" t="s">
        <v>1157</v>
      </c>
      <c r="B189">
        <f t="shared" si="27"/>
        <v>-1.81</v>
      </c>
    </row>
    <row r="190" spans="1:2" x14ac:dyDescent="0.35">
      <c r="A190" t="s">
        <v>1149</v>
      </c>
      <c r="B190">
        <f t="shared" si="27"/>
        <v>-1.61</v>
      </c>
    </row>
    <row r="191" spans="1:2" x14ac:dyDescent="0.35">
      <c r="A191" t="s">
        <v>1159</v>
      </c>
      <c r="B191">
        <f t="shared" si="27"/>
        <v>-2.2200000000000002</v>
      </c>
    </row>
    <row r="192" spans="1:2" x14ac:dyDescent="0.35">
      <c r="A192" t="s">
        <v>1157</v>
      </c>
      <c r="B192">
        <f t="shared" si="27"/>
        <v>-1.81</v>
      </c>
    </row>
    <row r="193" spans="1:2" x14ac:dyDescent="0.35">
      <c r="A193" t="s">
        <v>11</v>
      </c>
      <c r="B193" t="e">
        <f t="shared" si="27"/>
        <v>#VALUE!</v>
      </c>
    </row>
    <row r="194" spans="1:2" x14ac:dyDescent="0.35">
      <c r="A194" t="s">
        <v>12</v>
      </c>
      <c r="B194" t="e">
        <f t="shared" si="27"/>
        <v>#VALUE!</v>
      </c>
    </row>
    <row r="195" spans="1:2" x14ac:dyDescent="0.35">
      <c r="A195" t="s">
        <v>13</v>
      </c>
      <c r="B195" t="e">
        <f t="shared" si="27"/>
        <v>#VALUE!</v>
      </c>
    </row>
    <row r="196" spans="1:2" x14ac:dyDescent="0.35">
      <c r="B196" t="e">
        <f t="shared" si="27"/>
        <v>#VALUE!</v>
      </c>
    </row>
    <row r="197" spans="1:2" x14ac:dyDescent="0.35">
      <c r="A197" t="s">
        <v>14</v>
      </c>
      <c r="B197" t="e">
        <f t="shared" si="27"/>
        <v>#VALUE!</v>
      </c>
    </row>
    <row r="198" spans="1:2" x14ac:dyDescent="0.35">
      <c r="A198">
        <v>2</v>
      </c>
      <c r="B198">
        <f t="shared" si="27"/>
        <v>2</v>
      </c>
    </row>
    <row r="199" spans="1:2" x14ac:dyDescent="0.35">
      <c r="A199" t="s">
        <v>1160</v>
      </c>
      <c r="B199">
        <f t="shared" si="27"/>
        <v>-1.98</v>
      </c>
    </row>
    <row r="200" spans="1:2" x14ac:dyDescent="0.35">
      <c r="A200" t="s">
        <v>1160</v>
      </c>
      <c r="B200">
        <f t="shared" si="27"/>
        <v>-1.98</v>
      </c>
    </row>
    <row r="201" spans="1:2" x14ac:dyDescent="0.35">
      <c r="A201" t="s">
        <v>1160</v>
      </c>
      <c r="B201">
        <f t="shared" si="27"/>
        <v>-1.98</v>
      </c>
    </row>
    <row r="202" spans="1:2" x14ac:dyDescent="0.35">
      <c r="A202" t="s">
        <v>1160</v>
      </c>
      <c r="B202">
        <f t="shared" si="27"/>
        <v>-1.98</v>
      </c>
    </row>
    <row r="203" spans="1:2" x14ac:dyDescent="0.35">
      <c r="A203" t="s">
        <v>1150</v>
      </c>
      <c r="B203">
        <f t="shared" si="27"/>
        <v>-1.78</v>
      </c>
    </row>
    <row r="204" spans="1:2" x14ac:dyDescent="0.35">
      <c r="A204" t="s">
        <v>1160</v>
      </c>
      <c r="B204">
        <f t="shared" si="27"/>
        <v>-1.98</v>
      </c>
    </row>
    <row r="205" spans="1:2" x14ac:dyDescent="0.35">
      <c r="A205" t="s">
        <v>1160</v>
      </c>
      <c r="B205">
        <f t="shared" si="27"/>
        <v>-1.98</v>
      </c>
    </row>
    <row r="206" spans="1:2" x14ac:dyDescent="0.35">
      <c r="A206" t="s">
        <v>1160</v>
      </c>
      <c r="B206">
        <f t="shared" si="27"/>
        <v>-1.98</v>
      </c>
    </row>
    <row r="207" spans="1:2" x14ac:dyDescent="0.35">
      <c r="A207" t="s">
        <v>1160</v>
      </c>
      <c r="B207">
        <f t="shared" si="27"/>
        <v>-1.98</v>
      </c>
    </row>
    <row r="208" spans="1:2" x14ac:dyDescent="0.35">
      <c r="A208" t="s">
        <v>1160</v>
      </c>
      <c r="B208">
        <f t="shared" si="27"/>
        <v>-1.98</v>
      </c>
    </row>
    <row r="209" spans="1:2" x14ac:dyDescent="0.35">
      <c r="A209" t="s">
        <v>11</v>
      </c>
      <c r="B209" t="e">
        <f t="shared" si="27"/>
        <v>#VALUE!</v>
      </c>
    </row>
    <row r="210" spans="1:2" x14ac:dyDescent="0.35">
      <c r="A210" t="s">
        <v>12</v>
      </c>
      <c r="B210" t="e">
        <f t="shared" si="27"/>
        <v>#VALUE!</v>
      </c>
    </row>
    <row r="211" spans="1:2" x14ac:dyDescent="0.35">
      <c r="A211" t="s">
        <v>13</v>
      </c>
      <c r="B211" t="e">
        <f t="shared" si="27"/>
        <v>#VALUE!</v>
      </c>
    </row>
    <row r="212" spans="1:2" x14ac:dyDescent="0.35">
      <c r="B212" t="e">
        <f t="shared" si="27"/>
        <v>#VALUE!</v>
      </c>
    </row>
    <row r="213" spans="1:2" x14ac:dyDescent="0.35">
      <c r="A213" t="s">
        <v>14</v>
      </c>
      <c r="B213" t="e">
        <f t="shared" si="27"/>
        <v>#VALUE!</v>
      </c>
    </row>
    <row r="214" spans="1:2" x14ac:dyDescent="0.35">
      <c r="A214">
        <v>2</v>
      </c>
      <c r="B214">
        <f t="shared" si="27"/>
        <v>2</v>
      </c>
    </row>
    <row r="215" spans="1:2" x14ac:dyDescent="0.35">
      <c r="A215" t="s">
        <v>1161</v>
      </c>
      <c r="B215">
        <f t="shared" si="27"/>
        <v>2.61</v>
      </c>
    </row>
    <row r="216" spans="1:2" x14ac:dyDescent="0.35">
      <c r="A216" t="s">
        <v>1162</v>
      </c>
      <c r="B216">
        <f t="shared" si="27"/>
        <v>2.41</v>
      </c>
    </row>
    <row r="217" spans="1:2" x14ac:dyDescent="0.35">
      <c r="A217" t="s">
        <v>1162</v>
      </c>
      <c r="B217">
        <f t="shared" ref="B217:B272" si="28">+VALUE(RIGHT(LEFT(A217,6),5))</f>
        <v>2.41</v>
      </c>
    </row>
    <row r="218" spans="1:2" x14ac:dyDescent="0.35">
      <c r="A218" t="s">
        <v>1161</v>
      </c>
      <c r="B218">
        <f t="shared" si="28"/>
        <v>2.61</v>
      </c>
    </row>
    <row r="219" spans="1:2" x14ac:dyDescent="0.35">
      <c r="A219" t="s">
        <v>1163</v>
      </c>
      <c r="B219">
        <f t="shared" si="28"/>
        <v>2.21</v>
      </c>
    </row>
    <row r="220" spans="1:2" x14ac:dyDescent="0.35">
      <c r="A220" t="s">
        <v>1161</v>
      </c>
      <c r="B220">
        <f t="shared" si="28"/>
        <v>2.61</v>
      </c>
    </row>
    <row r="221" spans="1:2" x14ac:dyDescent="0.35">
      <c r="A221" t="s">
        <v>1164</v>
      </c>
      <c r="B221">
        <f t="shared" si="28"/>
        <v>2.81</v>
      </c>
    </row>
    <row r="222" spans="1:2" x14ac:dyDescent="0.35">
      <c r="A222" t="s">
        <v>1162</v>
      </c>
      <c r="B222">
        <f t="shared" si="28"/>
        <v>2.41</v>
      </c>
    </row>
    <row r="223" spans="1:2" x14ac:dyDescent="0.35">
      <c r="A223" t="s">
        <v>1162</v>
      </c>
      <c r="B223">
        <f t="shared" si="28"/>
        <v>2.41</v>
      </c>
    </row>
    <row r="224" spans="1:2" x14ac:dyDescent="0.35">
      <c r="A224" t="s">
        <v>1162</v>
      </c>
      <c r="B224">
        <f t="shared" si="28"/>
        <v>2.41</v>
      </c>
    </row>
    <row r="225" spans="1:2" x14ac:dyDescent="0.35">
      <c r="A225" t="s">
        <v>11</v>
      </c>
      <c r="B225" t="e">
        <f t="shared" si="28"/>
        <v>#VALUE!</v>
      </c>
    </row>
    <row r="226" spans="1:2" x14ac:dyDescent="0.35">
      <c r="A226" t="s">
        <v>12</v>
      </c>
      <c r="B226" t="e">
        <f t="shared" si="28"/>
        <v>#VALUE!</v>
      </c>
    </row>
    <row r="227" spans="1:2" x14ac:dyDescent="0.35">
      <c r="A227" t="s">
        <v>13</v>
      </c>
      <c r="B227" t="e">
        <f t="shared" si="28"/>
        <v>#VALUE!</v>
      </c>
    </row>
    <row r="228" spans="1:2" x14ac:dyDescent="0.35">
      <c r="B228" t="e">
        <f t="shared" si="28"/>
        <v>#VALUE!</v>
      </c>
    </row>
    <row r="229" spans="1:2" x14ac:dyDescent="0.35">
      <c r="A229" t="s">
        <v>14</v>
      </c>
      <c r="B229" t="e">
        <f t="shared" si="28"/>
        <v>#VALUE!</v>
      </c>
    </row>
    <row r="230" spans="1:2" x14ac:dyDescent="0.35">
      <c r="A230">
        <v>2</v>
      </c>
      <c r="B230">
        <f t="shared" si="28"/>
        <v>2</v>
      </c>
    </row>
    <row r="231" spans="1:2" x14ac:dyDescent="0.35">
      <c r="A231" t="s">
        <v>1165</v>
      </c>
      <c r="B231">
        <f t="shared" si="28"/>
        <v>2.77</v>
      </c>
    </row>
    <row r="232" spans="1:2" x14ac:dyDescent="0.35">
      <c r="A232" t="s">
        <v>1166</v>
      </c>
      <c r="B232">
        <f t="shared" si="28"/>
        <v>2.37</v>
      </c>
    </row>
    <row r="233" spans="1:2" x14ac:dyDescent="0.35">
      <c r="A233" t="s">
        <v>1165</v>
      </c>
      <c r="B233">
        <f t="shared" si="28"/>
        <v>2.77</v>
      </c>
    </row>
    <row r="234" spans="1:2" x14ac:dyDescent="0.35">
      <c r="A234" t="s">
        <v>1165</v>
      </c>
      <c r="B234">
        <f t="shared" si="28"/>
        <v>2.77</v>
      </c>
    </row>
    <row r="235" spans="1:2" x14ac:dyDescent="0.35">
      <c r="A235" t="s">
        <v>1165</v>
      </c>
      <c r="B235">
        <f t="shared" si="28"/>
        <v>2.77</v>
      </c>
    </row>
    <row r="236" spans="1:2" x14ac:dyDescent="0.35">
      <c r="A236" t="s">
        <v>1167</v>
      </c>
      <c r="B236">
        <f t="shared" si="28"/>
        <v>2.57</v>
      </c>
    </row>
    <row r="237" spans="1:2" x14ac:dyDescent="0.35">
      <c r="A237" t="s">
        <v>1168</v>
      </c>
      <c r="B237">
        <f t="shared" si="28"/>
        <v>2.38</v>
      </c>
    </row>
    <row r="238" spans="1:2" x14ac:dyDescent="0.35">
      <c r="A238" t="s">
        <v>1165</v>
      </c>
      <c r="B238">
        <f t="shared" si="28"/>
        <v>2.77</v>
      </c>
    </row>
    <row r="239" spans="1:2" x14ac:dyDescent="0.35">
      <c r="A239" t="s">
        <v>1165</v>
      </c>
      <c r="B239">
        <f t="shared" si="28"/>
        <v>2.77</v>
      </c>
    </row>
    <row r="240" spans="1:2" x14ac:dyDescent="0.35">
      <c r="A240" t="s">
        <v>1165</v>
      </c>
      <c r="B240">
        <f t="shared" si="28"/>
        <v>2.77</v>
      </c>
    </row>
    <row r="241" spans="1:2" x14ac:dyDescent="0.35">
      <c r="A241" t="s">
        <v>11</v>
      </c>
      <c r="B241" t="e">
        <f t="shared" si="28"/>
        <v>#VALUE!</v>
      </c>
    </row>
    <row r="242" spans="1:2" x14ac:dyDescent="0.35">
      <c r="A242" t="s">
        <v>12</v>
      </c>
      <c r="B242" t="e">
        <f t="shared" si="28"/>
        <v>#VALUE!</v>
      </c>
    </row>
    <row r="243" spans="1:2" x14ac:dyDescent="0.35">
      <c r="A243" t="s">
        <v>13</v>
      </c>
      <c r="B243" t="e">
        <f t="shared" si="28"/>
        <v>#VALUE!</v>
      </c>
    </row>
    <row r="244" spans="1:2" x14ac:dyDescent="0.35">
      <c r="B244" t="e">
        <f t="shared" si="28"/>
        <v>#VALUE!</v>
      </c>
    </row>
    <row r="245" spans="1:2" x14ac:dyDescent="0.35">
      <c r="A245" t="s">
        <v>14</v>
      </c>
      <c r="B245" t="e">
        <f t="shared" si="28"/>
        <v>#VALUE!</v>
      </c>
    </row>
    <row r="246" spans="1:2" x14ac:dyDescent="0.35">
      <c r="A246">
        <v>2</v>
      </c>
      <c r="B246">
        <f t="shared" si="28"/>
        <v>2</v>
      </c>
    </row>
    <row r="247" spans="1:2" x14ac:dyDescent="0.35">
      <c r="A247" t="s">
        <v>1169</v>
      </c>
      <c r="B247">
        <f t="shared" si="28"/>
        <v>-2.81</v>
      </c>
    </row>
    <row r="248" spans="1:2" x14ac:dyDescent="0.35">
      <c r="A248" t="s">
        <v>1170</v>
      </c>
      <c r="B248">
        <f t="shared" si="28"/>
        <v>-2.62</v>
      </c>
    </row>
    <row r="249" spans="1:2" x14ac:dyDescent="0.35">
      <c r="A249" t="s">
        <v>1171</v>
      </c>
      <c r="B249">
        <f t="shared" si="28"/>
        <v>-3.02</v>
      </c>
    </row>
    <row r="250" spans="1:2" x14ac:dyDescent="0.35">
      <c r="A250" t="s">
        <v>1172</v>
      </c>
      <c r="B250">
        <f t="shared" si="28"/>
        <v>-2.41</v>
      </c>
    </row>
    <row r="251" spans="1:2" x14ac:dyDescent="0.35">
      <c r="A251" t="s">
        <v>1173</v>
      </c>
      <c r="B251">
        <f t="shared" si="28"/>
        <v>-2.82</v>
      </c>
    </row>
    <row r="252" spans="1:2" x14ac:dyDescent="0.35">
      <c r="A252" t="s">
        <v>1170</v>
      </c>
      <c r="B252">
        <f t="shared" si="28"/>
        <v>-2.62</v>
      </c>
    </row>
    <row r="253" spans="1:2" x14ac:dyDescent="0.35">
      <c r="A253" t="s">
        <v>1171</v>
      </c>
      <c r="B253">
        <f t="shared" si="28"/>
        <v>-3.02</v>
      </c>
    </row>
    <row r="254" spans="1:2" x14ac:dyDescent="0.35">
      <c r="A254" t="s">
        <v>1174</v>
      </c>
      <c r="B254">
        <f t="shared" si="28"/>
        <v>-3.22</v>
      </c>
    </row>
    <row r="255" spans="1:2" x14ac:dyDescent="0.35">
      <c r="A255" t="s">
        <v>1171</v>
      </c>
      <c r="B255">
        <f t="shared" si="28"/>
        <v>-3.02</v>
      </c>
    </row>
    <row r="256" spans="1:2" x14ac:dyDescent="0.35">
      <c r="A256" t="s">
        <v>1172</v>
      </c>
      <c r="B256">
        <f t="shared" si="28"/>
        <v>-2.41</v>
      </c>
    </row>
    <row r="257" spans="1:2" x14ac:dyDescent="0.35">
      <c r="A257" t="s">
        <v>11</v>
      </c>
      <c r="B257" t="e">
        <f t="shared" si="28"/>
        <v>#VALUE!</v>
      </c>
    </row>
    <row r="258" spans="1:2" x14ac:dyDescent="0.35">
      <c r="A258" t="s">
        <v>12</v>
      </c>
      <c r="B258" t="e">
        <f t="shared" si="28"/>
        <v>#VALUE!</v>
      </c>
    </row>
    <row r="259" spans="1:2" x14ac:dyDescent="0.35">
      <c r="A259" t="s">
        <v>13</v>
      </c>
      <c r="B259" t="e">
        <f t="shared" si="28"/>
        <v>#VALUE!</v>
      </c>
    </row>
    <row r="260" spans="1:2" x14ac:dyDescent="0.35">
      <c r="B260" t="e">
        <f t="shared" si="28"/>
        <v>#VALUE!</v>
      </c>
    </row>
    <row r="261" spans="1:2" x14ac:dyDescent="0.35">
      <c r="A261" t="s">
        <v>14</v>
      </c>
      <c r="B261" t="e">
        <f t="shared" si="28"/>
        <v>#VALUE!</v>
      </c>
    </row>
    <row r="262" spans="1:2" x14ac:dyDescent="0.35">
      <c r="A262">
        <v>2</v>
      </c>
      <c r="B262">
        <f t="shared" si="28"/>
        <v>2</v>
      </c>
    </row>
    <row r="263" spans="1:2" x14ac:dyDescent="0.35">
      <c r="A263" t="s">
        <v>1175</v>
      </c>
      <c r="B263">
        <f t="shared" si="28"/>
        <v>-3.17</v>
      </c>
    </row>
    <row r="264" spans="1:2" x14ac:dyDescent="0.35">
      <c r="A264" t="s">
        <v>1176</v>
      </c>
      <c r="B264">
        <f t="shared" si="28"/>
        <v>-2.77</v>
      </c>
    </row>
    <row r="265" spans="1:2" x14ac:dyDescent="0.35">
      <c r="A265" t="s">
        <v>1177</v>
      </c>
      <c r="B265">
        <f t="shared" si="28"/>
        <v>-2.97</v>
      </c>
    </row>
    <row r="266" spans="1:2" x14ac:dyDescent="0.35">
      <c r="A266" t="s">
        <v>1178</v>
      </c>
      <c r="B266">
        <f t="shared" si="28"/>
        <v>-3.36</v>
      </c>
    </row>
    <row r="267" spans="1:2" x14ac:dyDescent="0.35">
      <c r="A267" t="s">
        <v>1177</v>
      </c>
      <c r="B267">
        <f t="shared" si="28"/>
        <v>-2.97</v>
      </c>
    </row>
    <row r="268" spans="1:2" x14ac:dyDescent="0.35">
      <c r="A268" t="s">
        <v>1177</v>
      </c>
      <c r="B268">
        <f t="shared" si="28"/>
        <v>-2.97</v>
      </c>
    </row>
    <row r="269" spans="1:2" x14ac:dyDescent="0.35">
      <c r="A269" t="s">
        <v>1178</v>
      </c>
      <c r="B269">
        <f t="shared" si="28"/>
        <v>-3.36</v>
      </c>
    </row>
    <row r="270" spans="1:2" x14ac:dyDescent="0.35">
      <c r="A270" t="s">
        <v>1177</v>
      </c>
      <c r="B270">
        <f t="shared" si="28"/>
        <v>-2.97</v>
      </c>
    </row>
    <row r="271" spans="1:2" x14ac:dyDescent="0.35">
      <c r="A271" t="s">
        <v>1179</v>
      </c>
      <c r="B271">
        <f t="shared" si="28"/>
        <v>-2.57</v>
      </c>
    </row>
    <row r="272" spans="1:2" x14ac:dyDescent="0.35">
      <c r="A272" t="s">
        <v>1180</v>
      </c>
      <c r="B272">
        <f t="shared" si="28"/>
        <v>-2.96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35F5-61B1-44AD-8E8C-AFF47DC2F7FB}">
  <dimension ref="A2:R698"/>
  <sheetViews>
    <sheetView tabSelected="1" topLeftCell="A674" workbookViewId="0">
      <selection activeCell="D13" sqref="D13:D698"/>
    </sheetView>
  </sheetViews>
  <sheetFormatPr defaultRowHeight="14.5" x14ac:dyDescent="0.35"/>
  <sheetData>
    <row r="2" spans="1:18" x14ac:dyDescent="0.35">
      <c r="B2" t="s">
        <v>372</v>
      </c>
      <c r="C2">
        <v>0</v>
      </c>
      <c r="D2">
        <v>20</v>
      </c>
      <c r="E2" s="18">
        <v>45</v>
      </c>
      <c r="F2">
        <v>70</v>
      </c>
      <c r="G2">
        <v>90</v>
      </c>
      <c r="H2" s="18">
        <v>110</v>
      </c>
      <c r="I2">
        <v>135</v>
      </c>
      <c r="J2" s="18">
        <v>160</v>
      </c>
      <c r="K2">
        <v>180</v>
      </c>
      <c r="L2">
        <v>200</v>
      </c>
      <c r="M2">
        <v>225</v>
      </c>
      <c r="N2" s="18">
        <v>250</v>
      </c>
      <c r="O2">
        <v>270</v>
      </c>
      <c r="P2">
        <v>290</v>
      </c>
      <c r="Q2">
        <v>315</v>
      </c>
      <c r="R2">
        <v>340</v>
      </c>
    </row>
    <row r="3" spans="1:18" x14ac:dyDescent="0.35">
      <c r="B3">
        <v>1</v>
      </c>
    </row>
    <row r="4" spans="1:18" x14ac:dyDescent="0.35">
      <c r="B4" s="18">
        <v>1.6</v>
      </c>
    </row>
    <row r="5" spans="1:18" x14ac:dyDescent="0.35">
      <c r="B5">
        <v>2.2000000000000002</v>
      </c>
    </row>
    <row r="6" spans="1:18" x14ac:dyDescent="0.35">
      <c r="B6" s="18">
        <v>2.9</v>
      </c>
    </row>
    <row r="13" spans="1:18" x14ac:dyDescent="0.35">
      <c r="A13" t="s">
        <v>1181</v>
      </c>
      <c r="C13">
        <f>+VALUE(RIGHT(LEFT(A13,6),5))</f>
        <v>0.81</v>
      </c>
      <c r="D13">
        <f>+VALUE(LEFT(RIGHT(A13,11),7))</f>
        <v>1.5</v>
      </c>
    </row>
    <row r="14" spans="1:18" x14ac:dyDescent="0.35">
      <c r="A14" t="s">
        <v>1182</v>
      </c>
      <c r="C14">
        <f t="shared" ref="C14:C77" si="0">+VALUE(RIGHT(LEFT(A14,6),5))</f>
        <v>0.79</v>
      </c>
      <c r="D14">
        <f t="shared" ref="D14:D77" si="1">+VALUE(LEFT(RIGHT(A14,11),7))</f>
        <v>3.11</v>
      </c>
    </row>
    <row r="15" spans="1:18" x14ac:dyDescent="0.35">
      <c r="A15" t="s">
        <v>1183</v>
      </c>
      <c r="C15">
        <f t="shared" si="0"/>
        <v>0.85</v>
      </c>
      <c r="D15">
        <f t="shared" si="1"/>
        <v>1.43</v>
      </c>
    </row>
    <row r="16" spans="1:18" x14ac:dyDescent="0.35">
      <c r="A16" t="s">
        <v>1184</v>
      </c>
      <c r="C16">
        <f t="shared" si="0"/>
        <v>0.87</v>
      </c>
      <c r="D16">
        <f t="shared" si="1"/>
        <v>4.22</v>
      </c>
    </row>
    <row r="17" spans="1:4" x14ac:dyDescent="0.35">
      <c r="A17" t="s">
        <v>1185</v>
      </c>
      <c r="C17">
        <f t="shared" si="0"/>
        <v>0.85</v>
      </c>
      <c r="D17">
        <f t="shared" si="1"/>
        <v>2.86</v>
      </c>
    </row>
    <row r="18" spans="1:4" x14ac:dyDescent="0.35">
      <c r="A18" t="s">
        <v>11</v>
      </c>
      <c r="C18" t="e">
        <f t="shared" si="0"/>
        <v>#VALUE!</v>
      </c>
      <c r="D18" t="e">
        <f t="shared" si="1"/>
        <v>#VALUE!</v>
      </c>
    </row>
    <row r="19" spans="1:4" x14ac:dyDescent="0.35">
      <c r="A19" t="s">
        <v>12</v>
      </c>
      <c r="C19" t="e">
        <f t="shared" si="0"/>
        <v>#VALUE!</v>
      </c>
      <c r="D19" t="e">
        <f t="shared" si="1"/>
        <v>#VALUE!</v>
      </c>
    </row>
    <row r="20" spans="1:4" x14ac:dyDescent="0.35">
      <c r="A20" t="s">
        <v>13</v>
      </c>
      <c r="C20" t="e">
        <f t="shared" si="0"/>
        <v>#VALUE!</v>
      </c>
      <c r="D20" t="e">
        <f t="shared" si="1"/>
        <v>#VALUE!</v>
      </c>
    </row>
    <row r="21" spans="1:4" x14ac:dyDescent="0.35">
      <c r="C21" t="e">
        <f t="shared" si="0"/>
        <v>#VALUE!</v>
      </c>
      <c r="D21" t="e">
        <f t="shared" si="1"/>
        <v>#VALUE!</v>
      </c>
    </row>
    <row r="22" spans="1:4" x14ac:dyDescent="0.35">
      <c r="A22" t="s">
        <v>14</v>
      </c>
      <c r="C22" t="e">
        <f t="shared" si="0"/>
        <v>#VALUE!</v>
      </c>
      <c r="D22" t="e">
        <f t="shared" si="1"/>
        <v>#VALUE!</v>
      </c>
    </row>
    <row r="23" spans="1:4" x14ac:dyDescent="0.35">
      <c r="A23">
        <v>2</v>
      </c>
      <c r="C23">
        <f t="shared" si="0"/>
        <v>2</v>
      </c>
      <c r="D23">
        <f t="shared" si="1"/>
        <v>2</v>
      </c>
    </row>
    <row r="24" spans="1:4" x14ac:dyDescent="0.35">
      <c r="A24" t="s">
        <v>1186</v>
      </c>
      <c r="C24">
        <f t="shared" si="0"/>
        <v>0.97</v>
      </c>
      <c r="D24">
        <f t="shared" si="1"/>
        <v>34.64</v>
      </c>
    </row>
    <row r="25" spans="1:4" x14ac:dyDescent="0.35">
      <c r="A25" t="s">
        <v>1187</v>
      </c>
      <c r="C25">
        <f t="shared" si="0"/>
        <v>1.06</v>
      </c>
      <c r="D25">
        <f t="shared" si="1"/>
        <v>37.86</v>
      </c>
    </row>
    <row r="26" spans="1:4" x14ac:dyDescent="0.35">
      <c r="A26" t="s">
        <v>1188</v>
      </c>
      <c r="C26">
        <f t="shared" si="0"/>
        <v>0.96</v>
      </c>
      <c r="D26">
        <f t="shared" si="1"/>
        <v>33.4</v>
      </c>
    </row>
    <row r="27" spans="1:4" x14ac:dyDescent="0.35">
      <c r="A27" t="s">
        <v>1189</v>
      </c>
      <c r="C27">
        <f t="shared" si="0"/>
        <v>0.92</v>
      </c>
      <c r="D27">
        <f t="shared" si="1"/>
        <v>31.45</v>
      </c>
    </row>
    <row r="28" spans="1:4" x14ac:dyDescent="0.35">
      <c r="A28" t="s">
        <v>1190</v>
      </c>
      <c r="C28">
        <f t="shared" si="0"/>
        <v>0.95</v>
      </c>
      <c r="D28">
        <f t="shared" si="1"/>
        <v>37.28</v>
      </c>
    </row>
    <row r="29" spans="1:4" x14ac:dyDescent="0.35">
      <c r="A29" t="s">
        <v>11</v>
      </c>
      <c r="C29" t="e">
        <f t="shared" si="0"/>
        <v>#VALUE!</v>
      </c>
      <c r="D29" t="e">
        <f t="shared" si="1"/>
        <v>#VALUE!</v>
      </c>
    </row>
    <row r="30" spans="1:4" x14ac:dyDescent="0.35">
      <c r="A30" t="s">
        <v>12</v>
      </c>
      <c r="C30" t="e">
        <f t="shared" si="0"/>
        <v>#VALUE!</v>
      </c>
      <c r="D30" t="e">
        <f t="shared" si="1"/>
        <v>#VALUE!</v>
      </c>
    </row>
    <row r="31" spans="1:4" x14ac:dyDescent="0.35">
      <c r="A31" t="s">
        <v>13</v>
      </c>
      <c r="C31" t="e">
        <f t="shared" si="0"/>
        <v>#VALUE!</v>
      </c>
      <c r="D31" t="e">
        <f t="shared" si="1"/>
        <v>#VALUE!</v>
      </c>
    </row>
    <row r="32" spans="1:4" x14ac:dyDescent="0.35">
      <c r="C32" t="e">
        <f t="shared" si="0"/>
        <v>#VALUE!</v>
      </c>
      <c r="D32" t="e">
        <f t="shared" si="1"/>
        <v>#VALUE!</v>
      </c>
    </row>
    <row r="33" spans="1:4" x14ac:dyDescent="0.35">
      <c r="A33" t="s">
        <v>14</v>
      </c>
      <c r="C33" t="e">
        <f t="shared" si="0"/>
        <v>#VALUE!</v>
      </c>
      <c r="D33" t="e">
        <f t="shared" si="1"/>
        <v>#VALUE!</v>
      </c>
    </row>
    <row r="34" spans="1:4" x14ac:dyDescent="0.35">
      <c r="A34">
        <v>2</v>
      </c>
      <c r="C34">
        <f t="shared" si="0"/>
        <v>2</v>
      </c>
      <c r="D34">
        <f t="shared" si="1"/>
        <v>2</v>
      </c>
    </row>
    <row r="35" spans="1:4" x14ac:dyDescent="0.35">
      <c r="A35" t="s">
        <v>1191</v>
      </c>
      <c r="C35">
        <f t="shared" si="0"/>
        <v>1.1599999999999999</v>
      </c>
      <c r="D35">
        <f t="shared" si="1"/>
        <v>60.02</v>
      </c>
    </row>
    <row r="36" spans="1:4" x14ac:dyDescent="0.35">
      <c r="A36" t="s">
        <v>1192</v>
      </c>
      <c r="C36">
        <f t="shared" si="0"/>
        <v>1.1100000000000001</v>
      </c>
      <c r="D36">
        <f t="shared" si="1"/>
        <v>59.33</v>
      </c>
    </row>
    <row r="37" spans="1:4" x14ac:dyDescent="0.35">
      <c r="A37" t="s">
        <v>1193</v>
      </c>
      <c r="C37">
        <f t="shared" si="0"/>
        <v>1.08</v>
      </c>
      <c r="D37">
        <f t="shared" si="1"/>
        <v>61.8</v>
      </c>
    </row>
    <row r="38" spans="1:4" x14ac:dyDescent="0.35">
      <c r="A38" t="s">
        <v>1194</v>
      </c>
      <c r="C38">
        <f t="shared" si="0"/>
        <v>1.1299999999999999</v>
      </c>
      <c r="D38">
        <f t="shared" si="1"/>
        <v>63.02</v>
      </c>
    </row>
    <row r="39" spans="1:4" x14ac:dyDescent="0.35">
      <c r="A39" t="s">
        <v>1195</v>
      </c>
      <c r="C39">
        <f t="shared" si="0"/>
        <v>1.1299999999999999</v>
      </c>
      <c r="D39">
        <f t="shared" si="1"/>
        <v>56.63</v>
      </c>
    </row>
    <row r="40" spans="1:4" x14ac:dyDescent="0.35">
      <c r="A40" t="s">
        <v>11</v>
      </c>
      <c r="C40" t="e">
        <f t="shared" si="0"/>
        <v>#VALUE!</v>
      </c>
      <c r="D40" t="e">
        <f t="shared" si="1"/>
        <v>#VALUE!</v>
      </c>
    </row>
    <row r="41" spans="1:4" x14ac:dyDescent="0.35">
      <c r="A41" t="s">
        <v>12</v>
      </c>
      <c r="C41" t="e">
        <f t="shared" si="0"/>
        <v>#VALUE!</v>
      </c>
      <c r="D41" t="e">
        <f t="shared" si="1"/>
        <v>#VALUE!</v>
      </c>
    </row>
    <row r="42" spans="1:4" x14ac:dyDescent="0.35">
      <c r="A42" t="s">
        <v>13</v>
      </c>
      <c r="C42" t="e">
        <f t="shared" si="0"/>
        <v>#VALUE!</v>
      </c>
      <c r="D42" t="e">
        <f t="shared" si="1"/>
        <v>#VALUE!</v>
      </c>
    </row>
    <row r="43" spans="1:4" x14ac:dyDescent="0.35">
      <c r="C43" t="e">
        <f t="shared" si="0"/>
        <v>#VALUE!</v>
      </c>
      <c r="D43" t="e">
        <f t="shared" si="1"/>
        <v>#VALUE!</v>
      </c>
    </row>
    <row r="44" spans="1:4" x14ac:dyDescent="0.35">
      <c r="A44" t="s">
        <v>14</v>
      </c>
      <c r="C44" t="e">
        <f t="shared" si="0"/>
        <v>#VALUE!</v>
      </c>
      <c r="D44" t="e">
        <f t="shared" si="1"/>
        <v>#VALUE!</v>
      </c>
    </row>
    <row r="45" spans="1:4" x14ac:dyDescent="0.35">
      <c r="A45">
        <v>2</v>
      </c>
      <c r="C45">
        <f t="shared" si="0"/>
        <v>2</v>
      </c>
      <c r="D45">
        <f t="shared" si="1"/>
        <v>2</v>
      </c>
    </row>
    <row r="46" spans="1:4" x14ac:dyDescent="0.35">
      <c r="A46" t="s">
        <v>1196</v>
      </c>
      <c r="C46">
        <f t="shared" si="0"/>
        <v>1.1399999999999999</v>
      </c>
      <c r="D46">
        <f t="shared" si="1"/>
        <v>102.11</v>
      </c>
    </row>
    <row r="47" spans="1:4" x14ac:dyDescent="0.35">
      <c r="A47" t="s">
        <v>1197</v>
      </c>
      <c r="C47">
        <f t="shared" si="0"/>
        <v>1.17</v>
      </c>
      <c r="D47">
        <f t="shared" si="1"/>
        <v>102.59</v>
      </c>
    </row>
    <row r="48" spans="1:4" x14ac:dyDescent="0.35">
      <c r="A48" t="s">
        <v>1198</v>
      </c>
      <c r="C48">
        <f t="shared" si="0"/>
        <v>1.07</v>
      </c>
      <c r="D48">
        <f t="shared" si="1"/>
        <v>105.07</v>
      </c>
    </row>
    <row r="49" spans="1:4" x14ac:dyDescent="0.35">
      <c r="A49" t="s">
        <v>1199</v>
      </c>
      <c r="C49">
        <f t="shared" si="0"/>
        <v>1.1200000000000001</v>
      </c>
      <c r="D49">
        <f t="shared" si="1"/>
        <v>102.47</v>
      </c>
    </row>
    <row r="50" spans="1:4" x14ac:dyDescent="0.35">
      <c r="A50" t="s">
        <v>1200</v>
      </c>
      <c r="C50">
        <f t="shared" si="0"/>
        <v>1.04</v>
      </c>
      <c r="D50">
        <f t="shared" si="1"/>
        <v>102.45</v>
      </c>
    </row>
    <row r="51" spans="1:4" x14ac:dyDescent="0.35">
      <c r="A51" t="s">
        <v>11</v>
      </c>
      <c r="C51" t="e">
        <f t="shared" si="0"/>
        <v>#VALUE!</v>
      </c>
      <c r="D51" t="e">
        <f t="shared" si="1"/>
        <v>#VALUE!</v>
      </c>
    </row>
    <row r="52" spans="1:4" x14ac:dyDescent="0.35">
      <c r="A52" t="s">
        <v>12</v>
      </c>
      <c r="C52" t="e">
        <f t="shared" si="0"/>
        <v>#VALUE!</v>
      </c>
      <c r="D52" t="e">
        <f t="shared" si="1"/>
        <v>#VALUE!</v>
      </c>
    </row>
    <row r="53" spans="1:4" x14ac:dyDescent="0.35">
      <c r="A53" t="s">
        <v>13</v>
      </c>
      <c r="C53" t="e">
        <f t="shared" si="0"/>
        <v>#VALUE!</v>
      </c>
      <c r="D53" t="e">
        <f t="shared" si="1"/>
        <v>#VALUE!</v>
      </c>
    </row>
    <row r="54" spans="1:4" x14ac:dyDescent="0.35">
      <c r="C54" t="e">
        <f t="shared" si="0"/>
        <v>#VALUE!</v>
      </c>
      <c r="D54" t="e">
        <f t="shared" si="1"/>
        <v>#VALUE!</v>
      </c>
    </row>
    <row r="55" spans="1:4" x14ac:dyDescent="0.35">
      <c r="A55" t="s">
        <v>14</v>
      </c>
      <c r="C55" t="e">
        <f t="shared" si="0"/>
        <v>#VALUE!</v>
      </c>
      <c r="D55" t="e">
        <f t="shared" si="1"/>
        <v>#VALUE!</v>
      </c>
    </row>
    <row r="56" spans="1:4" x14ac:dyDescent="0.35">
      <c r="A56">
        <v>2</v>
      </c>
      <c r="C56">
        <f t="shared" si="0"/>
        <v>2</v>
      </c>
      <c r="D56">
        <f t="shared" si="1"/>
        <v>2</v>
      </c>
    </row>
    <row r="57" spans="1:4" x14ac:dyDescent="0.35">
      <c r="A57" t="s">
        <v>1201</v>
      </c>
      <c r="C57">
        <f t="shared" si="0"/>
        <v>1.26</v>
      </c>
      <c r="D57">
        <f t="shared" si="1"/>
        <v>125.19</v>
      </c>
    </row>
    <row r="58" spans="1:4" x14ac:dyDescent="0.35">
      <c r="A58" t="s">
        <v>1202</v>
      </c>
      <c r="C58">
        <f t="shared" si="0"/>
        <v>1.27</v>
      </c>
      <c r="D58">
        <f t="shared" si="1"/>
        <v>127.01</v>
      </c>
    </row>
    <row r="59" spans="1:4" x14ac:dyDescent="0.35">
      <c r="A59" t="s">
        <v>1203</v>
      </c>
      <c r="C59">
        <f t="shared" si="0"/>
        <v>1.27</v>
      </c>
      <c r="D59">
        <f t="shared" si="1"/>
        <v>124.86</v>
      </c>
    </row>
    <row r="60" spans="1:4" x14ac:dyDescent="0.35">
      <c r="A60" t="s">
        <v>1204</v>
      </c>
      <c r="C60">
        <f t="shared" si="0"/>
        <v>1.33</v>
      </c>
      <c r="D60">
        <f t="shared" si="1"/>
        <v>127.44</v>
      </c>
    </row>
    <row r="61" spans="1:4" x14ac:dyDescent="0.35">
      <c r="A61" t="s">
        <v>1205</v>
      </c>
      <c r="C61">
        <f t="shared" si="0"/>
        <v>1.37</v>
      </c>
      <c r="D61">
        <f t="shared" si="1"/>
        <v>124.61</v>
      </c>
    </row>
    <row r="62" spans="1:4" x14ac:dyDescent="0.35">
      <c r="A62" t="s">
        <v>11</v>
      </c>
      <c r="C62" t="e">
        <f t="shared" si="0"/>
        <v>#VALUE!</v>
      </c>
      <c r="D62" t="e">
        <f t="shared" si="1"/>
        <v>#VALUE!</v>
      </c>
    </row>
    <row r="63" spans="1:4" x14ac:dyDescent="0.35">
      <c r="A63" t="s">
        <v>12</v>
      </c>
      <c r="C63" t="e">
        <f t="shared" si="0"/>
        <v>#VALUE!</v>
      </c>
      <c r="D63" t="e">
        <f t="shared" si="1"/>
        <v>#VALUE!</v>
      </c>
    </row>
    <row r="64" spans="1:4" x14ac:dyDescent="0.35">
      <c r="A64" t="s">
        <v>13</v>
      </c>
      <c r="C64" t="e">
        <f t="shared" si="0"/>
        <v>#VALUE!</v>
      </c>
      <c r="D64" t="e">
        <f t="shared" si="1"/>
        <v>#VALUE!</v>
      </c>
    </row>
    <row r="65" spans="1:4" x14ac:dyDescent="0.35">
      <c r="C65" t="e">
        <f t="shared" si="0"/>
        <v>#VALUE!</v>
      </c>
      <c r="D65" t="e">
        <f t="shared" si="1"/>
        <v>#VALUE!</v>
      </c>
    </row>
    <row r="66" spans="1:4" x14ac:dyDescent="0.35">
      <c r="A66" t="s">
        <v>14</v>
      </c>
      <c r="C66" t="e">
        <f t="shared" si="0"/>
        <v>#VALUE!</v>
      </c>
      <c r="D66" t="e">
        <f t="shared" si="1"/>
        <v>#VALUE!</v>
      </c>
    </row>
    <row r="67" spans="1:4" x14ac:dyDescent="0.35">
      <c r="A67">
        <v>2</v>
      </c>
      <c r="C67">
        <f t="shared" si="0"/>
        <v>2</v>
      </c>
      <c r="D67">
        <f t="shared" si="1"/>
        <v>2</v>
      </c>
    </row>
    <row r="68" spans="1:4" x14ac:dyDescent="0.35">
      <c r="A68" t="s">
        <v>1206</v>
      </c>
      <c r="C68">
        <f t="shared" si="0"/>
        <v>1.69</v>
      </c>
      <c r="D68">
        <f t="shared" si="1"/>
        <v>144.03</v>
      </c>
    </row>
    <row r="69" spans="1:4" x14ac:dyDescent="0.35">
      <c r="A69" t="s">
        <v>1207</v>
      </c>
      <c r="C69">
        <f t="shared" si="0"/>
        <v>1.63</v>
      </c>
      <c r="D69">
        <f t="shared" si="1"/>
        <v>142.63</v>
      </c>
    </row>
    <row r="70" spans="1:4" x14ac:dyDescent="0.35">
      <c r="A70" t="s">
        <v>1208</v>
      </c>
      <c r="C70">
        <f t="shared" si="0"/>
        <v>1.58</v>
      </c>
      <c r="D70">
        <f t="shared" si="1"/>
        <v>141.13</v>
      </c>
    </row>
    <row r="71" spans="1:4" x14ac:dyDescent="0.35">
      <c r="A71" t="s">
        <v>1209</v>
      </c>
      <c r="C71">
        <f t="shared" si="0"/>
        <v>1.54</v>
      </c>
      <c r="D71">
        <f t="shared" si="1"/>
        <v>138.13</v>
      </c>
    </row>
    <row r="72" spans="1:4" x14ac:dyDescent="0.35">
      <c r="A72" t="s">
        <v>1210</v>
      </c>
      <c r="C72">
        <f t="shared" si="0"/>
        <v>1.53</v>
      </c>
      <c r="D72">
        <f t="shared" si="1"/>
        <v>141.96</v>
      </c>
    </row>
    <row r="73" spans="1:4" x14ac:dyDescent="0.35">
      <c r="A73" t="s">
        <v>11</v>
      </c>
      <c r="C73" t="e">
        <f t="shared" si="0"/>
        <v>#VALUE!</v>
      </c>
      <c r="D73" t="e">
        <f t="shared" si="1"/>
        <v>#VALUE!</v>
      </c>
    </row>
    <row r="74" spans="1:4" x14ac:dyDescent="0.35">
      <c r="A74" t="s">
        <v>12</v>
      </c>
      <c r="C74" t="e">
        <f t="shared" si="0"/>
        <v>#VALUE!</v>
      </c>
      <c r="D74" t="e">
        <f t="shared" si="1"/>
        <v>#VALUE!</v>
      </c>
    </row>
    <row r="75" spans="1:4" x14ac:dyDescent="0.35">
      <c r="A75" t="s">
        <v>13</v>
      </c>
      <c r="C75" t="e">
        <f t="shared" si="0"/>
        <v>#VALUE!</v>
      </c>
      <c r="D75" t="e">
        <f t="shared" si="1"/>
        <v>#VALUE!</v>
      </c>
    </row>
    <row r="76" spans="1:4" x14ac:dyDescent="0.35">
      <c r="C76" t="e">
        <f t="shared" si="0"/>
        <v>#VALUE!</v>
      </c>
      <c r="D76" t="e">
        <f t="shared" si="1"/>
        <v>#VALUE!</v>
      </c>
    </row>
    <row r="77" spans="1:4" x14ac:dyDescent="0.35">
      <c r="A77" t="s">
        <v>14</v>
      </c>
      <c r="C77" t="e">
        <f t="shared" si="0"/>
        <v>#VALUE!</v>
      </c>
      <c r="D77" t="e">
        <f t="shared" si="1"/>
        <v>#VALUE!</v>
      </c>
    </row>
    <row r="78" spans="1:4" x14ac:dyDescent="0.35">
      <c r="A78">
        <v>2</v>
      </c>
      <c r="C78">
        <f t="shared" ref="C78:C141" si="2">+VALUE(RIGHT(LEFT(A78,6),5))</f>
        <v>2</v>
      </c>
      <c r="D78">
        <f t="shared" ref="D78:D141" si="3">+VALUE(LEFT(RIGHT(A78,11),7))</f>
        <v>2</v>
      </c>
    </row>
    <row r="79" spans="1:4" x14ac:dyDescent="0.35">
      <c r="A79" t="s">
        <v>1211</v>
      </c>
      <c r="C79">
        <f t="shared" si="2"/>
        <v>1.37</v>
      </c>
      <c r="D79">
        <f t="shared" si="3"/>
        <v>165.1</v>
      </c>
    </row>
    <row r="80" spans="1:4" x14ac:dyDescent="0.35">
      <c r="A80" t="s">
        <v>1212</v>
      </c>
      <c r="C80">
        <f t="shared" si="2"/>
        <v>1.43</v>
      </c>
      <c r="D80">
        <f t="shared" si="3"/>
        <v>163.53</v>
      </c>
    </row>
    <row r="81" spans="1:4" x14ac:dyDescent="0.35">
      <c r="A81" t="s">
        <v>1213</v>
      </c>
      <c r="C81">
        <f t="shared" si="2"/>
        <v>1.36</v>
      </c>
      <c r="D81">
        <f t="shared" si="3"/>
        <v>162.91999999999999</v>
      </c>
    </row>
    <row r="82" spans="1:4" x14ac:dyDescent="0.35">
      <c r="A82" t="s">
        <v>1214</v>
      </c>
      <c r="C82">
        <f t="shared" si="2"/>
        <v>1.3</v>
      </c>
      <c r="D82">
        <f t="shared" si="3"/>
        <v>161.5</v>
      </c>
    </row>
    <row r="83" spans="1:4" x14ac:dyDescent="0.35">
      <c r="A83" t="s">
        <v>1215</v>
      </c>
      <c r="C83">
        <f t="shared" si="2"/>
        <v>1.35</v>
      </c>
      <c r="D83">
        <f t="shared" si="3"/>
        <v>164.29</v>
      </c>
    </row>
    <row r="84" spans="1:4" x14ac:dyDescent="0.35">
      <c r="A84" t="s">
        <v>11</v>
      </c>
      <c r="C84" t="e">
        <f t="shared" si="2"/>
        <v>#VALUE!</v>
      </c>
      <c r="D84" t="e">
        <f t="shared" si="3"/>
        <v>#VALUE!</v>
      </c>
    </row>
    <row r="85" spans="1:4" x14ac:dyDescent="0.35">
      <c r="A85" t="s">
        <v>12</v>
      </c>
      <c r="C85" t="e">
        <f t="shared" si="2"/>
        <v>#VALUE!</v>
      </c>
      <c r="D85" t="e">
        <f t="shared" si="3"/>
        <v>#VALUE!</v>
      </c>
    </row>
    <row r="86" spans="1:4" x14ac:dyDescent="0.35">
      <c r="A86" t="s">
        <v>13</v>
      </c>
      <c r="C86" t="e">
        <f t="shared" si="2"/>
        <v>#VALUE!</v>
      </c>
      <c r="D86" t="e">
        <f t="shared" si="3"/>
        <v>#VALUE!</v>
      </c>
    </row>
    <row r="87" spans="1:4" x14ac:dyDescent="0.35">
      <c r="C87" t="e">
        <f t="shared" si="2"/>
        <v>#VALUE!</v>
      </c>
      <c r="D87" t="e">
        <f t="shared" si="3"/>
        <v>#VALUE!</v>
      </c>
    </row>
    <row r="88" spans="1:4" x14ac:dyDescent="0.35">
      <c r="A88" t="s">
        <v>14</v>
      </c>
      <c r="C88" t="e">
        <f t="shared" si="2"/>
        <v>#VALUE!</v>
      </c>
      <c r="D88" t="e">
        <f t="shared" si="3"/>
        <v>#VALUE!</v>
      </c>
    </row>
    <row r="89" spans="1:4" x14ac:dyDescent="0.35">
      <c r="A89">
        <v>2</v>
      </c>
      <c r="C89">
        <f t="shared" si="2"/>
        <v>2</v>
      </c>
      <c r="D89">
        <f t="shared" si="3"/>
        <v>2</v>
      </c>
    </row>
    <row r="90" spans="1:4" x14ac:dyDescent="0.35">
      <c r="A90" t="s">
        <v>1216</v>
      </c>
      <c r="C90">
        <f t="shared" si="2"/>
        <v>1.29</v>
      </c>
      <c r="D90">
        <f t="shared" si="3"/>
        <v>182.83</v>
      </c>
    </row>
    <row r="91" spans="1:4" x14ac:dyDescent="0.35">
      <c r="A91" t="s">
        <v>1217</v>
      </c>
      <c r="C91">
        <f t="shared" si="2"/>
        <v>1.1299999999999999</v>
      </c>
      <c r="D91">
        <f t="shared" si="3"/>
        <v>184.72</v>
      </c>
    </row>
    <row r="92" spans="1:4" x14ac:dyDescent="0.35">
      <c r="A92" t="s">
        <v>1218</v>
      </c>
      <c r="C92">
        <f t="shared" si="2"/>
        <v>1.22</v>
      </c>
      <c r="D92">
        <f t="shared" si="3"/>
        <v>184.31</v>
      </c>
    </row>
    <row r="93" spans="1:4" x14ac:dyDescent="0.35">
      <c r="A93" t="s">
        <v>1219</v>
      </c>
      <c r="C93">
        <f t="shared" si="2"/>
        <v>1.31</v>
      </c>
      <c r="D93">
        <f t="shared" si="3"/>
        <v>183.66</v>
      </c>
    </row>
    <row r="94" spans="1:4" x14ac:dyDescent="0.35">
      <c r="A94" t="s">
        <v>1220</v>
      </c>
      <c r="C94">
        <f t="shared" si="2"/>
        <v>1.27</v>
      </c>
      <c r="D94">
        <f t="shared" si="3"/>
        <v>184.17</v>
      </c>
    </row>
    <row r="95" spans="1:4" x14ac:dyDescent="0.35">
      <c r="A95" t="s">
        <v>11</v>
      </c>
      <c r="C95" t="e">
        <f t="shared" si="2"/>
        <v>#VALUE!</v>
      </c>
      <c r="D95" t="e">
        <f t="shared" si="3"/>
        <v>#VALUE!</v>
      </c>
    </row>
    <row r="96" spans="1:4" x14ac:dyDescent="0.35">
      <c r="A96" t="s">
        <v>12</v>
      </c>
      <c r="C96" t="e">
        <f t="shared" si="2"/>
        <v>#VALUE!</v>
      </c>
      <c r="D96" t="e">
        <f t="shared" si="3"/>
        <v>#VALUE!</v>
      </c>
    </row>
    <row r="97" spans="1:4" x14ac:dyDescent="0.35">
      <c r="A97" t="s">
        <v>13</v>
      </c>
      <c r="C97" t="e">
        <f t="shared" si="2"/>
        <v>#VALUE!</v>
      </c>
      <c r="D97" t="e">
        <f t="shared" si="3"/>
        <v>#VALUE!</v>
      </c>
    </row>
    <row r="98" spans="1:4" x14ac:dyDescent="0.35">
      <c r="C98" t="e">
        <f t="shared" si="2"/>
        <v>#VALUE!</v>
      </c>
      <c r="D98" t="e">
        <f t="shared" si="3"/>
        <v>#VALUE!</v>
      </c>
    </row>
    <row r="99" spans="1:4" x14ac:dyDescent="0.35">
      <c r="A99" t="s">
        <v>14</v>
      </c>
      <c r="C99" t="e">
        <f t="shared" si="2"/>
        <v>#VALUE!</v>
      </c>
      <c r="D99" t="e">
        <f t="shared" si="3"/>
        <v>#VALUE!</v>
      </c>
    </row>
    <row r="100" spans="1:4" x14ac:dyDescent="0.35">
      <c r="A100">
        <v>2</v>
      </c>
      <c r="C100">
        <f t="shared" si="2"/>
        <v>2</v>
      </c>
      <c r="D100">
        <f t="shared" si="3"/>
        <v>2</v>
      </c>
    </row>
    <row r="101" spans="1:4" x14ac:dyDescent="0.35">
      <c r="A101" t="s">
        <v>1221</v>
      </c>
      <c r="C101">
        <f t="shared" si="2"/>
        <v>1.25</v>
      </c>
      <c r="D101">
        <f t="shared" si="3"/>
        <v>201.4</v>
      </c>
    </row>
    <row r="102" spans="1:4" x14ac:dyDescent="0.35">
      <c r="A102" t="s">
        <v>1222</v>
      </c>
      <c r="C102">
        <f t="shared" si="2"/>
        <v>1.25</v>
      </c>
      <c r="D102">
        <f t="shared" si="3"/>
        <v>201.94</v>
      </c>
    </row>
    <row r="103" spans="1:4" x14ac:dyDescent="0.35">
      <c r="A103" t="s">
        <v>1223</v>
      </c>
      <c r="C103">
        <f t="shared" si="2"/>
        <v>1.21</v>
      </c>
      <c r="D103">
        <f t="shared" si="3"/>
        <v>204.81</v>
      </c>
    </row>
    <row r="104" spans="1:4" x14ac:dyDescent="0.35">
      <c r="A104" t="s">
        <v>1224</v>
      </c>
      <c r="C104">
        <f t="shared" si="2"/>
        <v>1.27</v>
      </c>
      <c r="D104">
        <f t="shared" si="3"/>
        <v>204.05</v>
      </c>
    </row>
    <row r="105" spans="1:4" x14ac:dyDescent="0.35">
      <c r="A105" t="s">
        <v>1225</v>
      </c>
      <c r="C105">
        <f t="shared" si="2"/>
        <v>1.19</v>
      </c>
      <c r="D105">
        <f t="shared" si="3"/>
        <v>201.79</v>
      </c>
    </row>
    <row r="106" spans="1:4" x14ac:dyDescent="0.35">
      <c r="A106" t="s">
        <v>11</v>
      </c>
      <c r="C106" t="e">
        <f t="shared" si="2"/>
        <v>#VALUE!</v>
      </c>
      <c r="D106" t="e">
        <f t="shared" si="3"/>
        <v>#VALUE!</v>
      </c>
    </row>
    <row r="107" spans="1:4" x14ac:dyDescent="0.35">
      <c r="A107" t="s">
        <v>12</v>
      </c>
      <c r="C107" t="e">
        <f t="shared" si="2"/>
        <v>#VALUE!</v>
      </c>
      <c r="D107" t="e">
        <f t="shared" si="3"/>
        <v>#VALUE!</v>
      </c>
    </row>
    <row r="108" spans="1:4" x14ac:dyDescent="0.35">
      <c r="A108" t="s">
        <v>13</v>
      </c>
      <c r="C108" t="e">
        <f t="shared" si="2"/>
        <v>#VALUE!</v>
      </c>
      <c r="D108" t="e">
        <f t="shared" si="3"/>
        <v>#VALUE!</v>
      </c>
    </row>
    <row r="109" spans="1:4" x14ac:dyDescent="0.35">
      <c r="C109" t="e">
        <f t="shared" si="2"/>
        <v>#VALUE!</v>
      </c>
      <c r="D109" t="e">
        <f t="shared" si="3"/>
        <v>#VALUE!</v>
      </c>
    </row>
    <row r="110" spans="1:4" x14ac:dyDescent="0.35">
      <c r="A110" t="s">
        <v>14</v>
      </c>
      <c r="C110" t="e">
        <f t="shared" si="2"/>
        <v>#VALUE!</v>
      </c>
      <c r="D110" t="e">
        <f t="shared" si="3"/>
        <v>#VALUE!</v>
      </c>
    </row>
    <row r="111" spans="1:4" x14ac:dyDescent="0.35">
      <c r="A111">
        <v>2</v>
      </c>
      <c r="C111">
        <f t="shared" si="2"/>
        <v>2</v>
      </c>
      <c r="D111">
        <f t="shared" si="3"/>
        <v>2</v>
      </c>
    </row>
    <row r="112" spans="1:4" x14ac:dyDescent="0.35">
      <c r="A112" t="s">
        <v>1226</v>
      </c>
      <c r="C112">
        <f t="shared" si="2"/>
        <v>1.32</v>
      </c>
      <c r="D112">
        <f t="shared" si="3"/>
        <v>219.91</v>
      </c>
    </row>
    <row r="113" spans="1:4" x14ac:dyDescent="0.35">
      <c r="A113" t="s">
        <v>1227</v>
      </c>
      <c r="C113">
        <f t="shared" si="2"/>
        <v>1.33</v>
      </c>
      <c r="D113">
        <f t="shared" si="3"/>
        <v>218.75</v>
      </c>
    </row>
    <row r="114" spans="1:4" x14ac:dyDescent="0.35">
      <c r="A114" t="s">
        <v>1228</v>
      </c>
      <c r="C114">
        <f t="shared" si="2"/>
        <v>1.29</v>
      </c>
      <c r="D114">
        <f t="shared" si="3"/>
        <v>220.26</v>
      </c>
    </row>
    <row r="115" spans="1:4" x14ac:dyDescent="0.35">
      <c r="A115" t="s">
        <v>1229</v>
      </c>
      <c r="C115">
        <f t="shared" si="2"/>
        <v>1.35</v>
      </c>
      <c r="D115">
        <f t="shared" si="3"/>
        <v>220.36</v>
      </c>
    </row>
    <row r="116" spans="1:4" x14ac:dyDescent="0.35">
      <c r="A116" t="s">
        <v>1230</v>
      </c>
      <c r="C116">
        <f t="shared" si="2"/>
        <v>1.44</v>
      </c>
      <c r="D116">
        <f t="shared" si="3"/>
        <v>217.22</v>
      </c>
    </row>
    <row r="117" spans="1:4" x14ac:dyDescent="0.35">
      <c r="A117" t="s">
        <v>11</v>
      </c>
      <c r="C117" t="e">
        <f t="shared" si="2"/>
        <v>#VALUE!</v>
      </c>
      <c r="D117" t="e">
        <f t="shared" si="3"/>
        <v>#VALUE!</v>
      </c>
    </row>
    <row r="118" spans="1:4" x14ac:dyDescent="0.35">
      <c r="A118" t="s">
        <v>12</v>
      </c>
      <c r="C118" t="e">
        <f t="shared" si="2"/>
        <v>#VALUE!</v>
      </c>
      <c r="D118" t="e">
        <f t="shared" si="3"/>
        <v>#VALUE!</v>
      </c>
    </row>
    <row r="119" spans="1:4" x14ac:dyDescent="0.35">
      <c r="A119" t="s">
        <v>13</v>
      </c>
      <c r="C119" t="e">
        <f t="shared" si="2"/>
        <v>#VALUE!</v>
      </c>
      <c r="D119" t="e">
        <f t="shared" si="3"/>
        <v>#VALUE!</v>
      </c>
    </row>
    <row r="120" spans="1:4" x14ac:dyDescent="0.35">
      <c r="C120" t="e">
        <f t="shared" si="2"/>
        <v>#VALUE!</v>
      </c>
      <c r="D120" t="e">
        <f t="shared" si="3"/>
        <v>#VALUE!</v>
      </c>
    </row>
    <row r="121" spans="1:4" x14ac:dyDescent="0.35">
      <c r="A121" t="s">
        <v>14</v>
      </c>
      <c r="C121" t="e">
        <f t="shared" si="2"/>
        <v>#VALUE!</v>
      </c>
      <c r="D121" t="e">
        <f t="shared" si="3"/>
        <v>#VALUE!</v>
      </c>
    </row>
    <row r="122" spans="1:4" x14ac:dyDescent="0.35">
      <c r="A122">
        <v>2</v>
      </c>
      <c r="C122">
        <f t="shared" si="2"/>
        <v>2</v>
      </c>
      <c r="D122">
        <f t="shared" si="3"/>
        <v>2</v>
      </c>
    </row>
    <row r="123" spans="1:4" x14ac:dyDescent="0.35">
      <c r="A123" t="s">
        <v>1231</v>
      </c>
      <c r="C123">
        <f t="shared" si="2"/>
        <v>1.1299999999999999</v>
      </c>
      <c r="D123">
        <f t="shared" si="3"/>
        <v>235.99</v>
      </c>
    </row>
    <row r="124" spans="1:4" x14ac:dyDescent="0.35">
      <c r="A124" t="s">
        <v>1232</v>
      </c>
      <c r="C124">
        <f t="shared" si="2"/>
        <v>1.08</v>
      </c>
      <c r="D124">
        <f t="shared" si="3"/>
        <v>245.25</v>
      </c>
    </row>
    <row r="125" spans="1:4" x14ac:dyDescent="0.35">
      <c r="A125" t="s">
        <v>1233</v>
      </c>
      <c r="C125">
        <f t="shared" si="2"/>
        <v>1.04</v>
      </c>
      <c r="D125">
        <f t="shared" si="3"/>
        <v>234.52</v>
      </c>
    </row>
    <row r="126" spans="1:4" x14ac:dyDescent="0.35">
      <c r="A126" t="s">
        <v>1234</v>
      </c>
      <c r="C126">
        <f t="shared" si="2"/>
        <v>1.03</v>
      </c>
      <c r="D126">
        <f t="shared" si="3"/>
        <v>239.45</v>
      </c>
    </row>
    <row r="127" spans="1:4" x14ac:dyDescent="0.35">
      <c r="A127" t="s">
        <v>1235</v>
      </c>
      <c r="C127">
        <f t="shared" si="2"/>
        <v>1.0900000000000001</v>
      </c>
      <c r="D127">
        <f t="shared" si="3"/>
        <v>234.51</v>
      </c>
    </row>
    <row r="128" spans="1:4" x14ac:dyDescent="0.35">
      <c r="A128" t="s">
        <v>11</v>
      </c>
      <c r="C128" t="e">
        <f t="shared" si="2"/>
        <v>#VALUE!</v>
      </c>
      <c r="D128" t="e">
        <f t="shared" si="3"/>
        <v>#VALUE!</v>
      </c>
    </row>
    <row r="129" spans="1:4" x14ac:dyDescent="0.35">
      <c r="A129" t="s">
        <v>12</v>
      </c>
      <c r="C129" t="e">
        <f t="shared" si="2"/>
        <v>#VALUE!</v>
      </c>
      <c r="D129" t="e">
        <f t="shared" si="3"/>
        <v>#VALUE!</v>
      </c>
    </row>
    <row r="130" spans="1:4" x14ac:dyDescent="0.35">
      <c r="A130" t="s">
        <v>13</v>
      </c>
      <c r="C130" t="e">
        <f t="shared" si="2"/>
        <v>#VALUE!</v>
      </c>
      <c r="D130" t="e">
        <f t="shared" si="3"/>
        <v>#VALUE!</v>
      </c>
    </row>
    <row r="131" spans="1:4" x14ac:dyDescent="0.35">
      <c r="C131" t="e">
        <f t="shared" si="2"/>
        <v>#VALUE!</v>
      </c>
      <c r="D131" t="e">
        <f t="shared" si="3"/>
        <v>#VALUE!</v>
      </c>
    </row>
    <row r="132" spans="1:4" x14ac:dyDescent="0.35">
      <c r="A132" t="s">
        <v>14</v>
      </c>
      <c r="C132" t="e">
        <f t="shared" si="2"/>
        <v>#VALUE!</v>
      </c>
      <c r="D132" t="e">
        <f t="shared" si="3"/>
        <v>#VALUE!</v>
      </c>
    </row>
    <row r="133" spans="1:4" x14ac:dyDescent="0.35">
      <c r="A133">
        <v>2</v>
      </c>
      <c r="C133">
        <f t="shared" si="2"/>
        <v>2</v>
      </c>
      <c r="D133">
        <f t="shared" si="3"/>
        <v>2</v>
      </c>
    </row>
    <row r="134" spans="1:4" x14ac:dyDescent="0.35">
      <c r="A134" t="s">
        <v>1236</v>
      </c>
      <c r="C134">
        <f t="shared" si="2"/>
        <v>0.9</v>
      </c>
      <c r="D134">
        <f t="shared" si="3"/>
        <v>270.57</v>
      </c>
    </row>
    <row r="135" spans="1:4" x14ac:dyDescent="0.35">
      <c r="A135" t="s">
        <v>1237</v>
      </c>
      <c r="C135">
        <f t="shared" si="2"/>
        <v>0.89</v>
      </c>
      <c r="D135">
        <f t="shared" si="3"/>
        <v>270.23</v>
      </c>
    </row>
    <row r="136" spans="1:4" x14ac:dyDescent="0.35">
      <c r="A136" t="s">
        <v>1238</v>
      </c>
      <c r="C136">
        <f t="shared" si="2"/>
        <v>0.85</v>
      </c>
      <c r="D136">
        <f t="shared" si="3"/>
        <v>268.39999999999998</v>
      </c>
    </row>
    <row r="137" spans="1:4" x14ac:dyDescent="0.35">
      <c r="A137" t="s">
        <v>1239</v>
      </c>
      <c r="C137">
        <f t="shared" si="2"/>
        <v>0.84</v>
      </c>
      <c r="D137">
        <f t="shared" si="3"/>
        <v>265.82</v>
      </c>
    </row>
    <row r="138" spans="1:4" x14ac:dyDescent="0.35">
      <c r="A138" t="s">
        <v>1240</v>
      </c>
      <c r="C138">
        <f t="shared" si="2"/>
        <v>0.84</v>
      </c>
      <c r="D138">
        <f t="shared" si="3"/>
        <v>267.56</v>
      </c>
    </row>
    <row r="139" spans="1:4" x14ac:dyDescent="0.35">
      <c r="A139" t="s">
        <v>11</v>
      </c>
      <c r="C139" t="e">
        <f t="shared" si="2"/>
        <v>#VALUE!</v>
      </c>
      <c r="D139" t="e">
        <f t="shared" si="3"/>
        <v>#VALUE!</v>
      </c>
    </row>
    <row r="140" spans="1:4" x14ac:dyDescent="0.35">
      <c r="A140" t="s">
        <v>12</v>
      </c>
      <c r="C140" t="e">
        <f t="shared" si="2"/>
        <v>#VALUE!</v>
      </c>
      <c r="D140" t="e">
        <f t="shared" si="3"/>
        <v>#VALUE!</v>
      </c>
    </row>
    <row r="141" spans="1:4" x14ac:dyDescent="0.35">
      <c r="A141" t="s">
        <v>13</v>
      </c>
      <c r="C141" t="e">
        <f t="shared" si="2"/>
        <v>#VALUE!</v>
      </c>
      <c r="D141" t="e">
        <f t="shared" si="3"/>
        <v>#VALUE!</v>
      </c>
    </row>
    <row r="142" spans="1:4" x14ac:dyDescent="0.35">
      <c r="C142" t="e">
        <f t="shared" ref="C142:C205" si="4">+VALUE(RIGHT(LEFT(A142,6),5))</f>
        <v>#VALUE!</v>
      </c>
      <c r="D142" t="e">
        <f t="shared" ref="D142:D205" si="5">+VALUE(LEFT(RIGHT(A142,11),7))</f>
        <v>#VALUE!</v>
      </c>
    </row>
    <row r="143" spans="1:4" x14ac:dyDescent="0.35">
      <c r="A143" t="s">
        <v>14</v>
      </c>
      <c r="C143" t="e">
        <f t="shared" si="4"/>
        <v>#VALUE!</v>
      </c>
      <c r="D143" t="e">
        <f t="shared" si="5"/>
        <v>#VALUE!</v>
      </c>
    </row>
    <row r="144" spans="1:4" x14ac:dyDescent="0.35">
      <c r="A144">
        <v>2</v>
      </c>
      <c r="C144">
        <f t="shared" si="4"/>
        <v>2</v>
      </c>
      <c r="D144">
        <f t="shared" si="5"/>
        <v>2</v>
      </c>
    </row>
    <row r="145" spans="1:4" x14ac:dyDescent="0.35">
      <c r="A145" t="s">
        <v>1241</v>
      </c>
      <c r="C145">
        <f t="shared" si="4"/>
        <v>0.91</v>
      </c>
      <c r="D145">
        <f t="shared" si="5"/>
        <v>291.57</v>
      </c>
    </row>
    <row r="146" spans="1:4" x14ac:dyDescent="0.35">
      <c r="A146" t="s">
        <v>1242</v>
      </c>
      <c r="C146">
        <f t="shared" si="4"/>
        <v>0.92</v>
      </c>
      <c r="D146">
        <f t="shared" si="5"/>
        <v>295.01</v>
      </c>
    </row>
    <row r="147" spans="1:4" x14ac:dyDescent="0.35">
      <c r="A147" t="s">
        <v>1243</v>
      </c>
      <c r="C147">
        <f t="shared" si="4"/>
        <v>0.99</v>
      </c>
      <c r="D147">
        <f t="shared" si="5"/>
        <v>299.39999999999998</v>
      </c>
    </row>
    <row r="148" spans="1:4" x14ac:dyDescent="0.35">
      <c r="A148" t="s">
        <v>1244</v>
      </c>
      <c r="C148">
        <f t="shared" si="4"/>
        <v>0.92</v>
      </c>
      <c r="D148">
        <f t="shared" si="5"/>
        <v>294.24</v>
      </c>
    </row>
    <row r="149" spans="1:4" x14ac:dyDescent="0.35">
      <c r="A149" t="s">
        <v>1245</v>
      </c>
      <c r="C149">
        <f t="shared" si="4"/>
        <v>0.91</v>
      </c>
      <c r="D149">
        <f t="shared" si="5"/>
        <v>293.45999999999998</v>
      </c>
    </row>
    <row r="150" spans="1:4" x14ac:dyDescent="0.35">
      <c r="A150" t="s">
        <v>11</v>
      </c>
      <c r="C150" t="e">
        <f t="shared" si="4"/>
        <v>#VALUE!</v>
      </c>
      <c r="D150" t="e">
        <f t="shared" si="5"/>
        <v>#VALUE!</v>
      </c>
    </row>
    <row r="151" spans="1:4" x14ac:dyDescent="0.35">
      <c r="A151" t="s">
        <v>12</v>
      </c>
      <c r="C151" t="e">
        <f t="shared" si="4"/>
        <v>#VALUE!</v>
      </c>
      <c r="D151" t="e">
        <f t="shared" si="5"/>
        <v>#VALUE!</v>
      </c>
    </row>
    <row r="152" spans="1:4" x14ac:dyDescent="0.35">
      <c r="A152" t="s">
        <v>13</v>
      </c>
      <c r="C152" t="e">
        <f t="shared" si="4"/>
        <v>#VALUE!</v>
      </c>
      <c r="D152" t="e">
        <f t="shared" si="5"/>
        <v>#VALUE!</v>
      </c>
    </row>
    <row r="153" spans="1:4" x14ac:dyDescent="0.35">
      <c r="C153" t="e">
        <f t="shared" si="4"/>
        <v>#VALUE!</v>
      </c>
      <c r="D153" t="e">
        <f t="shared" si="5"/>
        <v>#VALUE!</v>
      </c>
    </row>
    <row r="154" spans="1:4" x14ac:dyDescent="0.35">
      <c r="A154" t="s">
        <v>14</v>
      </c>
      <c r="C154" t="e">
        <f t="shared" si="4"/>
        <v>#VALUE!</v>
      </c>
      <c r="D154" t="e">
        <f t="shared" si="5"/>
        <v>#VALUE!</v>
      </c>
    </row>
    <row r="155" spans="1:4" x14ac:dyDescent="0.35">
      <c r="A155">
        <v>2</v>
      </c>
      <c r="C155">
        <f t="shared" si="4"/>
        <v>2</v>
      </c>
      <c r="D155">
        <f t="shared" si="5"/>
        <v>2</v>
      </c>
    </row>
    <row r="156" spans="1:4" x14ac:dyDescent="0.35">
      <c r="A156" t="s">
        <v>1246</v>
      </c>
      <c r="C156">
        <f t="shared" si="4"/>
        <v>1.1200000000000001</v>
      </c>
      <c r="D156">
        <f t="shared" si="5"/>
        <v>315.49</v>
      </c>
    </row>
    <row r="157" spans="1:4" x14ac:dyDescent="0.35">
      <c r="A157" t="s">
        <v>1247</v>
      </c>
      <c r="C157">
        <f t="shared" si="4"/>
        <v>1.07</v>
      </c>
      <c r="D157">
        <f t="shared" si="5"/>
        <v>321.88</v>
      </c>
    </row>
    <row r="158" spans="1:4" x14ac:dyDescent="0.35">
      <c r="A158" t="s">
        <v>1248</v>
      </c>
      <c r="C158">
        <f t="shared" si="4"/>
        <v>1.05</v>
      </c>
      <c r="D158">
        <f t="shared" si="5"/>
        <v>324.52</v>
      </c>
    </row>
    <row r="159" spans="1:4" x14ac:dyDescent="0.35">
      <c r="A159" t="s">
        <v>1249</v>
      </c>
      <c r="C159">
        <f t="shared" si="4"/>
        <v>1.0900000000000001</v>
      </c>
      <c r="D159">
        <f t="shared" si="5"/>
        <v>323.73</v>
      </c>
    </row>
    <row r="160" spans="1:4" x14ac:dyDescent="0.35">
      <c r="A160" t="s">
        <v>1250</v>
      </c>
      <c r="C160">
        <f t="shared" si="4"/>
        <v>1.05</v>
      </c>
      <c r="D160">
        <f t="shared" si="5"/>
        <v>317.39999999999998</v>
      </c>
    </row>
    <row r="161" spans="1:4" x14ac:dyDescent="0.35">
      <c r="A161" t="s">
        <v>11</v>
      </c>
      <c r="C161" t="e">
        <f t="shared" si="4"/>
        <v>#VALUE!</v>
      </c>
      <c r="D161" t="e">
        <f t="shared" si="5"/>
        <v>#VALUE!</v>
      </c>
    </row>
    <row r="162" spans="1:4" x14ac:dyDescent="0.35">
      <c r="A162" t="s">
        <v>12</v>
      </c>
      <c r="C162" t="e">
        <f t="shared" si="4"/>
        <v>#VALUE!</v>
      </c>
      <c r="D162" t="e">
        <f t="shared" si="5"/>
        <v>#VALUE!</v>
      </c>
    </row>
    <row r="163" spans="1:4" x14ac:dyDescent="0.35">
      <c r="A163" t="s">
        <v>13</v>
      </c>
      <c r="C163" t="e">
        <f t="shared" si="4"/>
        <v>#VALUE!</v>
      </c>
      <c r="D163" t="e">
        <f t="shared" si="5"/>
        <v>#VALUE!</v>
      </c>
    </row>
    <row r="164" spans="1:4" x14ac:dyDescent="0.35">
      <c r="C164" t="e">
        <f t="shared" si="4"/>
        <v>#VALUE!</v>
      </c>
      <c r="D164" t="e">
        <f t="shared" si="5"/>
        <v>#VALUE!</v>
      </c>
    </row>
    <row r="165" spans="1:4" x14ac:dyDescent="0.35">
      <c r="A165" t="s">
        <v>14</v>
      </c>
      <c r="C165" t="e">
        <f t="shared" si="4"/>
        <v>#VALUE!</v>
      </c>
      <c r="D165" t="e">
        <f t="shared" si="5"/>
        <v>#VALUE!</v>
      </c>
    </row>
    <row r="166" spans="1:4" x14ac:dyDescent="0.35">
      <c r="A166">
        <v>2</v>
      </c>
      <c r="C166">
        <f t="shared" si="4"/>
        <v>2</v>
      </c>
      <c r="D166">
        <f t="shared" si="5"/>
        <v>2</v>
      </c>
    </row>
    <row r="167" spans="1:4" x14ac:dyDescent="0.35">
      <c r="A167" t="s">
        <v>1251</v>
      </c>
      <c r="C167">
        <f t="shared" si="4"/>
        <v>1.05</v>
      </c>
      <c r="D167">
        <f t="shared" si="5"/>
        <v>340.89</v>
      </c>
    </row>
    <row r="168" spans="1:4" x14ac:dyDescent="0.35">
      <c r="A168" t="s">
        <v>1252</v>
      </c>
      <c r="C168">
        <f t="shared" si="4"/>
        <v>0.98</v>
      </c>
      <c r="D168">
        <f t="shared" si="5"/>
        <v>340.27</v>
      </c>
    </row>
    <row r="169" spans="1:4" x14ac:dyDescent="0.35">
      <c r="A169" t="s">
        <v>1253</v>
      </c>
      <c r="C169">
        <f t="shared" si="4"/>
        <v>0.92</v>
      </c>
      <c r="D169">
        <f t="shared" si="5"/>
        <v>343.12</v>
      </c>
    </row>
    <row r="170" spans="1:4" x14ac:dyDescent="0.35">
      <c r="A170" t="s">
        <v>1254</v>
      </c>
      <c r="C170">
        <f t="shared" si="4"/>
        <v>0.86</v>
      </c>
      <c r="D170">
        <f t="shared" si="5"/>
        <v>341</v>
      </c>
    </row>
    <row r="171" spans="1:4" x14ac:dyDescent="0.35">
      <c r="A171" t="s">
        <v>1255</v>
      </c>
      <c r="C171">
        <f t="shared" si="4"/>
        <v>0.86</v>
      </c>
      <c r="D171">
        <f t="shared" si="5"/>
        <v>346.33</v>
      </c>
    </row>
    <row r="172" spans="1:4" x14ac:dyDescent="0.35">
      <c r="A172" t="s">
        <v>11</v>
      </c>
      <c r="C172" t="e">
        <f t="shared" si="4"/>
        <v>#VALUE!</v>
      </c>
      <c r="D172" t="e">
        <f t="shared" si="5"/>
        <v>#VALUE!</v>
      </c>
    </row>
    <row r="173" spans="1:4" x14ac:dyDescent="0.35">
      <c r="A173" t="s">
        <v>12</v>
      </c>
      <c r="C173" t="e">
        <f t="shared" si="4"/>
        <v>#VALUE!</v>
      </c>
      <c r="D173" t="e">
        <f t="shared" si="5"/>
        <v>#VALUE!</v>
      </c>
    </row>
    <row r="174" spans="1:4" x14ac:dyDescent="0.35">
      <c r="A174" t="s">
        <v>13</v>
      </c>
      <c r="C174" t="e">
        <f t="shared" si="4"/>
        <v>#VALUE!</v>
      </c>
      <c r="D174" t="e">
        <f t="shared" si="5"/>
        <v>#VALUE!</v>
      </c>
    </row>
    <row r="175" spans="1:4" x14ac:dyDescent="0.35">
      <c r="C175" t="e">
        <f t="shared" si="4"/>
        <v>#VALUE!</v>
      </c>
      <c r="D175" t="e">
        <f t="shared" si="5"/>
        <v>#VALUE!</v>
      </c>
    </row>
    <row r="176" spans="1:4" x14ac:dyDescent="0.35">
      <c r="A176" t="s">
        <v>14</v>
      </c>
      <c r="C176" t="e">
        <f t="shared" si="4"/>
        <v>#VALUE!</v>
      </c>
      <c r="D176" t="e">
        <f t="shared" si="5"/>
        <v>#VALUE!</v>
      </c>
    </row>
    <row r="177" spans="1:4" x14ac:dyDescent="0.35">
      <c r="A177">
        <v>2</v>
      </c>
      <c r="C177">
        <f t="shared" si="4"/>
        <v>2</v>
      </c>
      <c r="D177">
        <f t="shared" si="5"/>
        <v>2</v>
      </c>
    </row>
    <row r="178" spans="1:4" x14ac:dyDescent="0.35">
      <c r="A178" t="s">
        <v>1256</v>
      </c>
      <c r="C178">
        <f t="shared" si="4"/>
        <v>1.1599999999999999</v>
      </c>
      <c r="D178">
        <f t="shared" si="5"/>
        <v>4.8499999999999996</v>
      </c>
    </row>
    <row r="179" spans="1:4" x14ac:dyDescent="0.35">
      <c r="A179" t="s">
        <v>1257</v>
      </c>
      <c r="C179">
        <f t="shared" si="4"/>
        <v>1.1499999999999999</v>
      </c>
      <c r="D179">
        <f t="shared" si="5"/>
        <v>9.1300000000000008</v>
      </c>
    </row>
    <row r="180" spans="1:4" x14ac:dyDescent="0.35">
      <c r="A180" t="s">
        <v>1258</v>
      </c>
      <c r="C180">
        <f t="shared" si="4"/>
        <v>1.1399999999999999</v>
      </c>
      <c r="D180">
        <f t="shared" si="5"/>
        <v>9.67</v>
      </c>
    </row>
    <row r="181" spans="1:4" x14ac:dyDescent="0.35">
      <c r="A181" t="s">
        <v>1259</v>
      </c>
      <c r="C181">
        <f t="shared" si="4"/>
        <v>1.35</v>
      </c>
      <c r="D181">
        <f t="shared" si="5"/>
        <v>5.07</v>
      </c>
    </row>
    <row r="182" spans="1:4" x14ac:dyDescent="0.35">
      <c r="A182" t="s">
        <v>1260</v>
      </c>
      <c r="C182">
        <f t="shared" si="4"/>
        <v>1.3</v>
      </c>
      <c r="D182">
        <f t="shared" si="5"/>
        <v>1.87</v>
      </c>
    </row>
    <row r="183" spans="1:4" x14ac:dyDescent="0.35">
      <c r="A183" t="s">
        <v>11</v>
      </c>
      <c r="C183" t="e">
        <f t="shared" si="4"/>
        <v>#VALUE!</v>
      </c>
      <c r="D183" t="e">
        <f t="shared" si="5"/>
        <v>#VALUE!</v>
      </c>
    </row>
    <row r="184" spans="1:4" x14ac:dyDescent="0.35">
      <c r="A184" t="s">
        <v>12</v>
      </c>
      <c r="C184" t="e">
        <f t="shared" si="4"/>
        <v>#VALUE!</v>
      </c>
      <c r="D184" t="e">
        <f t="shared" si="5"/>
        <v>#VALUE!</v>
      </c>
    </row>
    <row r="185" spans="1:4" x14ac:dyDescent="0.35">
      <c r="A185" t="s">
        <v>13</v>
      </c>
      <c r="C185" t="e">
        <f t="shared" si="4"/>
        <v>#VALUE!</v>
      </c>
      <c r="D185" t="e">
        <f t="shared" si="5"/>
        <v>#VALUE!</v>
      </c>
    </row>
    <row r="186" spans="1:4" x14ac:dyDescent="0.35">
      <c r="C186" t="e">
        <f t="shared" si="4"/>
        <v>#VALUE!</v>
      </c>
      <c r="D186" t="e">
        <f t="shared" si="5"/>
        <v>#VALUE!</v>
      </c>
    </row>
    <row r="187" spans="1:4" x14ac:dyDescent="0.35">
      <c r="A187" t="s">
        <v>14</v>
      </c>
      <c r="C187" t="e">
        <f t="shared" si="4"/>
        <v>#VALUE!</v>
      </c>
      <c r="D187" t="e">
        <f t="shared" si="5"/>
        <v>#VALUE!</v>
      </c>
    </row>
    <row r="188" spans="1:4" x14ac:dyDescent="0.35">
      <c r="A188">
        <v>2</v>
      </c>
      <c r="C188">
        <f t="shared" si="4"/>
        <v>2</v>
      </c>
      <c r="D188">
        <f t="shared" si="5"/>
        <v>2</v>
      </c>
    </row>
    <row r="189" spans="1:4" x14ac:dyDescent="0.35">
      <c r="A189" t="s">
        <v>1261</v>
      </c>
      <c r="C189">
        <f t="shared" si="4"/>
        <v>1.6</v>
      </c>
      <c r="D189">
        <f t="shared" si="5"/>
        <v>34.53</v>
      </c>
    </row>
    <row r="190" spans="1:4" x14ac:dyDescent="0.35">
      <c r="A190" t="s">
        <v>1262</v>
      </c>
      <c r="C190">
        <f t="shared" si="4"/>
        <v>1.64</v>
      </c>
      <c r="D190">
        <f t="shared" si="5"/>
        <v>30.44</v>
      </c>
    </row>
    <row r="191" spans="1:4" x14ac:dyDescent="0.35">
      <c r="A191" t="s">
        <v>1263</v>
      </c>
      <c r="C191">
        <f t="shared" si="4"/>
        <v>1.47</v>
      </c>
      <c r="D191">
        <f t="shared" si="5"/>
        <v>30.86</v>
      </c>
    </row>
    <row r="192" spans="1:4" x14ac:dyDescent="0.35">
      <c r="A192" t="s">
        <v>1264</v>
      </c>
      <c r="C192">
        <f t="shared" si="4"/>
        <v>1.42</v>
      </c>
      <c r="D192">
        <f t="shared" si="5"/>
        <v>33.869999999999997</v>
      </c>
    </row>
    <row r="193" spans="1:4" x14ac:dyDescent="0.35">
      <c r="A193" t="s">
        <v>1265</v>
      </c>
      <c r="C193">
        <f t="shared" si="4"/>
        <v>1.55</v>
      </c>
      <c r="D193">
        <f t="shared" si="5"/>
        <v>33.96</v>
      </c>
    </row>
    <row r="194" spans="1:4" x14ac:dyDescent="0.35">
      <c r="A194" t="s">
        <v>11</v>
      </c>
      <c r="C194" t="e">
        <f t="shared" si="4"/>
        <v>#VALUE!</v>
      </c>
      <c r="D194" t="e">
        <f t="shared" si="5"/>
        <v>#VALUE!</v>
      </c>
    </row>
    <row r="195" spans="1:4" x14ac:dyDescent="0.35">
      <c r="A195" t="s">
        <v>12</v>
      </c>
      <c r="C195" t="e">
        <f t="shared" si="4"/>
        <v>#VALUE!</v>
      </c>
      <c r="D195" t="e">
        <f t="shared" si="5"/>
        <v>#VALUE!</v>
      </c>
    </row>
    <row r="196" spans="1:4" x14ac:dyDescent="0.35">
      <c r="A196" t="s">
        <v>1266</v>
      </c>
      <c r="C196" t="e">
        <f t="shared" si="4"/>
        <v>#VALUE!</v>
      </c>
      <c r="D196" t="e">
        <f t="shared" si="5"/>
        <v>#VALUE!</v>
      </c>
    </row>
    <row r="197" spans="1:4" x14ac:dyDescent="0.35">
      <c r="C197" t="e">
        <f t="shared" si="4"/>
        <v>#VALUE!</v>
      </c>
      <c r="D197" t="e">
        <f t="shared" si="5"/>
        <v>#VALUE!</v>
      </c>
    </row>
    <row r="198" spans="1:4" x14ac:dyDescent="0.35">
      <c r="A198" t="s">
        <v>14</v>
      </c>
      <c r="C198" t="e">
        <f t="shared" si="4"/>
        <v>#VALUE!</v>
      </c>
      <c r="D198" t="e">
        <f t="shared" si="5"/>
        <v>#VALUE!</v>
      </c>
    </row>
    <row r="199" spans="1:4" x14ac:dyDescent="0.35">
      <c r="A199">
        <v>2</v>
      </c>
      <c r="C199">
        <f t="shared" si="4"/>
        <v>2</v>
      </c>
      <c r="D199">
        <f t="shared" si="5"/>
        <v>2</v>
      </c>
    </row>
    <row r="200" spans="1:4" x14ac:dyDescent="0.35">
      <c r="A200" t="s">
        <v>1267</v>
      </c>
      <c r="C200">
        <f t="shared" si="4"/>
        <v>1.86</v>
      </c>
      <c r="D200">
        <f t="shared" si="5"/>
        <v>47.96</v>
      </c>
    </row>
    <row r="201" spans="1:4" x14ac:dyDescent="0.35">
      <c r="A201" t="s">
        <v>1268</v>
      </c>
      <c r="C201">
        <f t="shared" si="4"/>
        <v>1.82</v>
      </c>
      <c r="D201">
        <f t="shared" si="5"/>
        <v>48.97</v>
      </c>
    </row>
    <row r="202" spans="1:4" x14ac:dyDescent="0.35">
      <c r="A202" t="s">
        <v>1269</v>
      </c>
      <c r="C202">
        <f t="shared" si="4"/>
        <v>1.92</v>
      </c>
      <c r="D202">
        <f t="shared" si="5"/>
        <v>45.6</v>
      </c>
    </row>
    <row r="203" spans="1:4" x14ac:dyDescent="0.35">
      <c r="A203" t="s">
        <v>1270</v>
      </c>
      <c r="C203">
        <f t="shared" si="4"/>
        <v>1.77</v>
      </c>
      <c r="D203">
        <f t="shared" si="5"/>
        <v>50.03</v>
      </c>
    </row>
    <row r="204" spans="1:4" x14ac:dyDescent="0.35">
      <c r="A204" t="s">
        <v>1271</v>
      </c>
      <c r="C204">
        <f t="shared" si="4"/>
        <v>1.7</v>
      </c>
      <c r="D204">
        <f t="shared" si="5"/>
        <v>50.36</v>
      </c>
    </row>
    <row r="205" spans="1:4" x14ac:dyDescent="0.35">
      <c r="A205" t="s">
        <v>11</v>
      </c>
      <c r="C205" t="e">
        <f t="shared" si="4"/>
        <v>#VALUE!</v>
      </c>
      <c r="D205" t="e">
        <f t="shared" si="5"/>
        <v>#VALUE!</v>
      </c>
    </row>
    <row r="206" spans="1:4" x14ac:dyDescent="0.35">
      <c r="A206" t="s">
        <v>12</v>
      </c>
      <c r="C206" t="e">
        <f t="shared" ref="C206:C269" si="6">+VALUE(RIGHT(LEFT(A206,6),5))</f>
        <v>#VALUE!</v>
      </c>
      <c r="D206" t="e">
        <f t="shared" ref="D206:D269" si="7">+VALUE(LEFT(RIGHT(A206,11),7))</f>
        <v>#VALUE!</v>
      </c>
    </row>
    <row r="207" spans="1:4" x14ac:dyDescent="0.35">
      <c r="A207" t="s">
        <v>13</v>
      </c>
      <c r="C207" t="e">
        <f t="shared" si="6"/>
        <v>#VALUE!</v>
      </c>
      <c r="D207" t="e">
        <f t="shared" si="7"/>
        <v>#VALUE!</v>
      </c>
    </row>
    <row r="208" spans="1:4" x14ac:dyDescent="0.35">
      <c r="C208" t="e">
        <f t="shared" si="6"/>
        <v>#VALUE!</v>
      </c>
      <c r="D208" t="e">
        <f t="shared" si="7"/>
        <v>#VALUE!</v>
      </c>
    </row>
    <row r="209" spans="1:4" x14ac:dyDescent="0.35">
      <c r="A209" t="s">
        <v>14</v>
      </c>
      <c r="C209" t="e">
        <f t="shared" si="6"/>
        <v>#VALUE!</v>
      </c>
      <c r="D209" t="e">
        <f t="shared" si="7"/>
        <v>#VALUE!</v>
      </c>
    </row>
    <row r="210" spans="1:4" x14ac:dyDescent="0.35">
      <c r="A210">
        <v>2</v>
      </c>
      <c r="C210">
        <f t="shared" si="6"/>
        <v>2</v>
      </c>
      <c r="D210">
        <f t="shared" si="7"/>
        <v>2</v>
      </c>
    </row>
    <row r="211" spans="1:4" x14ac:dyDescent="0.35">
      <c r="A211" t="s">
        <v>1272</v>
      </c>
      <c r="C211">
        <f t="shared" si="6"/>
        <v>1.5</v>
      </c>
      <c r="D211">
        <f t="shared" si="7"/>
        <v>74.42</v>
      </c>
    </row>
    <row r="212" spans="1:4" x14ac:dyDescent="0.35">
      <c r="A212" t="s">
        <v>1273</v>
      </c>
      <c r="C212">
        <f t="shared" si="6"/>
        <v>1.54</v>
      </c>
      <c r="D212">
        <f t="shared" si="7"/>
        <v>74.31</v>
      </c>
    </row>
    <row r="213" spans="1:4" x14ac:dyDescent="0.35">
      <c r="A213" t="s">
        <v>1274</v>
      </c>
      <c r="C213">
        <f t="shared" si="6"/>
        <v>1.52</v>
      </c>
      <c r="D213">
        <f t="shared" si="7"/>
        <v>73.069999999999993</v>
      </c>
    </row>
    <row r="214" spans="1:4" x14ac:dyDescent="0.35">
      <c r="A214" t="s">
        <v>1275</v>
      </c>
      <c r="C214">
        <f t="shared" si="6"/>
        <v>1.59</v>
      </c>
      <c r="D214">
        <f t="shared" si="7"/>
        <v>75.28</v>
      </c>
    </row>
    <row r="215" spans="1:4" x14ac:dyDescent="0.35">
      <c r="A215" t="s">
        <v>1276</v>
      </c>
      <c r="C215">
        <f t="shared" si="6"/>
        <v>1.6</v>
      </c>
      <c r="D215">
        <f t="shared" si="7"/>
        <v>78.44</v>
      </c>
    </row>
    <row r="216" spans="1:4" x14ac:dyDescent="0.35">
      <c r="A216" t="s">
        <v>11</v>
      </c>
      <c r="C216" t="e">
        <f t="shared" si="6"/>
        <v>#VALUE!</v>
      </c>
      <c r="D216" t="e">
        <f t="shared" si="7"/>
        <v>#VALUE!</v>
      </c>
    </row>
    <row r="217" spans="1:4" x14ac:dyDescent="0.35">
      <c r="A217" t="s">
        <v>12</v>
      </c>
      <c r="C217" t="e">
        <f t="shared" si="6"/>
        <v>#VALUE!</v>
      </c>
      <c r="D217" t="e">
        <f t="shared" si="7"/>
        <v>#VALUE!</v>
      </c>
    </row>
    <row r="218" spans="1:4" x14ac:dyDescent="0.35">
      <c r="A218" t="s">
        <v>1277</v>
      </c>
      <c r="C218" t="e">
        <f t="shared" si="6"/>
        <v>#VALUE!</v>
      </c>
      <c r="D218" t="e">
        <f t="shared" si="7"/>
        <v>#VALUE!</v>
      </c>
    </row>
    <row r="219" spans="1:4" x14ac:dyDescent="0.35">
      <c r="C219" t="e">
        <f t="shared" si="6"/>
        <v>#VALUE!</v>
      </c>
      <c r="D219" t="e">
        <f t="shared" si="7"/>
        <v>#VALUE!</v>
      </c>
    </row>
    <row r="220" spans="1:4" x14ac:dyDescent="0.35">
      <c r="A220" t="s">
        <v>14</v>
      </c>
      <c r="C220" t="e">
        <f t="shared" si="6"/>
        <v>#VALUE!</v>
      </c>
      <c r="D220" t="e">
        <f t="shared" si="7"/>
        <v>#VALUE!</v>
      </c>
    </row>
    <row r="221" spans="1:4" x14ac:dyDescent="0.35">
      <c r="A221">
        <v>2</v>
      </c>
      <c r="C221">
        <f t="shared" si="6"/>
        <v>2</v>
      </c>
      <c r="D221">
        <f t="shared" si="7"/>
        <v>2</v>
      </c>
    </row>
    <row r="222" spans="1:4" x14ac:dyDescent="0.35">
      <c r="A222" t="s">
        <v>1278</v>
      </c>
      <c r="C222">
        <f t="shared" si="6"/>
        <v>1.45</v>
      </c>
      <c r="D222">
        <f t="shared" si="7"/>
        <v>106.07</v>
      </c>
    </row>
    <row r="223" spans="1:4" x14ac:dyDescent="0.35">
      <c r="A223" t="s">
        <v>1279</v>
      </c>
      <c r="C223">
        <f t="shared" si="6"/>
        <v>1.56</v>
      </c>
      <c r="D223">
        <f t="shared" si="7"/>
        <v>100.45</v>
      </c>
    </row>
    <row r="224" spans="1:4" x14ac:dyDescent="0.35">
      <c r="A224" t="s">
        <v>1280</v>
      </c>
      <c r="C224">
        <f t="shared" si="6"/>
        <v>1.47</v>
      </c>
      <c r="D224">
        <f t="shared" si="7"/>
        <v>101.28</v>
      </c>
    </row>
    <row r="225" spans="1:4" x14ac:dyDescent="0.35">
      <c r="A225" t="s">
        <v>1281</v>
      </c>
      <c r="C225">
        <f t="shared" si="6"/>
        <v>1.33</v>
      </c>
      <c r="D225">
        <f t="shared" si="7"/>
        <v>104.89</v>
      </c>
    </row>
    <row r="226" spans="1:4" x14ac:dyDescent="0.35">
      <c r="A226" t="s">
        <v>1282</v>
      </c>
      <c r="C226">
        <f t="shared" si="6"/>
        <v>1.44</v>
      </c>
      <c r="D226">
        <f t="shared" si="7"/>
        <v>107.84</v>
      </c>
    </row>
    <row r="227" spans="1:4" x14ac:dyDescent="0.35">
      <c r="A227" t="s">
        <v>11</v>
      </c>
      <c r="C227" t="e">
        <f t="shared" si="6"/>
        <v>#VALUE!</v>
      </c>
      <c r="D227" t="e">
        <f t="shared" si="7"/>
        <v>#VALUE!</v>
      </c>
    </row>
    <row r="228" spans="1:4" x14ac:dyDescent="0.35">
      <c r="A228" t="s">
        <v>12</v>
      </c>
      <c r="C228" t="e">
        <f t="shared" si="6"/>
        <v>#VALUE!</v>
      </c>
      <c r="D228" t="e">
        <f t="shared" si="7"/>
        <v>#VALUE!</v>
      </c>
    </row>
    <row r="229" spans="1:4" x14ac:dyDescent="0.35">
      <c r="A229" t="s">
        <v>13</v>
      </c>
      <c r="C229" t="e">
        <f t="shared" si="6"/>
        <v>#VALUE!</v>
      </c>
      <c r="D229" t="e">
        <f t="shared" si="7"/>
        <v>#VALUE!</v>
      </c>
    </row>
    <row r="230" spans="1:4" x14ac:dyDescent="0.35">
      <c r="C230" t="e">
        <f t="shared" si="6"/>
        <v>#VALUE!</v>
      </c>
      <c r="D230" t="e">
        <f t="shared" si="7"/>
        <v>#VALUE!</v>
      </c>
    </row>
    <row r="231" spans="1:4" x14ac:dyDescent="0.35">
      <c r="A231" t="s">
        <v>14</v>
      </c>
      <c r="C231" t="e">
        <f t="shared" si="6"/>
        <v>#VALUE!</v>
      </c>
      <c r="D231" t="e">
        <f t="shared" si="7"/>
        <v>#VALUE!</v>
      </c>
    </row>
    <row r="232" spans="1:4" x14ac:dyDescent="0.35">
      <c r="A232">
        <v>2</v>
      </c>
      <c r="C232">
        <f t="shared" si="6"/>
        <v>2</v>
      </c>
      <c r="D232">
        <f t="shared" si="7"/>
        <v>2</v>
      </c>
    </row>
    <row r="233" spans="1:4" x14ac:dyDescent="0.35">
      <c r="A233" t="s">
        <v>1283</v>
      </c>
      <c r="C233">
        <f t="shared" si="6"/>
        <v>1.53</v>
      </c>
      <c r="D233">
        <f t="shared" si="7"/>
        <v>123.77</v>
      </c>
    </row>
    <row r="234" spans="1:4" x14ac:dyDescent="0.35">
      <c r="A234" t="s">
        <v>1284</v>
      </c>
      <c r="C234">
        <f t="shared" si="6"/>
        <v>1.5</v>
      </c>
      <c r="D234">
        <f t="shared" si="7"/>
        <v>124.56</v>
      </c>
    </row>
    <row r="235" spans="1:4" x14ac:dyDescent="0.35">
      <c r="A235" t="s">
        <v>1285</v>
      </c>
      <c r="C235">
        <f t="shared" si="6"/>
        <v>1.51</v>
      </c>
      <c r="D235">
        <f t="shared" si="7"/>
        <v>126.11</v>
      </c>
    </row>
    <row r="236" spans="1:4" x14ac:dyDescent="0.35">
      <c r="A236" t="s">
        <v>1286</v>
      </c>
      <c r="C236">
        <f t="shared" si="6"/>
        <v>1.44</v>
      </c>
      <c r="D236">
        <f t="shared" si="7"/>
        <v>124.8</v>
      </c>
    </row>
    <row r="237" spans="1:4" x14ac:dyDescent="0.35">
      <c r="A237" t="s">
        <v>1287</v>
      </c>
      <c r="C237">
        <f t="shared" si="6"/>
        <v>1.53</v>
      </c>
      <c r="D237">
        <f t="shared" si="7"/>
        <v>126.26</v>
      </c>
    </row>
    <row r="238" spans="1:4" x14ac:dyDescent="0.35">
      <c r="A238" t="s">
        <v>11</v>
      </c>
      <c r="C238" t="e">
        <f t="shared" si="6"/>
        <v>#VALUE!</v>
      </c>
      <c r="D238" t="e">
        <f t="shared" si="7"/>
        <v>#VALUE!</v>
      </c>
    </row>
    <row r="239" spans="1:4" x14ac:dyDescent="0.35">
      <c r="A239" t="s">
        <v>12</v>
      </c>
      <c r="C239" t="e">
        <f t="shared" si="6"/>
        <v>#VALUE!</v>
      </c>
      <c r="D239" t="e">
        <f t="shared" si="7"/>
        <v>#VALUE!</v>
      </c>
    </row>
    <row r="240" spans="1:4" x14ac:dyDescent="0.35">
      <c r="A240" t="s">
        <v>13</v>
      </c>
      <c r="C240" t="e">
        <f t="shared" si="6"/>
        <v>#VALUE!</v>
      </c>
      <c r="D240" t="e">
        <f t="shared" si="7"/>
        <v>#VALUE!</v>
      </c>
    </row>
    <row r="241" spans="1:4" x14ac:dyDescent="0.35">
      <c r="C241" t="e">
        <f t="shared" si="6"/>
        <v>#VALUE!</v>
      </c>
      <c r="D241" t="e">
        <f t="shared" si="7"/>
        <v>#VALUE!</v>
      </c>
    </row>
    <row r="242" spans="1:4" x14ac:dyDescent="0.35">
      <c r="A242" t="s">
        <v>14</v>
      </c>
      <c r="C242" t="e">
        <f t="shared" si="6"/>
        <v>#VALUE!</v>
      </c>
      <c r="D242" t="e">
        <f t="shared" si="7"/>
        <v>#VALUE!</v>
      </c>
    </row>
    <row r="243" spans="1:4" x14ac:dyDescent="0.35">
      <c r="A243">
        <v>2</v>
      </c>
      <c r="C243">
        <f t="shared" si="6"/>
        <v>2</v>
      </c>
      <c r="D243">
        <f t="shared" si="7"/>
        <v>2</v>
      </c>
    </row>
    <row r="244" spans="1:4" x14ac:dyDescent="0.35">
      <c r="A244" t="s">
        <v>1288</v>
      </c>
      <c r="C244">
        <f t="shared" si="6"/>
        <v>2.06</v>
      </c>
      <c r="D244">
        <f t="shared" si="7"/>
        <v>144.59</v>
      </c>
    </row>
    <row r="245" spans="1:4" x14ac:dyDescent="0.35">
      <c r="A245" t="s">
        <v>1289</v>
      </c>
      <c r="C245">
        <f t="shared" si="6"/>
        <v>1.97</v>
      </c>
      <c r="D245">
        <f t="shared" si="7"/>
        <v>142.77000000000001</v>
      </c>
    </row>
    <row r="246" spans="1:4" x14ac:dyDescent="0.35">
      <c r="A246" t="s">
        <v>1290</v>
      </c>
      <c r="C246">
        <f t="shared" si="6"/>
        <v>1.86</v>
      </c>
      <c r="D246">
        <f t="shared" si="7"/>
        <v>137.41</v>
      </c>
    </row>
    <row r="247" spans="1:4" x14ac:dyDescent="0.35">
      <c r="A247" t="s">
        <v>1291</v>
      </c>
      <c r="C247">
        <f t="shared" si="6"/>
        <v>1.98</v>
      </c>
      <c r="D247">
        <f t="shared" si="7"/>
        <v>142.47999999999999</v>
      </c>
    </row>
    <row r="248" spans="1:4" x14ac:dyDescent="0.35">
      <c r="A248" t="s">
        <v>1292</v>
      </c>
      <c r="C248">
        <f t="shared" si="6"/>
        <v>1.95</v>
      </c>
      <c r="D248">
        <f t="shared" si="7"/>
        <v>142.58000000000001</v>
      </c>
    </row>
    <row r="249" spans="1:4" x14ac:dyDescent="0.35">
      <c r="A249" t="s">
        <v>11</v>
      </c>
      <c r="C249" t="e">
        <f t="shared" si="6"/>
        <v>#VALUE!</v>
      </c>
      <c r="D249" t="e">
        <f t="shared" si="7"/>
        <v>#VALUE!</v>
      </c>
    </row>
    <row r="250" spans="1:4" x14ac:dyDescent="0.35">
      <c r="A250" t="s">
        <v>12</v>
      </c>
      <c r="C250" t="e">
        <f t="shared" si="6"/>
        <v>#VALUE!</v>
      </c>
      <c r="D250" t="e">
        <f t="shared" si="7"/>
        <v>#VALUE!</v>
      </c>
    </row>
    <row r="251" spans="1:4" x14ac:dyDescent="0.35">
      <c r="A251" t="s">
        <v>13</v>
      </c>
      <c r="C251" t="e">
        <f t="shared" si="6"/>
        <v>#VALUE!</v>
      </c>
      <c r="D251" t="e">
        <f t="shared" si="7"/>
        <v>#VALUE!</v>
      </c>
    </row>
    <row r="252" spans="1:4" x14ac:dyDescent="0.35">
      <c r="C252" t="e">
        <f t="shared" si="6"/>
        <v>#VALUE!</v>
      </c>
      <c r="D252" t="e">
        <f t="shared" si="7"/>
        <v>#VALUE!</v>
      </c>
    </row>
    <row r="253" spans="1:4" x14ac:dyDescent="0.35">
      <c r="A253" t="s">
        <v>14</v>
      </c>
      <c r="C253" t="e">
        <f t="shared" si="6"/>
        <v>#VALUE!</v>
      </c>
      <c r="D253" t="e">
        <f t="shared" si="7"/>
        <v>#VALUE!</v>
      </c>
    </row>
    <row r="254" spans="1:4" x14ac:dyDescent="0.35">
      <c r="A254">
        <v>2</v>
      </c>
      <c r="C254">
        <f t="shared" si="6"/>
        <v>2</v>
      </c>
      <c r="D254">
        <f t="shared" si="7"/>
        <v>2</v>
      </c>
    </row>
    <row r="255" spans="1:4" x14ac:dyDescent="0.35">
      <c r="A255" t="s">
        <v>1293</v>
      </c>
      <c r="C255">
        <f t="shared" si="6"/>
        <v>1.72</v>
      </c>
      <c r="D255">
        <f t="shared" si="7"/>
        <v>164.1</v>
      </c>
    </row>
    <row r="256" spans="1:4" x14ac:dyDescent="0.35">
      <c r="A256" t="s">
        <v>1294</v>
      </c>
      <c r="C256">
        <f t="shared" si="6"/>
        <v>1.69</v>
      </c>
      <c r="D256">
        <f t="shared" si="7"/>
        <v>164.67</v>
      </c>
    </row>
    <row r="257" spans="1:4" x14ac:dyDescent="0.35">
      <c r="A257" t="s">
        <v>1295</v>
      </c>
      <c r="C257">
        <f t="shared" si="6"/>
        <v>1.71</v>
      </c>
      <c r="D257">
        <f t="shared" si="7"/>
        <v>163.29</v>
      </c>
    </row>
    <row r="258" spans="1:4" x14ac:dyDescent="0.35">
      <c r="A258" t="s">
        <v>1296</v>
      </c>
      <c r="C258">
        <f t="shared" si="6"/>
        <v>1.78</v>
      </c>
      <c r="D258">
        <f t="shared" si="7"/>
        <v>163.54</v>
      </c>
    </row>
    <row r="259" spans="1:4" x14ac:dyDescent="0.35">
      <c r="A259" t="s">
        <v>1297</v>
      </c>
      <c r="C259">
        <f t="shared" si="6"/>
        <v>1.85</v>
      </c>
      <c r="D259">
        <f t="shared" si="7"/>
        <v>163.65</v>
      </c>
    </row>
    <row r="260" spans="1:4" x14ac:dyDescent="0.35">
      <c r="A260" t="s">
        <v>11</v>
      </c>
      <c r="C260" t="e">
        <f t="shared" si="6"/>
        <v>#VALUE!</v>
      </c>
      <c r="D260" t="e">
        <f t="shared" si="7"/>
        <v>#VALUE!</v>
      </c>
    </row>
    <row r="261" spans="1:4" x14ac:dyDescent="0.35">
      <c r="A261" t="s">
        <v>12</v>
      </c>
      <c r="C261" t="e">
        <f t="shared" si="6"/>
        <v>#VALUE!</v>
      </c>
      <c r="D261" t="e">
        <f t="shared" si="7"/>
        <v>#VALUE!</v>
      </c>
    </row>
    <row r="262" spans="1:4" x14ac:dyDescent="0.35">
      <c r="A262" t="s">
        <v>13</v>
      </c>
      <c r="C262" t="e">
        <f t="shared" si="6"/>
        <v>#VALUE!</v>
      </c>
      <c r="D262" t="e">
        <f t="shared" si="7"/>
        <v>#VALUE!</v>
      </c>
    </row>
    <row r="263" spans="1:4" x14ac:dyDescent="0.35">
      <c r="C263" t="e">
        <f t="shared" si="6"/>
        <v>#VALUE!</v>
      </c>
      <c r="D263" t="e">
        <f t="shared" si="7"/>
        <v>#VALUE!</v>
      </c>
    </row>
    <row r="264" spans="1:4" x14ac:dyDescent="0.35">
      <c r="A264" t="s">
        <v>14</v>
      </c>
      <c r="C264" t="e">
        <f t="shared" si="6"/>
        <v>#VALUE!</v>
      </c>
      <c r="D264" t="e">
        <f t="shared" si="7"/>
        <v>#VALUE!</v>
      </c>
    </row>
    <row r="265" spans="1:4" x14ac:dyDescent="0.35">
      <c r="A265">
        <v>2</v>
      </c>
      <c r="C265">
        <f t="shared" si="6"/>
        <v>2</v>
      </c>
      <c r="D265">
        <f t="shared" si="7"/>
        <v>2</v>
      </c>
    </row>
    <row r="266" spans="1:4" x14ac:dyDescent="0.35">
      <c r="A266" t="s">
        <v>1298</v>
      </c>
      <c r="C266">
        <f t="shared" si="6"/>
        <v>1.82</v>
      </c>
      <c r="D266">
        <f t="shared" si="7"/>
        <v>183.31</v>
      </c>
    </row>
    <row r="267" spans="1:4" x14ac:dyDescent="0.35">
      <c r="A267" t="s">
        <v>1299</v>
      </c>
      <c r="C267">
        <f t="shared" si="6"/>
        <v>1.74</v>
      </c>
      <c r="D267">
        <f t="shared" si="7"/>
        <v>182.13</v>
      </c>
    </row>
    <row r="268" spans="1:4" x14ac:dyDescent="0.35">
      <c r="A268" t="s">
        <v>1300</v>
      </c>
      <c r="C268">
        <f t="shared" si="6"/>
        <v>1.68</v>
      </c>
      <c r="D268">
        <f t="shared" si="7"/>
        <v>183.18</v>
      </c>
    </row>
    <row r="269" spans="1:4" x14ac:dyDescent="0.35">
      <c r="A269" t="s">
        <v>1301</v>
      </c>
      <c r="C269">
        <f t="shared" si="6"/>
        <v>1.7</v>
      </c>
      <c r="D269">
        <f t="shared" si="7"/>
        <v>181.75</v>
      </c>
    </row>
    <row r="270" spans="1:4" x14ac:dyDescent="0.35">
      <c r="A270" t="s">
        <v>1302</v>
      </c>
      <c r="C270">
        <f t="shared" ref="C270:C333" si="8">+VALUE(RIGHT(LEFT(A270,6),5))</f>
        <v>1.89</v>
      </c>
      <c r="D270">
        <f t="shared" ref="D270:D333" si="9">+VALUE(LEFT(RIGHT(A270,11),7))</f>
        <v>181.84</v>
      </c>
    </row>
    <row r="271" spans="1:4" x14ac:dyDescent="0.35">
      <c r="A271" t="s">
        <v>11</v>
      </c>
      <c r="C271" t="e">
        <f t="shared" si="8"/>
        <v>#VALUE!</v>
      </c>
      <c r="D271" t="e">
        <f t="shared" si="9"/>
        <v>#VALUE!</v>
      </c>
    </row>
    <row r="272" spans="1:4" x14ac:dyDescent="0.35">
      <c r="A272" t="s">
        <v>12</v>
      </c>
      <c r="C272" t="e">
        <f t="shared" si="8"/>
        <v>#VALUE!</v>
      </c>
      <c r="D272" t="e">
        <f t="shared" si="9"/>
        <v>#VALUE!</v>
      </c>
    </row>
    <row r="273" spans="1:4" x14ac:dyDescent="0.35">
      <c r="A273" t="s">
        <v>13</v>
      </c>
      <c r="C273" t="e">
        <f t="shared" si="8"/>
        <v>#VALUE!</v>
      </c>
      <c r="D273" t="e">
        <f t="shared" si="9"/>
        <v>#VALUE!</v>
      </c>
    </row>
    <row r="274" spans="1:4" x14ac:dyDescent="0.35">
      <c r="C274" t="e">
        <f t="shared" si="8"/>
        <v>#VALUE!</v>
      </c>
      <c r="D274" t="e">
        <f t="shared" si="9"/>
        <v>#VALUE!</v>
      </c>
    </row>
    <row r="275" spans="1:4" x14ac:dyDescent="0.35">
      <c r="A275" t="s">
        <v>14</v>
      </c>
      <c r="C275" t="e">
        <f t="shared" si="8"/>
        <v>#VALUE!</v>
      </c>
      <c r="D275" t="e">
        <f t="shared" si="9"/>
        <v>#VALUE!</v>
      </c>
    </row>
    <row r="276" spans="1:4" x14ac:dyDescent="0.35">
      <c r="A276">
        <v>2</v>
      </c>
      <c r="C276">
        <f t="shared" si="8"/>
        <v>2</v>
      </c>
      <c r="D276">
        <f t="shared" si="9"/>
        <v>2</v>
      </c>
    </row>
    <row r="277" spans="1:4" x14ac:dyDescent="0.35">
      <c r="A277" t="s">
        <v>1303</v>
      </c>
      <c r="C277">
        <f t="shared" si="8"/>
        <v>1.76</v>
      </c>
      <c r="D277">
        <f t="shared" si="9"/>
        <v>201.47</v>
      </c>
    </row>
    <row r="278" spans="1:4" x14ac:dyDescent="0.35">
      <c r="A278" t="s">
        <v>1304</v>
      </c>
      <c r="C278">
        <f t="shared" si="8"/>
        <v>1.72</v>
      </c>
      <c r="D278">
        <f t="shared" si="9"/>
        <v>200.24</v>
      </c>
    </row>
    <row r="279" spans="1:4" x14ac:dyDescent="0.35">
      <c r="A279" t="s">
        <v>1305</v>
      </c>
      <c r="C279">
        <f t="shared" si="8"/>
        <v>1.81</v>
      </c>
      <c r="D279">
        <f t="shared" si="9"/>
        <v>199.57</v>
      </c>
    </row>
    <row r="280" spans="1:4" x14ac:dyDescent="0.35">
      <c r="A280" t="s">
        <v>1306</v>
      </c>
      <c r="C280">
        <f t="shared" si="8"/>
        <v>1.7</v>
      </c>
      <c r="D280">
        <f t="shared" si="9"/>
        <v>206.95</v>
      </c>
    </row>
    <row r="281" spans="1:4" x14ac:dyDescent="0.35">
      <c r="A281" t="s">
        <v>1307</v>
      </c>
      <c r="C281">
        <f t="shared" si="8"/>
        <v>1.82</v>
      </c>
      <c r="D281">
        <f t="shared" si="9"/>
        <v>206.46</v>
      </c>
    </row>
    <row r="282" spans="1:4" x14ac:dyDescent="0.35">
      <c r="A282" t="s">
        <v>11</v>
      </c>
      <c r="C282" t="e">
        <f t="shared" si="8"/>
        <v>#VALUE!</v>
      </c>
      <c r="D282" t="e">
        <f t="shared" si="9"/>
        <v>#VALUE!</v>
      </c>
    </row>
    <row r="283" spans="1:4" x14ac:dyDescent="0.35">
      <c r="A283" t="s">
        <v>12</v>
      </c>
      <c r="C283" t="e">
        <f t="shared" si="8"/>
        <v>#VALUE!</v>
      </c>
      <c r="D283" t="e">
        <f t="shared" si="9"/>
        <v>#VALUE!</v>
      </c>
    </row>
    <row r="284" spans="1:4" x14ac:dyDescent="0.35">
      <c r="A284" t="s">
        <v>13</v>
      </c>
      <c r="C284" t="e">
        <f t="shared" si="8"/>
        <v>#VALUE!</v>
      </c>
      <c r="D284" t="e">
        <f t="shared" si="9"/>
        <v>#VALUE!</v>
      </c>
    </row>
    <row r="285" spans="1:4" x14ac:dyDescent="0.35">
      <c r="C285" t="e">
        <f t="shared" si="8"/>
        <v>#VALUE!</v>
      </c>
      <c r="D285" t="e">
        <f t="shared" si="9"/>
        <v>#VALUE!</v>
      </c>
    </row>
    <row r="286" spans="1:4" x14ac:dyDescent="0.35">
      <c r="A286" t="s">
        <v>14</v>
      </c>
      <c r="C286" t="e">
        <f t="shared" si="8"/>
        <v>#VALUE!</v>
      </c>
      <c r="D286" t="e">
        <f t="shared" si="9"/>
        <v>#VALUE!</v>
      </c>
    </row>
    <row r="287" spans="1:4" x14ac:dyDescent="0.35">
      <c r="A287">
        <v>2</v>
      </c>
      <c r="C287">
        <f t="shared" si="8"/>
        <v>2</v>
      </c>
      <c r="D287">
        <f t="shared" si="9"/>
        <v>2</v>
      </c>
    </row>
    <row r="288" spans="1:4" x14ac:dyDescent="0.35">
      <c r="A288" t="s">
        <v>1308</v>
      </c>
      <c r="C288">
        <f t="shared" si="8"/>
        <v>1.88</v>
      </c>
      <c r="D288">
        <f t="shared" si="9"/>
        <v>216.24</v>
      </c>
    </row>
    <row r="289" spans="1:4" x14ac:dyDescent="0.35">
      <c r="A289" t="s">
        <v>1309</v>
      </c>
      <c r="C289">
        <f t="shared" si="8"/>
        <v>1.82</v>
      </c>
      <c r="D289">
        <f t="shared" si="9"/>
        <v>215.14</v>
      </c>
    </row>
    <row r="290" spans="1:4" x14ac:dyDescent="0.35">
      <c r="A290" t="s">
        <v>1310</v>
      </c>
      <c r="C290">
        <f t="shared" si="8"/>
        <v>1.81</v>
      </c>
      <c r="D290">
        <f t="shared" si="9"/>
        <v>220.38</v>
      </c>
    </row>
    <row r="291" spans="1:4" x14ac:dyDescent="0.35">
      <c r="A291" t="s">
        <v>1311</v>
      </c>
      <c r="C291">
        <f t="shared" si="8"/>
        <v>1.85</v>
      </c>
      <c r="D291">
        <f t="shared" si="9"/>
        <v>223</v>
      </c>
    </row>
    <row r="292" spans="1:4" x14ac:dyDescent="0.35">
      <c r="A292" t="s">
        <v>1312</v>
      </c>
      <c r="C292">
        <f t="shared" si="8"/>
        <v>1.87</v>
      </c>
      <c r="D292">
        <f t="shared" si="9"/>
        <v>221.89</v>
      </c>
    </row>
    <row r="293" spans="1:4" x14ac:dyDescent="0.35">
      <c r="A293" t="s">
        <v>11</v>
      </c>
      <c r="C293" t="e">
        <f t="shared" si="8"/>
        <v>#VALUE!</v>
      </c>
      <c r="D293" t="e">
        <f t="shared" si="9"/>
        <v>#VALUE!</v>
      </c>
    </row>
    <row r="294" spans="1:4" x14ac:dyDescent="0.35">
      <c r="A294" t="s">
        <v>12</v>
      </c>
      <c r="C294" t="e">
        <f t="shared" si="8"/>
        <v>#VALUE!</v>
      </c>
      <c r="D294" t="e">
        <f t="shared" si="9"/>
        <v>#VALUE!</v>
      </c>
    </row>
    <row r="295" spans="1:4" x14ac:dyDescent="0.35">
      <c r="A295" t="s">
        <v>13</v>
      </c>
      <c r="C295" t="e">
        <f t="shared" si="8"/>
        <v>#VALUE!</v>
      </c>
      <c r="D295" t="e">
        <f t="shared" si="9"/>
        <v>#VALUE!</v>
      </c>
    </row>
    <row r="296" spans="1:4" x14ac:dyDescent="0.35">
      <c r="C296" t="e">
        <f t="shared" si="8"/>
        <v>#VALUE!</v>
      </c>
      <c r="D296" t="e">
        <f t="shared" si="9"/>
        <v>#VALUE!</v>
      </c>
    </row>
    <row r="297" spans="1:4" x14ac:dyDescent="0.35">
      <c r="A297" t="s">
        <v>14</v>
      </c>
      <c r="C297" t="e">
        <f t="shared" si="8"/>
        <v>#VALUE!</v>
      </c>
      <c r="D297" t="e">
        <f t="shared" si="9"/>
        <v>#VALUE!</v>
      </c>
    </row>
    <row r="298" spans="1:4" x14ac:dyDescent="0.35">
      <c r="A298">
        <v>2</v>
      </c>
      <c r="C298">
        <f t="shared" si="8"/>
        <v>2</v>
      </c>
      <c r="D298">
        <f t="shared" si="9"/>
        <v>2</v>
      </c>
    </row>
    <row r="299" spans="1:4" x14ac:dyDescent="0.35">
      <c r="A299" t="s">
        <v>1313</v>
      </c>
      <c r="C299">
        <f t="shared" si="8"/>
        <v>1.56</v>
      </c>
      <c r="D299">
        <f t="shared" si="9"/>
        <v>239.95</v>
      </c>
    </row>
    <row r="300" spans="1:4" x14ac:dyDescent="0.35">
      <c r="A300" t="s">
        <v>1314</v>
      </c>
      <c r="C300">
        <f t="shared" si="8"/>
        <v>1.49</v>
      </c>
      <c r="D300">
        <f t="shared" si="9"/>
        <v>243.11</v>
      </c>
    </row>
    <row r="301" spans="1:4" x14ac:dyDescent="0.35">
      <c r="A301" t="s">
        <v>1315</v>
      </c>
      <c r="C301">
        <f t="shared" si="8"/>
        <v>1.49</v>
      </c>
      <c r="D301">
        <f t="shared" si="9"/>
        <v>244.26</v>
      </c>
    </row>
    <row r="302" spans="1:4" x14ac:dyDescent="0.35">
      <c r="A302" t="s">
        <v>1316</v>
      </c>
      <c r="C302">
        <f t="shared" si="8"/>
        <v>1.59</v>
      </c>
      <c r="D302">
        <f t="shared" si="9"/>
        <v>244.95</v>
      </c>
    </row>
    <row r="303" spans="1:4" x14ac:dyDescent="0.35">
      <c r="A303" t="s">
        <v>1317</v>
      </c>
      <c r="C303">
        <f t="shared" si="8"/>
        <v>1.52</v>
      </c>
      <c r="D303">
        <f t="shared" si="9"/>
        <v>243.08</v>
      </c>
    </row>
    <row r="304" spans="1:4" x14ac:dyDescent="0.35">
      <c r="A304" t="s">
        <v>11</v>
      </c>
      <c r="C304" t="e">
        <f t="shared" si="8"/>
        <v>#VALUE!</v>
      </c>
      <c r="D304" t="e">
        <f t="shared" si="9"/>
        <v>#VALUE!</v>
      </c>
    </row>
    <row r="305" spans="1:4" x14ac:dyDescent="0.35">
      <c r="A305" t="s">
        <v>12</v>
      </c>
      <c r="C305" t="e">
        <f t="shared" si="8"/>
        <v>#VALUE!</v>
      </c>
      <c r="D305" t="e">
        <f t="shared" si="9"/>
        <v>#VALUE!</v>
      </c>
    </row>
    <row r="306" spans="1:4" x14ac:dyDescent="0.35">
      <c r="A306" t="s">
        <v>13</v>
      </c>
      <c r="C306" t="e">
        <f t="shared" si="8"/>
        <v>#VALUE!</v>
      </c>
      <c r="D306" t="e">
        <f t="shared" si="9"/>
        <v>#VALUE!</v>
      </c>
    </row>
    <row r="307" spans="1:4" x14ac:dyDescent="0.35">
      <c r="A307" t="s">
        <v>14</v>
      </c>
      <c r="C307" t="e">
        <f t="shared" si="8"/>
        <v>#VALUE!</v>
      </c>
      <c r="D307" t="e">
        <f t="shared" si="9"/>
        <v>#VALUE!</v>
      </c>
    </row>
    <row r="308" spans="1:4" x14ac:dyDescent="0.35">
      <c r="A308">
        <v>2</v>
      </c>
      <c r="C308">
        <f t="shared" si="8"/>
        <v>2</v>
      </c>
      <c r="D308">
        <f t="shared" si="9"/>
        <v>2</v>
      </c>
    </row>
    <row r="309" spans="1:4" x14ac:dyDescent="0.35">
      <c r="A309" t="s">
        <v>1318</v>
      </c>
      <c r="C309">
        <f t="shared" si="8"/>
        <v>1.23</v>
      </c>
      <c r="D309">
        <f t="shared" si="9"/>
        <v>265.19</v>
      </c>
    </row>
    <row r="310" spans="1:4" x14ac:dyDescent="0.35">
      <c r="A310" t="s">
        <v>1319</v>
      </c>
      <c r="C310">
        <f t="shared" si="8"/>
        <v>1.17</v>
      </c>
      <c r="D310">
        <f t="shared" si="9"/>
        <v>270.52</v>
      </c>
    </row>
    <row r="311" spans="1:4" x14ac:dyDescent="0.35">
      <c r="A311" t="s">
        <v>1320</v>
      </c>
      <c r="C311">
        <f t="shared" si="8"/>
        <v>1.29</v>
      </c>
      <c r="D311">
        <f t="shared" si="9"/>
        <v>265.79000000000002</v>
      </c>
    </row>
    <row r="312" spans="1:4" x14ac:dyDescent="0.35">
      <c r="A312" t="s">
        <v>1321</v>
      </c>
      <c r="C312">
        <f t="shared" si="8"/>
        <v>1.29</v>
      </c>
      <c r="D312">
        <f t="shared" si="9"/>
        <v>267</v>
      </c>
    </row>
    <row r="313" spans="1:4" x14ac:dyDescent="0.35">
      <c r="A313" t="s">
        <v>1322</v>
      </c>
      <c r="C313">
        <f t="shared" si="8"/>
        <v>1.39</v>
      </c>
      <c r="D313">
        <f t="shared" si="9"/>
        <v>266.58</v>
      </c>
    </row>
    <row r="314" spans="1:4" x14ac:dyDescent="0.35">
      <c r="A314" t="s">
        <v>11</v>
      </c>
      <c r="C314" t="e">
        <f t="shared" si="8"/>
        <v>#VALUE!</v>
      </c>
      <c r="D314" t="e">
        <f t="shared" si="9"/>
        <v>#VALUE!</v>
      </c>
    </row>
    <row r="315" spans="1:4" x14ac:dyDescent="0.35">
      <c r="A315" t="s">
        <v>12</v>
      </c>
      <c r="C315" t="e">
        <f t="shared" si="8"/>
        <v>#VALUE!</v>
      </c>
      <c r="D315" t="e">
        <f t="shared" si="9"/>
        <v>#VALUE!</v>
      </c>
    </row>
    <row r="316" spans="1:4" x14ac:dyDescent="0.35">
      <c r="A316" t="s">
        <v>13</v>
      </c>
      <c r="C316" t="e">
        <f t="shared" si="8"/>
        <v>#VALUE!</v>
      </c>
      <c r="D316" t="e">
        <f t="shared" si="9"/>
        <v>#VALUE!</v>
      </c>
    </row>
    <row r="317" spans="1:4" x14ac:dyDescent="0.35">
      <c r="C317" t="e">
        <f t="shared" si="8"/>
        <v>#VALUE!</v>
      </c>
      <c r="D317" t="e">
        <f t="shared" si="9"/>
        <v>#VALUE!</v>
      </c>
    </row>
    <row r="318" spans="1:4" x14ac:dyDescent="0.35">
      <c r="A318" t="s">
        <v>14</v>
      </c>
      <c r="C318" t="e">
        <f t="shared" si="8"/>
        <v>#VALUE!</v>
      </c>
      <c r="D318" t="e">
        <f t="shared" si="9"/>
        <v>#VALUE!</v>
      </c>
    </row>
    <row r="319" spans="1:4" x14ac:dyDescent="0.35">
      <c r="A319">
        <v>2</v>
      </c>
      <c r="C319">
        <f t="shared" si="8"/>
        <v>2</v>
      </c>
      <c r="D319">
        <f t="shared" si="9"/>
        <v>2</v>
      </c>
    </row>
    <row r="320" spans="1:4" x14ac:dyDescent="0.35">
      <c r="A320" t="s">
        <v>1323</v>
      </c>
      <c r="C320">
        <f t="shared" si="8"/>
        <v>1.65</v>
      </c>
      <c r="D320">
        <f t="shared" si="9"/>
        <v>294.2</v>
      </c>
    </row>
    <row r="321" spans="1:4" x14ac:dyDescent="0.35">
      <c r="A321" t="s">
        <v>1324</v>
      </c>
      <c r="C321">
        <f t="shared" si="8"/>
        <v>1.54</v>
      </c>
      <c r="D321">
        <f t="shared" si="9"/>
        <v>299.49</v>
      </c>
    </row>
    <row r="322" spans="1:4" x14ac:dyDescent="0.35">
      <c r="A322" t="s">
        <v>1325</v>
      </c>
      <c r="C322">
        <f t="shared" si="8"/>
        <v>1.51</v>
      </c>
      <c r="D322">
        <f t="shared" si="9"/>
        <v>299.5</v>
      </c>
    </row>
    <row r="323" spans="1:4" x14ac:dyDescent="0.35">
      <c r="A323" t="s">
        <v>1326</v>
      </c>
      <c r="C323">
        <f t="shared" si="8"/>
        <v>1.66</v>
      </c>
      <c r="D323">
        <f t="shared" si="9"/>
        <v>298.77</v>
      </c>
    </row>
    <row r="324" spans="1:4" x14ac:dyDescent="0.35">
      <c r="A324" t="s">
        <v>1327</v>
      </c>
      <c r="C324">
        <f t="shared" si="8"/>
        <v>1.62</v>
      </c>
      <c r="D324">
        <f t="shared" si="9"/>
        <v>297.94</v>
      </c>
    </row>
    <row r="325" spans="1:4" x14ac:dyDescent="0.35">
      <c r="A325" t="s">
        <v>11</v>
      </c>
      <c r="C325" t="e">
        <f t="shared" si="8"/>
        <v>#VALUE!</v>
      </c>
      <c r="D325" t="e">
        <f t="shared" si="9"/>
        <v>#VALUE!</v>
      </c>
    </row>
    <row r="326" spans="1:4" x14ac:dyDescent="0.35">
      <c r="A326" t="s">
        <v>12</v>
      </c>
      <c r="C326" t="e">
        <f t="shared" si="8"/>
        <v>#VALUE!</v>
      </c>
      <c r="D326" t="e">
        <f t="shared" si="9"/>
        <v>#VALUE!</v>
      </c>
    </row>
    <row r="327" spans="1:4" x14ac:dyDescent="0.35">
      <c r="A327" t="s">
        <v>13</v>
      </c>
      <c r="C327" t="e">
        <f t="shared" si="8"/>
        <v>#VALUE!</v>
      </c>
      <c r="D327" t="e">
        <f t="shared" si="9"/>
        <v>#VALUE!</v>
      </c>
    </row>
    <row r="328" spans="1:4" x14ac:dyDescent="0.35">
      <c r="C328" t="e">
        <f t="shared" si="8"/>
        <v>#VALUE!</v>
      </c>
      <c r="D328" t="e">
        <f t="shared" si="9"/>
        <v>#VALUE!</v>
      </c>
    </row>
    <row r="329" spans="1:4" x14ac:dyDescent="0.35">
      <c r="A329" t="s">
        <v>14</v>
      </c>
      <c r="C329" t="e">
        <f t="shared" si="8"/>
        <v>#VALUE!</v>
      </c>
      <c r="D329" t="e">
        <f t="shared" si="9"/>
        <v>#VALUE!</v>
      </c>
    </row>
    <row r="330" spans="1:4" x14ac:dyDescent="0.35">
      <c r="A330">
        <v>2</v>
      </c>
      <c r="C330">
        <f t="shared" si="8"/>
        <v>2</v>
      </c>
      <c r="D330">
        <f t="shared" si="9"/>
        <v>2</v>
      </c>
    </row>
    <row r="331" spans="1:4" x14ac:dyDescent="0.35">
      <c r="A331" t="s">
        <v>1328</v>
      </c>
      <c r="C331">
        <f t="shared" si="8"/>
        <v>1.57</v>
      </c>
      <c r="D331">
        <f t="shared" si="9"/>
        <v>321.05</v>
      </c>
    </row>
    <row r="332" spans="1:4" x14ac:dyDescent="0.35">
      <c r="A332" t="s">
        <v>1329</v>
      </c>
      <c r="C332">
        <f t="shared" si="8"/>
        <v>1.65</v>
      </c>
      <c r="D332">
        <f t="shared" si="9"/>
        <v>316.99</v>
      </c>
    </row>
    <row r="333" spans="1:4" x14ac:dyDescent="0.35">
      <c r="A333" t="s">
        <v>1330</v>
      </c>
      <c r="C333">
        <f t="shared" si="8"/>
        <v>1.61</v>
      </c>
      <c r="D333">
        <f t="shared" si="9"/>
        <v>319.95999999999998</v>
      </c>
    </row>
    <row r="334" spans="1:4" x14ac:dyDescent="0.35">
      <c r="A334" t="s">
        <v>1331</v>
      </c>
      <c r="C334">
        <f t="shared" ref="C334:C397" si="10">+VALUE(RIGHT(LEFT(A334,6),5))</f>
        <v>1.69</v>
      </c>
      <c r="D334">
        <f t="shared" ref="D334:D397" si="11">+VALUE(LEFT(RIGHT(A334,11),7))</f>
        <v>324.87</v>
      </c>
    </row>
    <row r="335" spans="1:4" x14ac:dyDescent="0.35">
      <c r="A335" t="s">
        <v>1332</v>
      </c>
      <c r="C335">
        <f t="shared" si="10"/>
        <v>1.62</v>
      </c>
      <c r="D335">
        <f t="shared" si="11"/>
        <v>325.85000000000002</v>
      </c>
    </row>
    <row r="336" spans="1:4" x14ac:dyDescent="0.35">
      <c r="A336" t="s">
        <v>11</v>
      </c>
      <c r="C336" t="e">
        <f t="shared" si="10"/>
        <v>#VALUE!</v>
      </c>
      <c r="D336" t="e">
        <f t="shared" si="11"/>
        <v>#VALUE!</v>
      </c>
    </row>
    <row r="337" spans="1:4" x14ac:dyDescent="0.35">
      <c r="A337" t="s">
        <v>12</v>
      </c>
      <c r="C337" t="e">
        <f t="shared" si="10"/>
        <v>#VALUE!</v>
      </c>
      <c r="D337" t="e">
        <f t="shared" si="11"/>
        <v>#VALUE!</v>
      </c>
    </row>
    <row r="338" spans="1:4" x14ac:dyDescent="0.35">
      <c r="A338" t="s">
        <v>13</v>
      </c>
      <c r="C338" t="e">
        <f t="shared" si="10"/>
        <v>#VALUE!</v>
      </c>
      <c r="D338" t="e">
        <f t="shared" si="11"/>
        <v>#VALUE!</v>
      </c>
    </row>
    <row r="339" spans="1:4" x14ac:dyDescent="0.35">
      <c r="C339" t="e">
        <f t="shared" si="10"/>
        <v>#VALUE!</v>
      </c>
      <c r="D339" t="e">
        <f t="shared" si="11"/>
        <v>#VALUE!</v>
      </c>
    </row>
    <row r="340" spans="1:4" x14ac:dyDescent="0.35">
      <c r="A340" t="s">
        <v>14</v>
      </c>
      <c r="C340" t="e">
        <f t="shared" si="10"/>
        <v>#VALUE!</v>
      </c>
      <c r="D340" t="e">
        <f t="shared" si="11"/>
        <v>#VALUE!</v>
      </c>
    </row>
    <row r="341" spans="1:4" x14ac:dyDescent="0.35">
      <c r="A341">
        <v>2</v>
      </c>
      <c r="C341">
        <f t="shared" si="10"/>
        <v>2</v>
      </c>
      <c r="D341">
        <f t="shared" si="11"/>
        <v>2</v>
      </c>
    </row>
    <row r="342" spans="1:4" x14ac:dyDescent="0.35">
      <c r="A342" t="s">
        <v>1333</v>
      </c>
      <c r="C342">
        <f t="shared" si="10"/>
        <v>1.38</v>
      </c>
      <c r="D342">
        <f t="shared" si="11"/>
        <v>340.17</v>
      </c>
    </row>
    <row r="343" spans="1:4" x14ac:dyDescent="0.35">
      <c r="A343" t="s">
        <v>1334</v>
      </c>
      <c r="C343">
        <f t="shared" si="10"/>
        <v>1.44</v>
      </c>
      <c r="D343">
        <f t="shared" si="11"/>
        <v>344.12</v>
      </c>
    </row>
    <row r="344" spans="1:4" x14ac:dyDescent="0.35">
      <c r="A344" t="s">
        <v>1335</v>
      </c>
      <c r="C344">
        <f t="shared" si="10"/>
        <v>1.51</v>
      </c>
      <c r="D344">
        <f t="shared" si="11"/>
        <v>340.4</v>
      </c>
    </row>
    <row r="345" spans="1:4" x14ac:dyDescent="0.35">
      <c r="A345" t="s">
        <v>1336</v>
      </c>
      <c r="C345">
        <f t="shared" si="10"/>
        <v>1.4</v>
      </c>
      <c r="D345">
        <f t="shared" si="11"/>
        <v>345.44</v>
      </c>
    </row>
    <row r="346" spans="1:4" x14ac:dyDescent="0.35">
      <c r="A346" t="s">
        <v>1337</v>
      </c>
      <c r="C346">
        <f t="shared" si="10"/>
        <v>1.39</v>
      </c>
      <c r="D346">
        <f t="shared" si="11"/>
        <v>347.32</v>
      </c>
    </row>
    <row r="347" spans="1:4" x14ac:dyDescent="0.35">
      <c r="A347" t="s">
        <v>11</v>
      </c>
      <c r="C347" t="e">
        <f t="shared" si="10"/>
        <v>#VALUE!</v>
      </c>
      <c r="D347" t="e">
        <f t="shared" si="11"/>
        <v>#VALUE!</v>
      </c>
    </row>
    <row r="348" spans="1:4" x14ac:dyDescent="0.35">
      <c r="A348" t="s">
        <v>12</v>
      </c>
      <c r="C348" t="e">
        <f t="shared" si="10"/>
        <v>#VALUE!</v>
      </c>
      <c r="D348" t="e">
        <f t="shared" si="11"/>
        <v>#VALUE!</v>
      </c>
    </row>
    <row r="349" spans="1:4" x14ac:dyDescent="0.35">
      <c r="A349" t="s">
        <v>13</v>
      </c>
      <c r="C349" t="e">
        <f t="shared" si="10"/>
        <v>#VALUE!</v>
      </c>
      <c r="D349" t="e">
        <f t="shared" si="11"/>
        <v>#VALUE!</v>
      </c>
    </row>
    <row r="350" spans="1:4" x14ac:dyDescent="0.35">
      <c r="C350" t="e">
        <f t="shared" si="10"/>
        <v>#VALUE!</v>
      </c>
      <c r="D350" t="e">
        <f t="shared" si="11"/>
        <v>#VALUE!</v>
      </c>
    </row>
    <row r="351" spans="1:4" x14ac:dyDescent="0.35">
      <c r="A351" t="s">
        <v>14</v>
      </c>
      <c r="C351" t="e">
        <f t="shared" si="10"/>
        <v>#VALUE!</v>
      </c>
      <c r="D351" t="e">
        <f t="shared" si="11"/>
        <v>#VALUE!</v>
      </c>
    </row>
    <row r="352" spans="1:4" x14ac:dyDescent="0.35">
      <c r="A352">
        <v>2</v>
      </c>
      <c r="C352">
        <f t="shared" si="10"/>
        <v>2</v>
      </c>
      <c r="D352">
        <f t="shared" si="11"/>
        <v>2</v>
      </c>
    </row>
    <row r="353" spans="1:4" x14ac:dyDescent="0.35">
      <c r="A353" t="s">
        <v>1338</v>
      </c>
      <c r="C353">
        <f t="shared" si="10"/>
        <v>1.95</v>
      </c>
      <c r="D353">
        <f t="shared" si="11"/>
        <v>1.02</v>
      </c>
    </row>
    <row r="354" spans="1:4" x14ac:dyDescent="0.35">
      <c r="A354" t="s">
        <v>1339</v>
      </c>
      <c r="C354">
        <f t="shared" si="10"/>
        <v>1.81</v>
      </c>
      <c r="D354">
        <f t="shared" si="11"/>
        <v>1.35</v>
      </c>
    </row>
    <row r="355" spans="1:4" x14ac:dyDescent="0.35">
      <c r="A355" t="s">
        <v>1340</v>
      </c>
      <c r="C355">
        <f t="shared" si="10"/>
        <v>1.93</v>
      </c>
      <c r="D355">
        <f t="shared" si="11"/>
        <v>359.88</v>
      </c>
    </row>
    <row r="356" spans="1:4" x14ac:dyDescent="0.35">
      <c r="A356" t="s">
        <v>1341</v>
      </c>
      <c r="C356">
        <f t="shared" si="10"/>
        <v>1.94</v>
      </c>
      <c r="D356">
        <f t="shared" si="11"/>
        <v>11.49</v>
      </c>
    </row>
    <row r="357" spans="1:4" x14ac:dyDescent="0.35">
      <c r="A357" t="s">
        <v>1342</v>
      </c>
      <c r="C357">
        <f t="shared" si="10"/>
        <v>1.73</v>
      </c>
      <c r="D357">
        <f t="shared" si="11"/>
        <v>5.9</v>
      </c>
    </row>
    <row r="358" spans="1:4" x14ac:dyDescent="0.35">
      <c r="A358" t="s">
        <v>11</v>
      </c>
      <c r="C358" t="e">
        <f t="shared" si="10"/>
        <v>#VALUE!</v>
      </c>
      <c r="D358" t="e">
        <f t="shared" si="11"/>
        <v>#VALUE!</v>
      </c>
    </row>
    <row r="359" spans="1:4" x14ac:dyDescent="0.35">
      <c r="A359" t="s">
        <v>12</v>
      </c>
      <c r="C359" t="e">
        <f t="shared" si="10"/>
        <v>#VALUE!</v>
      </c>
      <c r="D359" t="e">
        <f t="shared" si="11"/>
        <v>#VALUE!</v>
      </c>
    </row>
    <row r="360" spans="1:4" x14ac:dyDescent="0.35">
      <c r="A360" t="s">
        <v>13</v>
      </c>
      <c r="C360" t="e">
        <f t="shared" si="10"/>
        <v>#VALUE!</v>
      </c>
      <c r="D360" t="e">
        <f t="shared" si="11"/>
        <v>#VALUE!</v>
      </c>
    </row>
    <row r="361" spans="1:4" x14ac:dyDescent="0.35">
      <c r="C361" t="e">
        <f t="shared" si="10"/>
        <v>#VALUE!</v>
      </c>
      <c r="D361" t="e">
        <f t="shared" si="11"/>
        <v>#VALUE!</v>
      </c>
    </row>
    <row r="362" spans="1:4" x14ac:dyDescent="0.35">
      <c r="A362" t="s">
        <v>14</v>
      </c>
      <c r="C362" t="e">
        <f t="shared" si="10"/>
        <v>#VALUE!</v>
      </c>
      <c r="D362" t="e">
        <f t="shared" si="11"/>
        <v>#VALUE!</v>
      </c>
    </row>
    <row r="363" spans="1:4" x14ac:dyDescent="0.35">
      <c r="A363">
        <v>2</v>
      </c>
      <c r="C363">
        <f t="shared" si="10"/>
        <v>2</v>
      </c>
      <c r="D363">
        <f t="shared" si="11"/>
        <v>2</v>
      </c>
    </row>
    <row r="364" spans="1:4" x14ac:dyDescent="0.35">
      <c r="A364" t="s">
        <v>1343</v>
      </c>
      <c r="C364">
        <f t="shared" si="10"/>
        <v>1.94</v>
      </c>
      <c r="D364">
        <f t="shared" si="11"/>
        <v>36.57</v>
      </c>
    </row>
    <row r="365" spans="1:4" x14ac:dyDescent="0.35">
      <c r="A365" t="s">
        <v>1344</v>
      </c>
      <c r="C365">
        <f t="shared" si="10"/>
        <v>2.08</v>
      </c>
      <c r="D365">
        <f t="shared" si="11"/>
        <v>32.090000000000003</v>
      </c>
    </row>
    <row r="366" spans="1:4" x14ac:dyDescent="0.35">
      <c r="A366" t="s">
        <v>1345</v>
      </c>
      <c r="C366">
        <f t="shared" si="10"/>
        <v>1.91</v>
      </c>
      <c r="D366">
        <f t="shared" si="11"/>
        <v>33.65</v>
      </c>
    </row>
    <row r="367" spans="1:4" x14ac:dyDescent="0.35">
      <c r="A367" t="s">
        <v>1346</v>
      </c>
      <c r="C367">
        <f t="shared" si="10"/>
        <v>2.0699999999999998</v>
      </c>
      <c r="D367">
        <f t="shared" si="11"/>
        <v>29.43</v>
      </c>
    </row>
    <row r="368" spans="1:4" x14ac:dyDescent="0.35">
      <c r="A368" t="s">
        <v>1347</v>
      </c>
      <c r="C368">
        <f t="shared" si="10"/>
        <v>2.21</v>
      </c>
      <c r="D368">
        <f t="shared" si="11"/>
        <v>31.99</v>
      </c>
    </row>
    <row r="369" spans="1:4" x14ac:dyDescent="0.35">
      <c r="A369" t="s">
        <v>11</v>
      </c>
      <c r="C369" t="e">
        <f t="shared" si="10"/>
        <v>#VALUE!</v>
      </c>
      <c r="D369" t="e">
        <f t="shared" si="11"/>
        <v>#VALUE!</v>
      </c>
    </row>
    <row r="370" spans="1:4" x14ac:dyDescent="0.35">
      <c r="A370" t="s">
        <v>12</v>
      </c>
      <c r="C370" t="e">
        <f t="shared" si="10"/>
        <v>#VALUE!</v>
      </c>
      <c r="D370" t="e">
        <f t="shared" si="11"/>
        <v>#VALUE!</v>
      </c>
    </row>
    <row r="371" spans="1:4" x14ac:dyDescent="0.35">
      <c r="A371" t="s">
        <v>13</v>
      </c>
      <c r="C371" t="e">
        <f t="shared" si="10"/>
        <v>#VALUE!</v>
      </c>
      <c r="D371" t="e">
        <f t="shared" si="11"/>
        <v>#VALUE!</v>
      </c>
    </row>
    <row r="372" spans="1:4" x14ac:dyDescent="0.35">
      <c r="C372" t="e">
        <f t="shared" si="10"/>
        <v>#VALUE!</v>
      </c>
      <c r="D372" t="e">
        <f t="shared" si="11"/>
        <v>#VALUE!</v>
      </c>
    </row>
    <row r="373" spans="1:4" x14ac:dyDescent="0.35">
      <c r="A373" t="s">
        <v>14</v>
      </c>
      <c r="C373" t="e">
        <f t="shared" si="10"/>
        <v>#VALUE!</v>
      </c>
      <c r="D373" t="e">
        <f t="shared" si="11"/>
        <v>#VALUE!</v>
      </c>
    </row>
    <row r="374" spans="1:4" x14ac:dyDescent="0.35">
      <c r="A374">
        <v>2</v>
      </c>
      <c r="C374">
        <f t="shared" si="10"/>
        <v>2</v>
      </c>
      <c r="D374">
        <f t="shared" si="11"/>
        <v>2</v>
      </c>
    </row>
    <row r="375" spans="1:4" x14ac:dyDescent="0.35">
      <c r="A375" t="s">
        <v>1348</v>
      </c>
      <c r="C375">
        <f t="shared" si="10"/>
        <v>2.2599999999999998</v>
      </c>
      <c r="D375">
        <f t="shared" si="11"/>
        <v>49.16</v>
      </c>
    </row>
    <row r="376" spans="1:4" x14ac:dyDescent="0.35">
      <c r="A376" t="s">
        <v>1349</v>
      </c>
      <c r="C376">
        <f t="shared" si="10"/>
        <v>2.37</v>
      </c>
      <c r="D376">
        <f t="shared" si="11"/>
        <v>52.26</v>
      </c>
    </row>
    <row r="377" spans="1:4" x14ac:dyDescent="0.35">
      <c r="A377" t="s">
        <v>1350</v>
      </c>
      <c r="C377">
        <f t="shared" si="10"/>
        <v>2.37</v>
      </c>
      <c r="D377">
        <f t="shared" si="11"/>
        <v>48.86</v>
      </c>
    </row>
    <row r="378" spans="1:4" x14ac:dyDescent="0.35">
      <c r="A378" t="s">
        <v>1351</v>
      </c>
      <c r="C378">
        <f t="shared" si="10"/>
        <v>2.36</v>
      </c>
      <c r="D378">
        <f t="shared" si="11"/>
        <v>50.01</v>
      </c>
    </row>
    <row r="379" spans="1:4" x14ac:dyDescent="0.35">
      <c r="A379" t="s">
        <v>1352</v>
      </c>
      <c r="C379">
        <f t="shared" si="10"/>
        <v>2.44</v>
      </c>
      <c r="D379">
        <f t="shared" si="11"/>
        <v>53.96</v>
      </c>
    </row>
    <row r="380" spans="1:4" x14ac:dyDescent="0.35">
      <c r="A380" t="s">
        <v>11</v>
      </c>
      <c r="C380" t="e">
        <f t="shared" si="10"/>
        <v>#VALUE!</v>
      </c>
      <c r="D380" t="e">
        <f t="shared" si="11"/>
        <v>#VALUE!</v>
      </c>
    </row>
    <row r="381" spans="1:4" x14ac:dyDescent="0.35">
      <c r="A381" t="s">
        <v>12</v>
      </c>
      <c r="C381" t="e">
        <f t="shared" si="10"/>
        <v>#VALUE!</v>
      </c>
      <c r="D381" t="e">
        <f t="shared" si="11"/>
        <v>#VALUE!</v>
      </c>
    </row>
    <row r="382" spans="1:4" x14ac:dyDescent="0.35">
      <c r="A382" t="s">
        <v>13</v>
      </c>
      <c r="C382" t="e">
        <f t="shared" si="10"/>
        <v>#VALUE!</v>
      </c>
      <c r="D382" t="e">
        <f t="shared" si="11"/>
        <v>#VALUE!</v>
      </c>
    </row>
    <row r="383" spans="1:4" x14ac:dyDescent="0.35">
      <c r="C383" t="e">
        <f t="shared" si="10"/>
        <v>#VALUE!</v>
      </c>
      <c r="D383" t="e">
        <f t="shared" si="11"/>
        <v>#VALUE!</v>
      </c>
    </row>
    <row r="384" spans="1:4" x14ac:dyDescent="0.35">
      <c r="A384" t="s">
        <v>14</v>
      </c>
      <c r="C384" t="e">
        <f t="shared" si="10"/>
        <v>#VALUE!</v>
      </c>
      <c r="D384" t="e">
        <f t="shared" si="11"/>
        <v>#VALUE!</v>
      </c>
    </row>
    <row r="385" spans="1:4" x14ac:dyDescent="0.35">
      <c r="A385">
        <v>2</v>
      </c>
      <c r="C385">
        <f t="shared" si="10"/>
        <v>2</v>
      </c>
      <c r="D385">
        <f t="shared" si="11"/>
        <v>2</v>
      </c>
    </row>
    <row r="386" spans="1:4" x14ac:dyDescent="0.35">
      <c r="A386" t="s">
        <v>1353</v>
      </c>
      <c r="C386">
        <f t="shared" si="10"/>
        <v>2.36</v>
      </c>
      <c r="D386">
        <f t="shared" si="11"/>
        <v>69.88</v>
      </c>
    </row>
    <row r="387" spans="1:4" x14ac:dyDescent="0.35">
      <c r="A387" t="s">
        <v>1354</v>
      </c>
      <c r="C387">
        <f t="shared" si="10"/>
        <v>2.33</v>
      </c>
      <c r="D387">
        <f t="shared" si="11"/>
        <v>68.510000000000005</v>
      </c>
    </row>
    <row r="388" spans="1:4" x14ac:dyDescent="0.35">
      <c r="A388" t="s">
        <v>1355</v>
      </c>
      <c r="C388">
        <f t="shared" si="10"/>
        <v>2.39</v>
      </c>
      <c r="D388">
        <f t="shared" si="11"/>
        <v>65.16</v>
      </c>
    </row>
    <row r="389" spans="1:4" x14ac:dyDescent="0.35">
      <c r="A389" t="s">
        <v>1356</v>
      </c>
      <c r="C389">
        <f t="shared" si="10"/>
        <v>2.33</v>
      </c>
      <c r="D389">
        <f t="shared" si="11"/>
        <v>68.930000000000007</v>
      </c>
    </row>
    <row r="390" spans="1:4" x14ac:dyDescent="0.35">
      <c r="A390" t="s">
        <v>1357</v>
      </c>
      <c r="C390">
        <f t="shared" si="10"/>
        <v>2.2000000000000002</v>
      </c>
      <c r="D390">
        <f t="shared" si="11"/>
        <v>71.41</v>
      </c>
    </row>
    <row r="391" spans="1:4" x14ac:dyDescent="0.35">
      <c r="A391" t="s">
        <v>11</v>
      </c>
      <c r="C391" t="e">
        <f t="shared" si="10"/>
        <v>#VALUE!</v>
      </c>
      <c r="D391" t="e">
        <f t="shared" si="11"/>
        <v>#VALUE!</v>
      </c>
    </row>
    <row r="392" spans="1:4" x14ac:dyDescent="0.35">
      <c r="A392" t="s">
        <v>12</v>
      </c>
      <c r="C392" t="e">
        <f t="shared" si="10"/>
        <v>#VALUE!</v>
      </c>
      <c r="D392" t="e">
        <f t="shared" si="11"/>
        <v>#VALUE!</v>
      </c>
    </row>
    <row r="393" spans="1:4" x14ac:dyDescent="0.35">
      <c r="A393" t="s">
        <v>13</v>
      </c>
      <c r="C393" t="e">
        <f t="shared" si="10"/>
        <v>#VALUE!</v>
      </c>
      <c r="D393" t="e">
        <f t="shared" si="11"/>
        <v>#VALUE!</v>
      </c>
    </row>
    <row r="394" spans="1:4" x14ac:dyDescent="0.35">
      <c r="C394" t="e">
        <f t="shared" si="10"/>
        <v>#VALUE!</v>
      </c>
      <c r="D394" t="e">
        <f t="shared" si="11"/>
        <v>#VALUE!</v>
      </c>
    </row>
    <row r="395" spans="1:4" x14ac:dyDescent="0.35">
      <c r="A395" t="s">
        <v>14</v>
      </c>
      <c r="C395" t="e">
        <f t="shared" si="10"/>
        <v>#VALUE!</v>
      </c>
      <c r="D395" t="e">
        <f t="shared" si="11"/>
        <v>#VALUE!</v>
      </c>
    </row>
    <row r="396" spans="1:4" x14ac:dyDescent="0.35">
      <c r="A396">
        <v>2</v>
      </c>
      <c r="C396">
        <f t="shared" si="10"/>
        <v>2</v>
      </c>
      <c r="D396">
        <f t="shared" si="11"/>
        <v>2</v>
      </c>
    </row>
    <row r="397" spans="1:4" x14ac:dyDescent="0.35">
      <c r="A397" t="s">
        <v>1358</v>
      </c>
      <c r="C397">
        <f t="shared" si="10"/>
        <v>2.14</v>
      </c>
      <c r="D397">
        <f t="shared" si="11"/>
        <v>96.45</v>
      </c>
    </row>
    <row r="398" spans="1:4" x14ac:dyDescent="0.35">
      <c r="A398" t="s">
        <v>1359</v>
      </c>
      <c r="C398">
        <f t="shared" ref="C398:C461" si="12">+VALUE(RIGHT(LEFT(A398,6),5))</f>
        <v>2.11</v>
      </c>
      <c r="D398">
        <f t="shared" ref="D398:D461" si="13">+VALUE(LEFT(RIGHT(A398,11),7))</f>
        <v>94.83</v>
      </c>
    </row>
    <row r="399" spans="1:4" x14ac:dyDescent="0.35">
      <c r="A399" t="s">
        <v>1360</v>
      </c>
      <c r="C399">
        <f t="shared" si="12"/>
        <v>2.1</v>
      </c>
      <c r="D399">
        <f t="shared" si="13"/>
        <v>95.7</v>
      </c>
    </row>
    <row r="400" spans="1:4" x14ac:dyDescent="0.35">
      <c r="A400" t="s">
        <v>1361</v>
      </c>
      <c r="C400">
        <f t="shared" si="12"/>
        <v>2.06</v>
      </c>
      <c r="D400">
        <f t="shared" si="13"/>
        <v>98.66</v>
      </c>
    </row>
    <row r="401" spans="1:4" x14ac:dyDescent="0.35">
      <c r="A401" t="s">
        <v>1362</v>
      </c>
      <c r="C401">
        <f t="shared" si="12"/>
        <v>2.2400000000000002</v>
      </c>
      <c r="D401">
        <f t="shared" si="13"/>
        <v>100</v>
      </c>
    </row>
    <row r="402" spans="1:4" x14ac:dyDescent="0.35">
      <c r="A402" t="s">
        <v>11</v>
      </c>
      <c r="C402" t="e">
        <f t="shared" si="12"/>
        <v>#VALUE!</v>
      </c>
      <c r="D402" t="e">
        <f t="shared" si="13"/>
        <v>#VALUE!</v>
      </c>
    </row>
    <row r="403" spans="1:4" x14ac:dyDescent="0.35">
      <c r="A403" t="s">
        <v>12</v>
      </c>
      <c r="C403" t="e">
        <f t="shared" si="12"/>
        <v>#VALUE!</v>
      </c>
      <c r="D403" t="e">
        <f t="shared" si="13"/>
        <v>#VALUE!</v>
      </c>
    </row>
    <row r="404" spans="1:4" x14ac:dyDescent="0.35">
      <c r="A404" t="s">
        <v>13</v>
      </c>
      <c r="C404" t="e">
        <f t="shared" si="12"/>
        <v>#VALUE!</v>
      </c>
      <c r="D404" t="e">
        <f t="shared" si="13"/>
        <v>#VALUE!</v>
      </c>
    </row>
    <row r="405" spans="1:4" x14ac:dyDescent="0.35">
      <c r="C405" t="e">
        <f t="shared" si="12"/>
        <v>#VALUE!</v>
      </c>
      <c r="D405" t="e">
        <f t="shared" si="13"/>
        <v>#VALUE!</v>
      </c>
    </row>
    <row r="406" spans="1:4" x14ac:dyDescent="0.35">
      <c r="A406" t="s">
        <v>14</v>
      </c>
      <c r="C406" t="e">
        <f t="shared" si="12"/>
        <v>#VALUE!</v>
      </c>
      <c r="D406" t="e">
        <f t="shared" si="13"/>
        <v>#VALUE!</v>
      </c>
    </row>
    <row r="407" spans="1:4" x14ac:dyDescent="0.35">
      <c r="A407">
        <v>2</v>
      </c>
      <c r="C407">
        <f t="shared" si="12"/>
        <v>2</v>
      </c>
      <c r="D407">
        <f t="shared" si="13"/>
        <v>2</v>
      </c>
    </row>
    <row r="408" spans="1:4" x14ac:dyDescent="0.35">
      <c r="A408" t="s">
        <v>1363</v>
      </c>
      <c r="C408">
        <f t="shared" si="12"/>
        <v>2.5099999999999998</v>
      </c>
      <c r="D408">
        <f t="shared" si="13"/>
        <v>119.08</v>
      </c>
    </row>
    <row r="409" spans="1:4" x14ac:dyDescent="0.35">
      <c r="A409" t="s">
        <v>1364</v>
      </c>
      <c r="C409">
        <f t="shared" si="12"/>
        <v>2.4300000000000002</v>
      </c>
      <c r="D409">
        <f t="shared" si="13"/>
        <v>121.66</v>
      </c>
    </row>
    <row r="410" spans="1:4" x14ac:dyDescent="0.35">
      <c r="A410" t="s">
        <v>1365</v>
      </c>
      <c r="C410">
        <f t="shared" si="12"/>
        <v>2.44</v>
      </c>
      <c r="D410">
        <f t="shared" si="13"/>
        <v>121.51</v>
      </c>
    </row>
    <row r="411" spans="1:4" x14ac:dyDescent="0.35">
      <c r="A411" t="s">
        <v>1366</v>
      </c>
      <c r="C411">
        <f t="shared" si="12"/>
        <v>2.4300000000000002</v>
      </c>
      <c r="D411">
        <f t="shared" si="13"/>
        <v>123.49</v>
      </c>
    </row>
    <row r="412" spans="1:4" x14ac:dyDescent="0.35">
      <c r="A412" t="s">
        <v>1367</v>
      </c>
      <c r="C412">
        <f t="shared" si="12"/>
        <v>2.48</v>
      </c>
      <c r="D412">
        <f t="shared" si="13"/>
        <v>120.48</v>
      </c>
    </row>
    <row r="413" spans="1:4" x14ac:dyDescent="0.35">
      <c r="A413" t="s">
        <v>11</v>
      </c>
      <c r="C413" t="e">
        <f t="shared" si="12"/>
        <v>#VALUE!</v>
      </c>
      <c r="D413" t="e">
        <f t="shared" si="13"/>
        <v>#VALUE!</v>
      </c>
    </row>
    <row r="414" spans="1:4" x14ac:dyDescent="0.35">
      <c r="A414" t="s">
        <v>12</v>
      </c>
      <c r="C414" t="e">
        <f t="shared" si="12"/>
        <v>#VALUE!</v>
      </c>
      <c r="D414" t="e">
        <f t="shared" si="13"/>
        <v>#VALUE!</v>
      </c>
    </row>
    <row r="415" spans="1:4" x14ac:dyDescent="0.35">
      <c r="A415" t="s">
        <v>13</v>
      </c>
      <c r="C415" t="e">
        <f t="shared" si="12"/>
        <v>#VALUE!</v>
      </c>
      <c r="D415" t="e">
        <f t="shared" si="13"/>
        <v>#VALUE!</v>
      </c>
    </row>
    <row r="416" spans="1:4" x14ac:dyDescent="0.35">
      <c r="C416" t="e">
        <f t="shared" si="12"/>
        <v>#VALUE!</v>
      </c>
      <c r="D416" t="e">
        <f t="shared" si="13"/>
        <v>#VALUE!</v>
      </c>
    </row>
    <row r="417" spans="1:4" x14ac:dyDescent="0.35">
      <c r="A417" t="s">
        <v>14</v>
      </c>
      <c r="C417" t="e">
        <f t="shared" si="12"/>
        <v>#VALUE!</v>
      </c>
      <c r="D417" t="e">
        <f t="shared" si="13"/>
        <v>#VALUE!</v>
      </c>
    </row>
    <row r="418" spans="1:4" x14ac:dyDescent="0.35">
      <c r="A418">
        <v>2</v>
      </c>
      <c r="C418">
        <f t="shared" si="12"/>
        <v>2</v>
      </c>
      <c r="D418">
        <f t="shared" si="13"/>
        <v>2</v>
      </c>
    </row>
    <row r="419" spans="1:4" x14ac:dyDescent="0.35">
      <c r="A419" t="s">
        <v>1368</v>
      </c>
      <c r="C419">
        <f t="shared" si="12"/>
        <v>2.75</v>
      </c>
      <c r="D419">
        <f t="shared" si="13"/>
        <v>141.21</v>
      </c>
    </row>
    <row r="420" spans="1:4" x14ac:dyDescent="0.35">
      <c r="A420" t="s">
        <v>1369</v>
      </c>
      <c r="C420">
        <f t="shared" si="12"/>
        <v>2.83</v>
      </c>
      <c r="D420">
        <f t="shared" si="13"/>
        <v>137.18</v>
      </c>
    </row>
    <row r="421" spans="1:4" x14ac:dyDescent="0.35">
      <c r="A421" t="s">
        <v>1370</v>
      </c>
      <c r="C421">
        <f t="shared" si="12"/>
        <v>2.84</v>
      </c>
      <c r="D421">
        <f t="shared" si="13"/>
        <v>138.29</v>
      </c>
    </row>
    <row r="422" spans="1:4" x14ac:dyDescent="0.35">
      <c r="A422" t="s">
        <v>1371</v>
      </c>
      <c r="C422">
        <f t="shared" si="12"/>
        <v>2.9</v>
      </c>
      <c r="D422">
        <f t="shared" si="13"/>
        <v>142.87</v>
      </c>
    </row>
    <row r="423" spans="1:4" x14ac:dyDescent="0.35">
      <c r="A423" t="s">
        <v>1372</v>
      </c>
      <c r="C423">
        <f t="shared" si="12"/>
        <v>2.85</v>
      </c>
      <c r="D423">
        <f t="shared" si="13"/>
        <v>137.18</v>
      </c>
    </row>
    <row r="424" spans="1:4" x14ac:dyDescent="0.35">
      <c r="A424" t="s">
        <v>11</v>
      </c>
      <c r="C424" t="e">
        <f t="shared" si="12"/>
        <v>#VALUE!</v>
      </c>
      <c r="D424" t="e">
        <f t="shared" si="13"/>
        <v>#VALUE!</v>
      </c>
    </row>
    <row r="425" spans="1:4" x14ac:dyDescent="0.35">
      <c r="A425" t="s">
        <v>12</v>
      </c>
      <c r="C425" t="e">
        <f t="shared" si="12"/>
        <v>#VALUE!</v>
      </c>
      <c r="D425" t="e">
        <f t="shared" si="13"/>
        <v>#VALUE!</v>
      </c>
    </row>
    <row r="426" spans="1:4" x14ac:dyDescent="0.35">
      <c r="A426" t="s">
        <v>13</v>
      </c>
      <c r="C426" t="e">
        <f t="shared" si="12"/>
        <v>#VALUE!</v>
      </c>
      <c r="D426" t="e">
        <f t="shared" si="13"/>
        <v>#VALUE!</v>
      </c>
    </row>
    <row r="427" spans="1:4" x14ac:dyDescent="0.35">
      <c r="C427" t="e">
        <f t="shared" si="12"/>
        <v>#VALUE!</v>
      </c>
      <c r="D427" t="e">
        <f t="shared" si="13"/>
        <v>#VALUE!</v>
      </c>
    </row>
    <row r="428" spans="1:4" x14ac:dyDescent="0.35">
      <c r="A428" t="s">
        <v>14</v>
      </c>
      <c r="C428" t="e">
        <f t="shared" si="12"/>
        <v>#VALUE!</v>
      </c>
      <c r="D428" t="e">
        <f t="shared" si="13"/>
        <v>#VALUE!</v>
      </c>
    </row>
    <row r="429" spans="1:4" x14ac:dyDescent="0.35">
      <c r="A429">
        <v>2</v>
      </c>
      <c r="C429">
        <f t="shared" si="12"/>
        <v>2</v>
      </c>
      <c r="D429">
        <f t="shared" si="13"/>
        <v>2</v>
      </c>
    </row>
    <row r="430" spans="1:4" x14ac:dyDescent="0.35">
      <c r="A430" t="s">
        <v>1373</v>
      </c>
      <c r="C430">
        <f t="shared" si="12"/>
        <v>2.67</v>
      </c>
      <c r="D430">
        <f t="shared" si="13"/>
        <v>160.47</v>
      </c>
    </row>
    <row r="431" spans="1:4" x14ac:dyDescent="0.35">
      <c r="A431" t="s">
        <v>1374</v>
      </c>
      <c r="C431">
        <f t="shared" si="12"/>
        <v>2.48</v>
      </c>
      <c r="D431">
        <f t="shared" si="13"/>
        <v>161.13</v>
      </c>
    </row>
    <row r="432" spans="1:4" x14ac:dyDescent="0.35">
      <c r="A432" t="s">
        <v>1375</v>
      </c>
      <c r="C432">
        <f t="shared" si="12"/>
        <v>2.4</v>
      </c>
      <c r="D432">
        <f t="shared" si="13"/>
        <v>163.27000000000001</v>
      </c>
    </row>
    <row r="433" spans="1:4" x14ac:dyDescent="0.35">
      <c r="A433" t="s">
        <v>1376</v>
      </c>
      <c r="C433">
        <f t="shared" si="12"/>
        <v>2.59</v>
      </c>
      <c r="D433">
        <f t="shared" si="13"/>
        <v>157.19999999999999</v>
      </c>
    </row>
    <row r="434" spans="1:4" x14ac:dyDescent="0.35">
      <c r="A434" t="s">
        <v>1377</v>
      </c>
      <c r="C434">
        <f t="shared" si="12"/>
        <v>2.56</v>
      </c>
      <c r="D434">
        <f t="shared" si="13"/>
        <v>158.38</v>
      </c>
    </row>
    <row r="435" spans="1:4" x14ac:dyDescent="0.35">
      <c r="A435" t="s">
        <v>11</v>
      </c>
      <c r="C435" t="e">
        <f t="shared" si="12"/>
        <v>#VALUE!</v>
      </c>
      <c r="D435" t="e">
        <f t="shared" si="13"/>
        <v>#VALUE!</v>
      </c>
    </row>
    <row r="436" spans="1:4" x14ac:dyDescent="0.35">
      <c r="A436" t="s">
        <v>12</v>
      </c>
      <c r="C436" t="e">
        <f t="shared" si="12"/>
        <v>#VALUE!</v>
      </c>
      <c r="D436" t="e">
        <f t="shared" si="13"/>
        <v>#VALUE!</v>
      </c>
    </row>
    <row r="437" spans="1:4" x14ac:dyDescent="0.35">
      <c r="A437" t="s">
        <v>13</v>
      </c>
      <c r="C437" t="e">
        <f t="shared" si="12"/>
        <v>#VALUE!</v>
      </c>
      <c r="D437" t="e">
        <f t="shared" si="13"/>
        <v>#VALUE!</v>
      </c>
    </row>
    <row r="438" spans="1:4" x14ac:dyDescent="0.35">
      <c r="C438" t="e">
        <f t="shared" si="12"/>
        <v>#VALUE!</v>
      </c>
      <c r="D438" t="e">
        <f t="shared" si="13"/>
        <v>#VALUE!</v>
      </c>
    </row>
    <row r="439" spans="1:4" x14ac:dyDescent="0.35">
      <c r="A439" t="s">
        <v>14</v>
      </c>
      <c r="C439" t="e">
        <f t="shared" si="12"/>
        <v>#VALUE!</v>
      </c>
      <c r="D439" t="e">
        <f t="shared" si="13"/>
        <v>#VALUE!</v>
      </c>
    </row>
    <row r="440" spans="1:4" x14ac:dyDescent="0.35">
      <c r="A440">
        <v>2</v>
      </c>
      <c r="C440">
        <f t="shared" si="12"/>
        <v>2</v>
      </c>
      <c r="D440">
        <f t="shared" si="13"/>
        <v>2</v>
      </c>
    </row>
    <row r="441" spans="1:4" x14ac:dyDescent="0.35">
      <c r="A441" t="s">
        <v>1378</v>
      </c>
      <c r="C441">
        <f t="shared" si="12"/>
        <v>2.46</v>
      </c>
      <c r="D441">
        <f t="shared" si="13"/>
        <v>180.73</v>
      </c>
    </row>
    <row r="442" spans="1:4" x14ac:dyDescent="0.35">
      <c r="A442" t="s">
        <v>1379</v>
      </c>
      <c r="C442">
        <f t="shared" si="12"/>
        <v>2.4300000000000002</v>
      </c>
      <c r="D442">
        <f t="shared" si="13"/>
        <v>181.89</v>
      </c>
    </row>
    <row r="443" spans="1:4" x14ac:dyDescent="0.35">
      <c r="A443" t="s">
        <v>1380</v>
      </c>
      <c r="C443">
        <f t="shared" si="12"/>
        <v>2.29</v>
      </c>
      <c r="D443">
        <f t="shared" si="13"/>
        <v>187.78</v>
      </c>
    </row>
    <row r="444" spans="1:4" x14ac:dyDescent="0.35">
      <c r="A444" t="s">
        <v>1381</v>
      </c>
      <c r="C444">
        <f t="shared" si="12"/>
        <v>2.41</v>
      </c>
      <c r="D444">
        <f t="shared" si="13"/>
        <v>183.39</v>
      </c>
    </row>
    <row r="445" spans="1:4" x14ac:dyDescent="0.35">
      <c r="A445" t="s">
        <v>1382</v>
      </c>
      <c r="C445">
        <f t="shared" si="12"/>
        <v>2.52</v>
      </c>
      <c r="D445">
        <f t="shared" si="13"/>
        <v>186.96</v>
      </c>
    </row>
    <row r="446" spans="1:4" x14ac:dyDescent="0.35">
      <c r="A446" t="s">
        <v>11</v>
      </c>
      <c r="C446" t="e">
        <f t="shared" si="12"/>
        <v>#VALUE!</v>
      </c>
      <c r="D446" t="e">
        <f t="shared" si="13"/>
        <v>#VALUE!</v>
      </c>
    </row>
    <row r="447" spans="1:4" x14ac:dyDescent="0.35">
      <c r="A447" t="s">
        <v>12</v>
      </c>
      <c r="C447" t="e">
        <f t="shared" si="12"/>
        <v>#VALUE!</v>
      </c>
      <c r="D447" t="e">
        <f t="shared" si="13"/>
        <v>#VALUE!</v>
      </c>
    </row>
    <row r="448" spans="1:4" x14ac:dyDescent="0.35">
      <c r="A448" t="s">
        <v>13</v>
      </c>
      <c r="C448" t="e">
        <f t="shared" si="12"/>
        <v>#VALUE!</v>
      </c>
      <c r="D448" t="e">
        <f t="shared" si="13"/>
        <v>#VALUE!</v>
      </c>
    </row>
    <row r="449" spans="1:4" x14ac:dyDescent="0.35">
      <c r="C449" t="e">
        <f t="shared" si="12"/>
        <v>#VALUE!</v>
      </c>
      <c r="D449" t="e">
        <f t="shared" si="13"/>
        <v>#VALUE!</v>
      </c>
    </row>
    <row r="450" spans="1:4" x14ac:dyDescent="0.35">
      <c r="A450" t="s">
        <v>14</v>
      </c>
      <c r="C450" t="e">
        <f t="shared" si="12"/>
        <v>#VALUE!</v>
      </c>
      <c r="D450" t="e">
        <f t="shared" si="13"/>
        <v>#VALUE!</v>
      </c>
    </row>
    <row r="451" spans="1:4" x14ac:dyDescent="0.35">
      <c r="A451">
        <v>2</v>
      </c>
      <c r="C451">
        <f t="shared" si="12"/>
        <v>2</v>
      </c>
      <c r="D451">
        <f t="shared" si="13"/>
        <v>2</v>
      </c>
    </row>
    <row r="452" spans="1:4" x14ac:dyDescent="0.35">
      <c r="A452" t="s">
        <v>1383</v>
      </c>
      <c r="C452">
        <f t="shared" si="12"/>
        <v>2.4900000000000002</v>
      </c>
      <c r="D452">
        <f t="shared" si="13"/>
        <v>202.05</v>
      </c>
    </row>
    <row r="453" spans="1:4" x14ac:dyDescent="0.35">
      <c r="A453" t="s">
        <v>1384</v>
      </c>
      <c r="C453">
        <f t="shared" si="12"/>
        <v>2.5499999999999998</v>
      </c>
      <c r="D453">
        <f t="shared" si="13"/>
        <v>200.31</v>
      </c>
    </row>
    <row r="454" spans="1:4" x14ac:dyDescent="0.35">
      <c r="A454" t="s">
        <v>1385</v>
      </c>
      <c r="C454">
        <f t="shared" si="12"/>
        <v>2.71</v>
      </c>
      <c r="D454">
        <f t="shared" si="13"/>
        <v>204.58</v>
      </c>
    </row>
    <row r="455" spans="1:4" x14ac:dyDescent="0.35">
      <c r="A455" t="s">
        <v>1386</v>
      </c>
      <c r="C455">
        <f t="shared" si="12"/>
        <v>2.67</v>
      </c>
      <c r="D455">
        <f t="shared" si="13"/>
        <v>205.2</v>
      </c>
    </row>
    <row r="456" spans="1:4" x14ac:dyDescent="0.35">
      <c r="A456" t="s">
        <v>1387</v>
      </c>
      <c r="C456">
        <f t="shared" si="12"/>
        <v>2.62</v>
      </c>
      <c r="D456">
        <f t="shared" si="13"/>
        <v>2.6080000000000001</v>
      </c>
    </row>
    <row r="457" spans="1:4" x14ac:dyDescent="0.35">
      <c r="A457" t="s">
        <v>11</v>
      </c>
      <c r="C457" t="e">
        <f t="shared" si="12"/>
        <v>#VALUE!</v>
      </c>
      <c r="D457" t="e">
        <f t="shared" si="13"/>
        <v>#VALUE!</v>
      </c>
    </row>
    <row r="458" spans="1:4" x14ac:dyDescent="0.35">
      <c r="A458" t="s">
        <v>1388</v>
      </c>
      <c r="C458" t="e">
        <f t="shared" si="12"/>
        <v>#VALUE!</v>
      </c>
      <c r="D458" t="e">
        <f t="shared" si="13"/>
        <v>#VALUE!</v>
      </c>
    </row>
    <row r="459" spans="1:4" x14ac:dyDescent="0.35">
      <c r="A459" t="s">
        <v>13</v>
      </c>
      <c r="C459" t="e">
        <f t="shared" si="12"/>
        <v>#VALUE!</v>
      </c>
      <c r="D459" t="e">
        <f t="shared" si="13"/>
        <v>#VALUE!</v>
      </c>
    </row>
    <row r="460" spans="1:4" x14ac:dyDescent="0.35">
      <c r="C460" t="e">
        <f t="shared" si="12"/>
        <v>#VALUE!</v>
      </c>
      <c r="D460" t="e">
        <f t="shared" si="13"/>
        <v>#VALUE!</v>
      </c>
    </row>
    <row r="461" spans="1:4" x14ac:dyDescent="0.35">
      <c r="A461" t="s">
        <v>14</v>
      </c>
      <c r="C461" t="e">
        <f t="shared" si="12"/>
        <v>#VALUE!</v>
      </c>
      <c r="D461" t="e">
        <f t="shared" si="13"/>
        <v>#VALUE!</v>
      </c>
    </row>
    <row r="462" spans="1:4" x14ac:dyDescent="0.35">
      <c r="A462">
        <v>2</v>
      </c>
      <c r="C462">
        <f t="shared" ref="C462:C525" si="14">+VALUE(RIGHT(LEFT(A462,6),5))</f>
        <v>2</v>
      </c>
      <c r="D462">
        <f t="shared" ref="D462:D525" si="15">+VALUE(LEFT(RIGHT(A462,11),7))</f>
        <v>2</v>
      </c>
    </row>
    <row r="463" spans="1:4" x14ac:dyDescent="0.35">
      <c r="A463" t="s">
        <v>1389</v>
      </c>
      <c r="C463">
        <f t="shared" si="14"/>
        <v>2.85</v>
      </c>
      <c r="D463">
        <f t="shared" si="15"/>
        <v>217.32</v>
      </c>
    </row>
    <row r="464" spans="1:4" x14ac:dyDescent="0.35">
      <c r="A464" t="s">
        <v>1390</v>
      </c>
      <c r="C464">
        <f t="shared" si="14"/>
        <v>2.67</v>
      </c>
      <c r="D464">
        <f t="shared" si="15"/>
        <v>224.52</v>
      </c>
    </row>
    <row r="465" spans="1:4" x14ac:dyDescent="0.35">
      <c r="A465" t="s">
        <v>1391</v>
      </c>
      <c r="C465">
        <f t="shared" si="14"/>
        <v>2.9</v>
      </c>
      <c r="D465">
        <f t="shared" si="15"/>
        <v>220.52</v>
      </c>
    </row>
    <row r="466" spans="1:4" x14ac:dyDescent="0.35">
      <c r="A466" t="s">
        <v>1392</v>
      </c>
      <c r="C466">
        <f t="shared" si="14"/>
        <v>3.01</v>
      </c>
      <c r="D466">
        <f t="shared" si="15"/>
        <v>218.32</v>
      </c>
    </row>
    <row r="467" spans="1:4" x14ac:dyDescent="0.35">
      <c r="A467" t="s">
        <v>1393</v>
      </c>
      <c r="C467">
        <f t="shared" si="14"/>
        <v>2.87</v>
      </c>
      <c r="D467">
        <f t="shared" si="15"/>
        <v>219.39</v>
      </c>
    </row>
    <row r="468" spans="1:4" x14ac:dyDescent="0.35">
      <c r="A468" t="s">
        <v>11</v>
      </c>
      <c r="C468" t="e">
        <f t="shared" si="14"/>
        <v>#VALUE!</v>
      </c>
      <c r="D468" t="e">
        <f t="shared" si="15"/>
        <v>#VALUE!</v>
      </c>
    </row>
    <row r="469" spans="1:4" x14ac:dyDescent="0.35">
      <c r="A469" t="s">
        <v>12</v>
      </c>
      <c r="C469" t="e">
        <f t="shared" si="14"/>
        <v>#VALUE!</v>
      </c>
      <c r="D469" t="e">
        <f t="shared" si="15"/>
        <v>#VALUE!</v>
      </c>
    </row>
    <row r="470" spans="1:4" x14ac:dyDescent="0.35">
      <c r="A470" t="s">
        <v>13</v>
      </c>
      <c r="C470" t="e">
        <f t="shared" si="14"/>
        <v>#VALUE!</v>
      </c>
      <c r="D470" t="e">
        <f t="shared" si="15"/>
        <v>#VALUE!</v>
      </c>
    </row>
    <row r="471" spans="1:4" x14ac:dyDescent="0.35">
      <c r="C471" t="e">
        <f t="shared" si="14"/>
        <v>#VALUE!</v>
      </c>
      <c r="D471" t="e">
        <f t="shared" si="15"/>
        <v>#VALUE!</v>
      </c>
    </row>
    <row r="472" spans="1:4" x14ac:dyDescent="0.35">
      <c r="A472" t="s">
        <v>14</v>
      </c>
      <c r="C472" t="e">
        <f t="shared" si="14"/>
        <v>#VALUE!</v>
      </c>
      <c r="D472" t="e">
        <f t="shared" si="15"/>
        <v>#VALUE!</v>
      </c>
    </row>
    <row r="473" spans="1:4" x14ac:dyDescent="0.35">
      <c r="A473">
        <v>2</v>
      </c>
      <c r="C473">
        <f t="shared" si="14"/>
        <v>2</v>
      </c>
      <c r="D473">
        <f t="shared" si="15"/>
        <v>2</v>
      </c>
    </row>
    <row r="474" spans="1:4" x14ac:dyDescent="0.35">
      <c r="A474" t="s">
        <v>1394</v>
      </c>
      <c r="C474">
        <f t="shared" si="14"/>
        <v>2.4</v>
      </c>
      <c r="D474">
        <f t="shared" si="15"/>
        <v>238.38</v>
      </c>
    </row>
    <row r="475" spans="1:4" x14ac:dyDescent="0.35">
      <c r="A475" t="s">
        <v>1395</v>
      </c>
      <c r="C475">
        <f t="shared" si="14"/>
        <v>2.2599999999999998</v>
      </c>
      <c r="D475">
        <f t="shared" si="15"/>
        <v>241.37</v>
      </c>
    </row>
    <row r="476" spans="1:4" x14ac:dyDescent="0.35">
      <c r="A476" t="s">
        <v>1396</v>
      </c>
      <c r="C476">
        <f t="shared" si="14"/>
        <v>2</v>
      </c>
      <c r="D476">
        <f t="shared" si="15"/>
        <v>249.46</v>
      </c>
    </row>
    <row r="477" spans="1:4" x14ac:dyDescent="0.35">
      <c r="A477" t="s">
        <v>1397</v>
      </c>
      <c r="C477">
        <f t="shared" si="14"/>
        <v>2.11</v>
      </c>
      <c r="D477">
        <f t="shared" si="15"/>
        <v>241.68</v>
      </c>
    </row>
    <row r="478" spans="1:4" x14ac:dyDescent="0.35">
      <c r="A478" t="s">
        <v>1398</v>
      </c>
      <c r="C478">
        <f t="shared" si="14"/>
        <v>2.0499999999999998</v>
      </c>
      <c r="D478">
        <f t="shared" si="15"/>
        <v>245.89</v>
      </c>
    </row>
    <row r="479" spans="1:4" x14ac:dyDescent="0.35">
      <c r="A479" t="s">
        <v>11</v>
      </c>
      <c r="C479" t="e">
        <f t="shared" si="14"/>
        <v>#VALUE!</v>
      </c>
      <c r="D479" t="e">
        <f t="shared" si="15"/>
        <v>#VALUE!</v>
      </c>
    </row>
    <row r="480" spans="1:4" x14ac:dyDescent="0.35">
      <c r="A480" t="s">
        <v>12</v>
      </c>
      <c r="C480" t="e">
        <f t="shared" si="14"/>
        <v>#VALUE!</v>
      </c>
      <c r="D480" t="e">
        <f t="shared" si="15"/>
        <v>#VALUE!</v>
      </c>
    </row>
    <row r="481" spans="1:4" x14ac:dyDescent="0.35">
      <c r="A481" t="s">
        <v>13</v>
      </c>
      <c r="C481" t="e">
        <f t="shared" si="14"/>
        <v>#VALUE!</v>
      </c>
      <c r="D481" t="e">
        <f t="shared" si="15"/>
        <v>#VALUE!</v>
      </c>
    </row>
    <row r="482" spans="1:4" x14ac:dyDescent="0.35">
      <c r="C482" t="e">
        <f t="shared" si="14"/>
        <v>#VALUE!</v>
      </c>
      <c r="D482" t="e">
        <f t="shared" si="15"/>
        <v>#VALUE!</v>
      </c>
    </row>
    <row r="483" spans="1:4" x14ac:dyDescent="0.35">
      <c r="A483" t="s">
        <v>14</v>
      </c>
      <c r="C483" t="e">
        <f t="shared" si="14"/>
        <v>#VALUE!</v>
      </c>
      <c r="D483" t="e">
        <f t="shared" si="15"/>
        <v>#VALUE!</v>
      </c>
    </row>
    <row r="484" spans="1:4" x14ac:dyDescent="0.35">
      <c r="A484">
        <v>2</v>
      </c>
      <c r="C484">
        <f t="shared" si="14"/>
        <v>2</v>
      </c>
      <c r="D484">
        <f t="shared" si="15"/>
        <v>2</v>
      </c>
    </row>
    <row r="485" spans="1:4" x14ac:dyDescent="0.35">
      <c r="A485" t="s">
        <v>1399</v>
      </c>
      <c r="C485">
        <f t="shared" si="14"/>
        <v>2.02</v>
      </c>
      <c r="D485">
        <f t="shared" si="15"/>
        <v>270.83999999999997</v>
      </c>
    </row>
    <row r="486" spans="1:4" x14ac:dyDescent="0.35">
      <c r="A486" t="s">
        <v>1400</v>
      </c>
      <c r="C486">
        <f t="shared" si="14"/>
        <v>1.98</v>
      </c>
      <c r="D486">
        <f t="shared" si="15"/>
        <v>271.35000000000002</v>
      </c>
    </row>
    <row r="487" spans="1:4" x14ac:dyDescent="0.35">
      <c r="A487" t="s">
        <v>1401</v>
      </c>
      <c r="C487">
        <f t="shared" si="14"/>
        <v>1.84</v>
      </c>
      <c r="D487">
        <f t="shared" si="15"/>
        <v>269.95999999999998</v>
      </c>
    </row>
    <row r="488" spans="1:4" x14ac:dyDescent="0.35">
      <c r="A488" t="s">
        <v>1402</v>
      </c>
      <c r="C488">
        <f t="shared" si="14"/>
        <v>1.91</v>
      </c>
      <c r="D488">
        <f t="shared" si="15"/>
        <v>271.81</v>
      </c>
    </row>
    <row r="489" spans="1:4" x14ac:dyDescent="0.35">
      <c r="A489" t="s">
        <v>1403</v>
      </c>
      <c r="C489">
        <f t="shared" si="14"/>
        <v>1.93</v>
      </c>
      <c r="D489">
        <f t="shared" si="15"/>
        <v>275.56</v>
      </c>
    </row>
    <row r="490" spans="1:4" x14ac:dyDescent="0.35">
      <c r="A490" t="s">
        <v>11</v>
      </c>
      <c r="C490" t="e">
        <f t="shared" si="14"/>
        <v>#VALUE!</v>
      </c>
      <c r="D490" t="e">
        <f t="shared" si="15"/>
        <v>#VALUE!</v>
      </c>
    </row>
    <row r="491" spans="1:4" x14ac:dyDescent="0.35">
      <c r="A491" t="s">
        <v>12</v>
      </c>
      <c r="C491" t="e">
        <f t="shared" si="14"/>
        <v>#VALUE!</v>
      </c>
      <c r="D491" t="e">
        <f t="shared" si="15"/>
        <v>#VALUE!</v>
      </c>
    </row>
    <row r="492" spans="1:4" x14ac:dyDescent="0.35">
      <c r="A492" t="s">
        <v>13</v>
      </c>
      <c r="C492" t="e">
        <f t="shared" si="14"/>
        <v>#VALUE!</v>
      </c>
      <c r="D492" t="e">
        <f t="shared" si="15"/>
        <v>#VALUE!</v>
      </c>
    </row>
    <row r="493" spans="1:4" x14ac:dyDescent="0.35">
      <c r="C493" t="e">
        <f t="shared" si="14"/>
        <v>#VALUE!</v>
      </c>
      <c r="D493" t="e">
        <f t="shared" si="15"/>
        <v>#VALUE!</v>
      </c>
    </row>
    <row r="494" spans="1:4" x14ac:dyDescent="0.35">
      <c r="A494" t="s">
        <v>14</v>
      </c>
      <c r="C494" t="e">
        <f t="shared" si="14"/>
        <v>#VALUE!</v>
      </c>
      <c r="D494" t="e">
        <f t="shared" si="15"/>
        <v>#VALUE!</v>
      </c>
    </row>
    <row r="495" spans="1:4" x14ac:dyDescent="0.35">
      <c r="A495">
        <v>2</v>
      </c>
      <c r="C495">
        <f t="shared" si="14"/>
        <v>2</v>
      </c>
      <c r="D495">
        <f t="shared" si="15"/>
        <v>2</v>
      </c>
    </row>
    <row r="496" spans="1:4" x14ac:dyDescent="0.35">
      <c r="A496" t="s">
        <v>1404</v>
      </c>
      <c r="C496">
        <f t="shared" si="14"/>
        <v>2.17</v>
      </c>
      <c r="D496">
        <f t="shared" si="15"/>
        <v>295.85000000000002</v>
      </c>
    </row>
    <row r="497" spans="1:4" x14ac:dyDescent="0.35">
      <c r="A497" t="s">
        <v>1405</v>
      </c>
      <c r="C497">
        <f t="shared" si="14"/>
        <v>2.0499999999999998</v>
      </c>
      <c r="D497">
        <f t="shared" si="15"/>
        <v>295.02</v>
      </c>
    </row>
    <row r="498" spans="1:4" x14ac:dyDescent="0.35">
      <c r="A498" t="s">
        <v>1406</v>
      </c>
      <c r="C498">
        <f t="shared" si="14"/>
        <v>2.09</v>
      </c>
      <c r="D498">
        <f t="shared" si="15"/>
        <v>297.88</v>
      </c>
    </row>
    <row r="499" spans="1:4" x14ac:dyDescent="0.35">
      <c r="A499" t="s">
        <v>1407</v>
      </c>
      <c r="C499">
        <f t="shared" si="14"/>
        <v>2.11</v>
      </c>
      <c r="D499">
        <f t="shared" si="15"/>
        <v>293.82</v>
      </c>
    </row>
    <row r="500" spans="1:4" x14ac:dyDescent="0.35">
      <c r="A500" t="s">
        <v>1408</v>
      </c>
      <c r="C500">
        <f t="shared" si="14"/>
        <v>2.0299999999999998</v>
      </c>
      <c r="D500">
        <f t="shared" si="15"/>
        <v>293.13</v>
      </c>
    </row>
    <row r="501" spans="1:4" x14ac:dyDescent="0.35">
      <c r="A501" t="s">
        <v>11</v>
      </c>
      <c r="C501" t="e">
        <f t="shared" si="14"/>
        <v>#VALUE!</v>
      </c>
      <c r="D501" t="e">
        <f t="shared" si="15"/>
        <v>#VALUE!</v>
      </c>
    </row>
    <row r="502" spans="1:4" x14ac:dyDescent="0.35">
      <c r="A502" t="s">
        <v>12</v>
      </c>
      <c r="C502" t="e">
        <f t="shared" si="14"/>
        <v>#VALUE!</v>
      </c>
      <c r="D502" t="e">
        <f t="shared" si="15"/>
        <v>#VALUE!</v>
      </c>
    </row>
    <row r="503" spans="1:4" x14ac:dyDescent="0.35">
      <c r="A503" t="s">
        <v>13</v>
      </c>
      <c r="C503" t="e">
        <f t="shared" si="14"/>
        <v>#VALUE!</v>
      </c>
      <c r="D503" t="e">
        <f t="shared" si="15"/>
        <v>#VALUE!</v>
      </c>
    </row>
    <row r="504" spans="1:4" x14ac:dyDescent="0.35">
      <c r="C504" t="e">
        <f t="shared" si="14"/>
        <v>#VALUE!</v>
      </c>
      <c r="D504" t="e">
        <f t="shared" si="15"/>
        <v>#VALUE!</v>
      </c>
    </row>
    <row r="505" spans="1:4" x14ac:dyDescent="0.35">
      <c r="A505" t="s">
        <v>14</v>
      </c>
      <c r="C505" t="e">
        <f t="shared" si="14"/>
        <v>#VALUE!</v>
      </c>
      <c r="D505" t="e">
        <f t="shared" si="15"/>
        <v>#VALUE!</v>
      </c>
    </row>
    <row r="506" spans="1:4" x14ac:dyDescent="0.35">
      <c r="A506">
        <v>2</v>
      </c>
      <c r="C506">
        <f t="shared" si="14"/>
        <v>2</v>
      </c>
      <c r="D506">
        <f t="shared" si="15"/>
        <v>2</v>
      </c>
    </row>
    <row r="507" spans="1:4" x14ac:dyDescent="0.35">
      <c r="A507" t="s">
        <v>1409</v>
      </c>
      <c r="C507">
        <f t="shared" si="14"/>
        <v>2.27</v>
      </c>
      <c r="D507">
        <f t="shared" si="15"/>
        <v>316.79000000000002</v>
      </c>
    </row>
    <row r="508" spans="1:4" x14ac:dyDescent="0.35">
      <c r="A508" t="s">
        <v>1410</v>
      </c>
      <c r="C508">
        <f t="shared" si="14"/>
        <v>2.19</v>
      </c>
      <c r="D508">
        <f t="shared" si="15"/>
        <v>315.83</v>
      </c>
    </row>
    <row r="509" spans="1:4" x14ac:dyDescent="0.35">
      <c r="A509" t="s">
        <v>1411</v>
      </c>
      <c r="C509">
        <f t="shared" si="14"/>
        <v>2.25</v>
      </c>
      <c r="D509">
        <f t="shared" si="15"/>
        <v>318.45999999999998</v>
      </c>
    </row>
    <row r="510" spans="1:4" x14ac:dyDescent="0.35">
      <c r="A510" t="s">
        <v>1412</v>
      </c>
      <c r="C510">
        <f t="shared" si="14"/>
        <v>2.31</v>
      </c>
      <c r="D510">
        <f t="shared" si="15"/>
        <v>315.89999999999998</v>
      </c>
    </row>
    <row r="511" spans="1:4" x14ac:dyDescent="0.35">
      <c r="A511" t="s">
        <v>1413</v>
      </c>
      <c r="C511">
        <f t="shared" si="14"/>
        <v>2.36</v>
      </c>
      <c r="D511">
        <f t="shared" si="15"/>
        <v>310.52999999999997</v>
      </c>
    </row>
    <row r="512" spans="1:4" x14ac:dyDescent="0.35">
      <c r="A512" t="s">
        <v>11</v>
      </c>
      <c r="C512" t="e">
        <f t="shared" si="14"/>
        <v>#VALUE!</v>
      </c>
      <c r="D512" t="e">
        <f t="shared" si="15"/>
        <v>#VALUE!</v>
      </c>
    </row>
    <row r="513" spans="1:4" x14ac:dyDescent="0.35">
      <c r="A513" t="s">
        <v>12</v>
      </c>
      <c r="C513" t="e">
        <f t="shared" si="14"/>
        <v>#VALUE!</v>
      </c>
      <c r="D513" t="e">
        <f t="shared" si="15"/>
        <v>#VALUE!</v>
      </c>
    </row>
    <row r="514" spans="1:4" x14ac:dyDescent="0.35">
      <c r="A514" t="s">
        <v>13</v>
      </c>
      <c r="C514" t="e">
        <f t="shared" si="14"/>
        <v>#VALUE!</v>
      </c>
      <c r="D514" t="e">
        <f t="shared" si="15"/>
        <v>#VALUE!</v>
      </c>
    </row>
    <row r="515" spans="1:4" x14ac:dyDescent="0.35">
      <c r="C515" t="e">
        <f t="shared" si="14"/>
        <v>#VALUE!</v>
      </c>
      <c r="D515" t="e">
        <f t="shared" si="15"/>
        <v>#VALUE!</v>
      </c>
    </row>
    <row r="516" spans="1:4" x14ac:dyDescent="0.35">
      <c r="A516" t="s">
        <v>14</v>
      </c>
      <c r="C516" t="e">
        <f t="shared" si="14"/>
        <v>#VALUE!</v>
      </c>
      <c r="D516" t="e">
        <f t="shared" si="15"/>
        <v>#VALUE!</v>
      </c>
    </row>
    <row r="517" spans="1:4" x14ac:dyDescent="0.35">
      <c r="A517">
        <v>2</v>
      </c>
      <c r="C517">
        <f t="shared" si="14"/>
        <v>2</v>
      </c>
      <c r="D517">
        <f t="shared" si="15"/>
        <v>2</v>
      </c>
    </row>
    <row r="518" spans="1:4" x14ac:dyDescent="0.35">
      <c r="A518" t="s">
        <v>1414</v>
      </c>
      <c r="C518">
        <f t="shared" si="14"/>
        <v>1.91</v>
      </c>
      <c r="D518">
        <f t="shared" si="15"/>
        <v>339.47</v>
      </c>
    </row>
    <row r="519" spans="1:4" x14ac:dyDescent="0.35">
      <c r="A519" t="s">
        <v>1415</v>
      </c>
      <c r="C519">
        <f t="shared" si="14"/>
        <v>2.0099999999999998</v>
      </c>
      <c r="D519">
        <f t="shared" si="15"/>
        <v>337.79</v>
      </c>
    </row>
    <row r="520" spans="1:4" x14ac:dyDescent="0.35">
      <c r="A520" t="s">
        <v>1416</v>
      </c>
      <c r="C520">
        <f t="shared" si="14"/>
        <v>2.14</v>
      </c>
      <c r="D520">
        <f t="shared" si="15"/>
        <v>337.78</v>
      </c>
    </row>
    <row r="521" spans="1:4" x14ac:dyDescent="0.35">
      <c r="A521" t="s">
        <v>1417</v>
      </c>
      <c r="C521">
        <f t="shared" si="14"/>
        <v>2.15</v>
      </c>
      <c r="D521">
        <f t="shared" si="15"/>
        <v>340.06</v>
      </c>
    </row>
    <row r="522" spans="1:4" x14ac:dyDescent="0.35">
      <c r="A522" t="s">
        <v>1418</v>
      </c>
      <c r="C522">
        <f t="shared" si="14"/>
        <v>2.16</v>
      </c>
      <c r="D522">
        <f t="shared" si="15"/>
        <v>336.85</v>
      </c>
    </row>
    <row r="523" spans="1:4" x14ac:dyDescent="0.35">
      <c r="A523" t="s">
        <v>11</v>
      </c>
      <c r="C523" t="e">
        <f t="shared" si="14"/>
        <v>#VALUE!</v>
      </c>
      <c r="D523" t="e">
        <f t="shared" si="15"/>
        <v>#VALUE!</v>
      </c>
    </row>
    <row r="524" spans="1:4" x14ac:dyDescent="0.35">
      <c r="A524" t="s">
        <v>12</v>
      </c>
      <c r="C524" t="e">
        <f t="shared" si="14"/>
        <v>#VALUE!</v>
      </c>
      <c r="D524" t="e">
        <f t="shared" si="15"/>
        <v>#VALUE!</v>
      </c>
    </row>
    <row r="525" spans="1:4" x14ac:dyDescent="0.35">
      <c r="A525" t="s">
        <v>13</v>
      </c>
      <c r="C525" t="e">
        <f t="shared" si="14"/>
        <v>#VALUE!</v>
      </c>
      <c r="D525" t="e">
        <f t="shared" si="15"/>
        <v>#VALUE!</v>
      </c>
    </row>
    <row r="526" spans="1:4" x14ac:dyDescent="0.35">
      <c r="C526" t="e">
        <f t="shared" ref="C526:C589" si="16">+VALUE(RIGHT(LEFT(A526,6),5))</f>
        <v>#VALUE!</v>
      </c>
      <c r="D526" t="e">
        <f t="shared" ref="D526:D589" si="17">+VALUE(LEFT(RIGHT(A526,11),7))</f>
        <v>#VALUE!</v>
      </c>
    </row>
    <row r="527" spans="1:4" x14ac:dyDescent="0.35">
      <c r="A527" t="s">
        <v>14</v>
      </c>
      <c r="C527" t="e">
        <f t="shared" si="16"/>
        <v>#VALUE!</v>
      </c>
      <c r="D527" t="e">
        <f t="shared" si="17"/>
        <v>#VALUE!</v>
      </c>
    </row>
    <row r="528" spans="1:4" x14ac:dyDescent="0.35">
      <c r="A528">
        <v>2</v>
      </c>
      <c r="C528">
        <f t="shared" si="16"/>
        <v>2</v>
      </c>
      <c r="D528">
        <f t="shared" si="17"/>
        <v>2</v>
      </c>
    </row>
    <row r="529" spans="1:4" x14ac:dyDescent="0.35">
      <c r="A529" t="s">
        <v>1419</v>
      </c>
      <c r="C529">
        <f t="shared" si="16"/>
        <v>2.66</v>
      </c>
      <c r="D529">
        <f t="shared" si="17"/>
        <v>5.0599999999999996</v>
      </c>
    </row>
    <row r="530" spans="1:4" x14ac:dyDescent="0.35">
      <c r="A530" t="s">
        <v>1420</v>
      </c>
      <c r="C530">
        <f t="shared" si="16"/>
        <v>2.69</v>
      </c>
      <c r="D530">
        <f t="shared" si="17"/>
        <v>0.74</v>
      </c>
    </row>
    <row r="531" spans="1:4" x14ac:dyDescent="0.35">
      <c r="A531" t="s">
        <v>1421</v>
      </c>
      <c r="C531">
        <f t="shared" si="16"/>
        <v>2.61</v>
      </c>
      <c r="D531">
        <f t="shared" si="17"/>
        <v>4.01</v>
      </c>
    </row>
    <row r="532" spans="1:4" x14ac:dyDescent="0.35">
      <c r="A532" t="s">
        <v>1422</v>
      </c>
      <c r="C532">
        <f t="shared" si="16"/>
        <v>2.46</v>
      </c>
      <c r="D532">
        <f t="shared" si="17"/>
        <v>5.85</v>
      </c>
    </row>
    <row r="533" spans="1:4" x14ac:dyDescent="0.35">
      <c r="A533" t="s">
        <v>1423</v>
      </c>
      <c r="C533">
        <f t="shared" si="16"/>
        <v>2.58</v>
      </c>
      <c r="D533">
        <f t="shared" si="17"/>
        <v>3.11</v>
      </c>
    </row>
    <row r="534" spans="1:4" x14ac:dyDescent="0.35">
      <c r="A534" t="s">
        <v>11</v>
      </c>
      <c r="C534" t="e">
        <f t="shared" si="16"/>
        <v>#VALUE!</v>
      </c>
      <c r="D534" t="e">
        <f t="shared" si="17"/>
        <v>#VALUE!</v>
      </c>
    </row>
    <row r="535" spans="1:4" x14ac:dyDescent="0.35">
      <c r="A535" t="s">
        <v>12</v>
      </c>
      <c r="C535" t="e">
        <f t="shared" si="16"/>
        <v>#VALUE!</v>
      </c>
      <c r="D535" t="e">
        <f t="shared" si="17"/>
        <v>#VALUE!</v>
      </c>
    </row>
    <row r="536" spans="1:4" x14ac:dyDescent="0.35">
      <c r="A536" t="s">
        <v>13</v>
      </c>
      <c r="C536" t="e">
        <f t="shared" si="16"/>
        <v>#VALUE!</v>
      </c>
      <c r="D536" t="e">
        <f t="shared" si="17"/>
        <v>#VALUE!</v>
      </c>
    </row>
    <row r="537" spans="1:4" x14ac:dyDescent="0.35">
      <c r="C537" t="e">
        <f t="shared" si="16"/>
        <v>#VALUE!</v>
      </c>
      <c r="D537" t="e">
        <f t="shared" si="17"/>
        <v>#VALUE!</v>
      </c>
    </row>
    <row r="538" spans="1:4" x14ac:dyDescent="0.35">
      <c r="A538" t="s">
        <v>14</v>
      </c>
      <c r="C538" t="e">
        <f t="shared" si="16"/>
        <v>#VALUE!</v>
      </c>
      <c r="D538" t="e">
        <f t="shared" si="17"/>
        <v>#VALUE!</v>
      </c>
    </row>
    <row r="539" spans="1:4" x14ac:dyDescent="0.35">
      <c r="A539">
        <v>2</v>
      </c>
      <c r="C539">
        <f t="shared" si="16"/>
        <v>2</v>
      </c>
      <c r="D539">
        <f t="shared" si="17"/>
        <v>2</v>
      </c>
    </row>
    <row r="540" spans="1:4" x14ac:dyDescent="0.35">
      <c r="A540" t="s">
        <v>1424</v>
      </c>
      <c r="C540">
        <f t="shared" si="16"/>
        <v>2.93</v>
      </c>
      <c r="D540">
        <f t="shared" si="17"/>
        <v>28.42</v>
      </c>
    </row>
    <row r="541" spans="1:4" x14ac:dyDescent="0.35">
      <c r="A541" t="s">
        <v>1425</v>
      </c>
      <c r="C541">
        <f t="shared" si="16"/>
        <v>2.88</v>
      </c>
      <c r="D541">
        <f t="shared" si="17"/>
        <v>30.78</v>
      </c>
    </row>
    <row r="542" spans="1:4" x14ac:dyDescent="0.35">
      <c r="A542" t="s">
        <v>1426</v>
      </c>
      <c r="C542">
        <f t="shared" si="16"/>
        <v>2.7</v>
      </c>
      <c r="D542">
        <f t="shared" si="17"/>
        <v>29.58</v>
      </c>
    </row>
    <row r="543" spans="1:4" x14ac:dyDescent="0.35">
      <c r="A543" t="s">
        <v>1427</v>
      </c>
      <c r="C543">
        <f t="shared" si="16"/>
        <v>2.72</v>
      </c>
      <c r="D543">
        <f t="shared" si="17"/>
        <v>29.66</v>
      </c>
    </row>
    <row r="544" spans="1:4" x14ac:dyDescent="0.35">
      <c r="A544" t="s">
        <v>1428</v>
      </c>
      <c r="C544">
        <f t="shared" si="16"/>
        <v>2.78</v>
      </c>
      <c r="D544">
        <f t="shared" si="17"/>
        <v>29.2</v>
      </c>
    </row>
    <row r="545" spans="1:4" x14ac:dyDescent="0.35">
      <c r="A545" t="s">
        <v>11</v>
      </c>
      <c r="C545" t="e">
        <f t="shared" si="16"/>
        <v>#VALUE!</v>
      </c>
      <c r="D545" t="e">
        <f t="shared" si="17"/>
        <v>#VALUE!</v>
      </c>
    </row>
    <row r="546" spans="1:4" x14ac:dyDescent="0.35">
      <c r="A546" t="s">
        <v>12</v>
      </c>
      <c r="C546" t="e">
        <f t="shared" si="16"/>
        <v>#VALUE!</v>
      </c>
      <c r="D546" t="e">
        <f t="shared" si="17"/>
        <v>#VALUE!</v>
      </c>
    </row>
    <row r="547" spans="1:4" x14ac:dyDescent="0.35">
      <c r="A547" t="s">
        <v>13</v>
      </c>
      <c r="C547" t="e">
        <f t="shared" si="16"/>
        <v>#VALUE!</v>
      </c>
      <c r="D547" t="e">
        <f t="shared" si="17"/>
        <v>#VALUE!</v>
      </c>
    </row>
    <row r="548" spans="1:4" x14ac:dyDescent="0.35">
      <c r="C548" t="e">
        <f t="shared" si="16"/>
        <v>#VALUE!</v>
      </c>
      <c r="D548" t="e">
        <f t="shared" si="17"/>
        <v>#VALUE!</v>
      </c>
    </row>
    <row r="549" spans="1:4" x14ac:dyDescent="0.35">
      <c r="A549" t="s">
        <v>14</v>
      </c>
      <c r="C549" t="e">
        <f t="shared" si="16"/>
        <v>#VALUE!</v>
      </c>
      <c r="D549" t="e">
        <f t="shared" si="17"/>
        <v>#VALUE!</v>
      </c>
    </row>
    <row r="550" spans="1:4" x14ac:dyDescent="0.35">
      <c r="A550">
        <v>2</v>
      </c>
      <c r="C550">
        <f t="shared" si="16"/>
        <v>2</v>
      </c>
      <c r="D550">
        <f t="shared" si="17"/>
        <v>2</v>
      </c>
    </row>
    <row r="551" spans="1:4" x14ac:dyDescent="0.35">
      <c r="A551" t="s">
        <v>1429</v>
      </c>
      <c r="C551">
        <f t="shared" si="16"/>
        <v>3.23</v>
      </c>
      <c r="D551">
        <f t="shared" si="17"/>
        <v>50.59</v>
      </c>
    </row>
    <row r="552" spans="1:4" x14ac:dyDescent="0.35">
      <c r="A552" t="s">
        <v>1430</v>
      </c>
      <c r="C552">
        <f t="shared" si="16"/>
        <v>3.16</v>
      </c>
      <c r="D552">
        <f t="shared" si="17"/>
        <v>48.22</v>
      </c>
    </row>
    <row r="553" spans="1:4" x14ac:dyDescent="0.35">
      <c r="A553" t="s">
        <v>1431</v>
      </c>
      <c r="C553">
        <f t="shared" si="16"/>
        <v>3.17</v>
      </c>
      <c r="D553">
        <f t="shared" si="17"/>
        <v>49.37</v>
      </c>
    </row>
    <row r="554" spans="1:4" x14ac:dyDescent="0.35">
      <c r="A554" t="s">
        <v>1432</v>
      </c>
      <c r="C554">
        <f t="shared" si="16"/>
        <v>3.32</v>
      </c>
      <c r="D554">
        <f t="shared" si="17"/>
        <v>49.41</v>
      </c>
    </row>
    <row r="555" spans="1:4" x14ac:dyDescent="0.35">
      <c r="A555" t="s">
        <v>1433</v>
      </c>
      <c r="C555">
        <f t="shared" si="16"/>
        <v>3.31</v>
      </c>
      <c r="D555">
        <f t="shared" si="17"/>
        <v>43.8</v>
      </c>
    </row>
    <row r="556" spans="1:4" x14ac:dyDescent="0.35">
      <c r="A556" t="s">
        <v>11</v>
      </c>
      <c r="C556" t="e">
        <f t="shared" si="16"/>
        <v>#VALUE!</v>
      </c>
      <c r="D556" t="e">
        <f t="shared" si="17"/>
        <v>#VALUE!</v>
      </c>
    </row>
    <row r="557" spans="1:4" x14ac:dyDescent="0.35">
      <c r="A557" t="s">
        <v>12</v>
      </c>
      <c r="C557" t="e">
        <f t="shared" si="16"/>
        <v>#VALUE!</v>
      </c>
      <c r="D557" t="e">
        <f t="shared" si="17"/>
        <v>#VALUE!</v>
      </c>
    </row>
    <row r="558" spans="1:4" x14ac:dyDescent="0.35">
      <c r="A558" t="s">
        <v>13</v>
      </c>
      <c r="C558" t="e">
        <f t="shared" si="16"/>
        <v>#VALUE!</v>
      </c>
      <c r="D558" t="e">
        <f t="shared" si="17"/>
        <v>#VALUE!</v>
      </c>
    </row>
    <row r="559" spans="1:4" x14ac:dyDescent="0.35">
      <c r="C559" t="e">
        <f t="shared" si="16"/>
        <v>#VALUE!</v>
      </c>
      <c r="D559" t="e">
        <f t="shared" si="17"/>
        <v>#VALUE!</v>
      </c>
    </row>
    <row r="560" spans="1:4" x14ac:dyDescent="0.35">
      <c r="A560" t="s">
        <v>14</v>
      </c>
      <c r="C560" t="e">
        <f t="shared" si="16"/>
        <v>#VALUE!</v>
      </c>
      <c r="D560" t="e">
        <f t="shared" si="17"/>
        <v>#VALUE!</v>
      </c>
    </row>
    <row r="561" spans="1:4" x14ac:dyDescent="0.35">
      <c r="A561">
        <v>2</v>
      </c>
      <c r="C561">
        <f t="shared" si="16"/>
        <v>2</v>
      </c>
      <c r="D561">
        <f t="shared" si="17"/>
        <v>2</v>
      </c>
    </row>
    <row r="562" spans="1:4" x14ac:dyDescent="0.35">
      <c r="A562" t="s">
        <v>1434</v>
      </c>
      <c r="C562">
        <f t="shared" si="16"/>
        <v>3.06</v>
      </c>
      <c r="D562">
        <f t="shared" si="17"/>
        <v>62.81</v>
      </c>
    </row>
    <row r="563" spans="1:4" x14ac:dyDescent="0.35">
      <c r="A563" t="s">
        <v>1435</v>
      </c>
      <c r="C563">
        <f t="shared" si="16"/>
        <v>3.15</v>
      </c>
      <c r="D563">
        <f t="shared" si="17"/>
        <v>65.61</v>
      </c>
    </row>
    <row r="564" spans="1:4" x14ac:dyDescent="0.35">
      <c r="A564" t="s">
        <v>1436</v>
      </c>
      <c r="C564">
        <f t="shared" si="16"/>
        <v>3.03</v>
      </c>
      <c r="D564">
        <f t="shared" si="17"/>
        <v>69.86</v>
      </c>
    </row>
    <row r="565" spans="1:4" x14ac:dyDescent="0.35">
      <c r="A565" t="s">
        <v>1437</v>
      </c>
      <c r="C565">
        <f t="shared" si="16"/>
        <v>3.19</v>
      </c>
      <c r="D565">
        <f t="shared" si="17"/>
        <v>66.430000000000007</v>
      </c>
    </row>
    <row r="566" spans="1:4" x14ac:dyDescent="0.35">
      <c r="A566" t="s">
        <v>1438</v>
      </c>
      <c r="C566">
        <f t="shared" si="16"/>
        <v>2.94</v>
      </c>
      <c r="D566">
        <f t="shared" si="17"/>
        <v>69.19</v>
      </c>
    </row>
    <row r="567" spans="1:4" x14ac:dyDescent="0.35">
      <c r="A567" t="s">
        <v>11</v>
      </c>
      <c r="C567" t="e">
        <f t="shared" si="16"/>
        <v>#VALUE!</v>
      </c>
      <c r="D567" t="e">
        <f t="shared" si="17"/>
        <v>#VALUE!</v>
      </c>
    </row>
    <row r="568" spans="1:4" x14ac:dyDescent="0.35">
      <c r="A568" t="s">
        <v>12</v>
      </c>
      <c r="C568" t="e">
        <f t="shared" si="16"/>
        <v>#VALUE!</v>
      </c>
      <c r="D568" t="e">
        <f t="shared" si="17"/>
        <v>#VALUE!</v>
      </c>
    </row>
    <row r="569" spans="1:4" x14ac:dyDescent="0.35">
      <c r="A569" t="s">
        <v>13</v>
      </c>
      <c r="C569" t="e">
        <f t="shared" si="16"/>
        <v>#VALUE!</v>
      </c>
      <c r="D569" t="e">
        <f t="shared" si="17"/>
        <v>#VALUE!</v>
      </c>
    </row>
    <row r="570" spans="1:4" x14ac:dyDescent="0.35">
      <c r="C570" t="e">
        <f t="shared" si="16"/>
        <v>#VALUE!</v>
      </c>
      <c r="D570" t="e">
        <f t="shared" si="17"/>
        <v>#VALUE!</v>
      </c>
    </row>
    <row r="571" spans="1:4" x14ac:dyDescent="0.35">
      <c r="A571" t="s">
        <v>14</v>
      </c>
      <c r="C571" t="e">
        <f t="shared" si="16"/>
        <v>#VALUE!</v>
      </c>
      <c r="D571" t="e">
        <f t="shared" si="17"/>
        <v>#VALUE!</v>
      </c>
    </row>
    <row r="572" spans="1:4" x14ac:dyDescent="0.35">
      <c r="A572">
        <v>2</v>
      </c>
      <c r="C572">
        <f t="shared" si="16"/>
        <v>2</v>
      </c>
      <c r="D572">
        <f t="shared" si="17"/>
        <v>2</v>
      </c>
    </row>
    <row r="573" spans="1:4" x14ac:dyDescent="0.35">
      <c r="A573" t="s">
        <v>1439</v>
      </c>
      <c r="C573">
        <f t="shared" si="16"/>
        <v>2.85</v>
      </c>
      <c r="D573">
        <f t="shared" si="17"/>
        <v>95.23</v>
      </c>
    </row>
    <row r="574" spans="1:4" x14ac:dyDescent="0.35">
      <c r="A574" t="s">
        <v>1440</v>
      </c>
      <c r="C574">
        <f t="shared" si="16"/>
        <v>2.82</v>
      </c>
      <c r="D574">
        <f t="shared" si="17"/>
        <v>99.35</v>
      </c>
    </row>
    <row r="575" spans="1:4" x14ac:dyDescent="0.35">
      <c r="A575" t="s">
        <v>1441</v>
      </c>
      <c r="C575">
        <f t="shared" si="16"/>
        <v>3.02</v>
      </c>
      <c r="D575">
        <f t="shared" si="17"/>
        <v>98.92</v>
      </c>
    </row>
    <row r="576" spans="1:4" x14ac:dyDescent="0.35">
      <c r="A576" t="s">
        <v>1442</v>
      </c>
      <c r="C576">
        <f t="shared" si="16"/>
        <v>2.93</v>
      </c>
      <c r="D576">
        <f t="shared" si="17"/>
        <v>96.05</v>
      </c>
    </row>
    <row r="577" spans="1:4" x14ac:dyDescent="0.35">
      <c r="A577" t="s">
        <v>1443</v>
      </c>
      <c r="C577">
        <f t="shared" si="16"/>
        <v>2.94</v>
      </c>
      <c r="D577">
        <f t="shared" si="17"/>
        <v>92.81</v>
      </c>
    </row>
    <row r="578" spans="1:4" x14ac:dyDescent="0.35">
      <c r="A578" t="s">
        <v>11</v>
      </c>
      <c r="C578" t="e">
        <f t="shared" si="16"/>
        <v>#VALUE!</v>
      </c>
      <c r="D578" t="e">
        <f t="shared" si="17"/>
        <v>#VALUE!</v>
      </c>
    </row>
    <row r="579" spans="1:4" x14ac:dyDescent="0.35">
      <c r="A579" t="s">
        <v>12</v>
      </c>
      <c r="C579" t="e">
        <f t="shared" si="16"/>
        <v>#VALUE!</v>
      </c>
      <c r="D579" t="e">
        <f t="shared" si="17"/>
        <v>#VALUE!</v>
      </c>
    </row>
    <row r="580" spans="1:4" x14ac:dyDescent="0.35">
      <c r="A580" t="s">
        <v>13</v>
      </c>
      <c r="C580" t="e">
        <f t="shared" si="16"/>
        <v>#VALUE!</v>
      </c>
      <c r="D580" t="e">
        <f t="shared" si="17"/>
        <v>#VALUE!</v>
      </c>
    </row>
    <row r="581" spans="1:4" x14ac:dyDescent="0.35">
      <c r="C581" t="e">
        <f t="shared" si="16"/>
        <v>#VALUE!</v>
      </c>
      <c r="D581" t="e">
        <f t="shared" si="17"/>
        <v>#VALUE!</v>
      </c>
    </row>
    <row r="582" spans="1:4" x14ac:dyDescent="0.35">
      <c r="A582" t="s">
        <v>14</v>
      </c>
      <c r="C582" t="e">
        <f t="shared" si="16"/>
        <v>#VALUE!</v>
      </c>
      <c r="D582" t="e">
        <f t="shared" si="17"/>
        <v>#VALUE!</v>
      </c>
    </row>
    <row r="583" spans="1:4" x14ac:dyDescent="0.35">
      <c r="A583">
        <v>2</v>
      </c>
      <c r="C583">
        <f t="shared" si="16"/>
        <v>2</v>
      </c>
      <c r="D583">
        <f t="shared" si="17"/>
        <v>2</v>
      </c>
    </row>
    <row r="584" spans="1:4" x14ac:dyDescent="0.35">
      <c r="A584" t="s">
        <v>1444</v>
      </c>
      <c r="C584">
        <f t="shared" si="16"/>
        <v>3.27</v>
      </c>
      <c r="D584">
        <f t="shared" si="17"/>
        <v>122.07</v>
      </c>
    </row>
    <row r="585" spans="1:4" x14ac:dyDescent="0.35">
      <c r="A585" t="s">
        <v>1445</v>
      </c>
      <c r="C585">
        <f t="shared" si="16"/>
        <v>3.19</v>
      </c>
      <c r="D585">
        <f t="shared" si="17"/>
        <v>125.3</v>
      </c>
    </row>
    <row r="586" spans="1:4" x14ac:dyDescent="0.35">
      <c r="A586" t="s">
        <v>1446</v>
      </c>
      <c r="C586">
        <f t="shared" si="16"/>
        <v>3.2</v>
      </c>
      <c r="D586">
        <f t="shared" si="17"/>
        <v>120.55</v>
      </c>
    </row>
    <row r="587" spans="1:4" x14ac:dyDescent="0.35">
      <c r="A587" t="s">
        <v>1447</v>
      </c>
      <c r="C587">
        <f t="shared" si="16"/>
        <v>3.43</v>
      </c>
      <c r="D587">
        <f t="shared" si="17"/>
        <v>119.59</v>
      </c>
    </row>
    <row r="588" spans="1:4" x14ac:dyDescent="0.35">
      <c r="A588" t="s">
        <v>1448</v>
      </c>
      <c r="C588">
        <f t="shared" si="16"/>
        <v>3.39</v>
      </c>
      <c r="D588">
        <f t="shared" si="17"/>
        <v>121.16</v>
      </c>
    </row>
    <row r="589" spans="1:4" x14ac:dyDescent="0.35">
      <c r="A589" t="s">
        <v>11</v>
      </c>
      <c r="C589" t="e">
        <f t="shared" si="16"/>
        <v>#VALUE!</v>
      </c>
      <c r="D589" t="e">
        <f t="shared" si="17"/>
        <v>#VALUE!</v>
      </c>
    </row>
    <row r="590" spans="1:4" x14ac:dyDescent="0.35">
      <c r="A590" t="s">
        <v>12</v>
      </c>
      <c r="C590" t="e">
        <f t="shared" ref="C590:C653" si="18">+VALUE(RIGHT(LEFT(A590,6),5))</f>
        <v>#VALUE!</v>
      </c>
      <c r="D590" t="e">
        <f t="shared" ref="D590:D653" si="19">+VALUE(LEFT(RIGHT(A590,11),7))</f>
        <v>#VALUE!</v>
      </c>
    </row>
    <row r="591" spans="1:4" x14ac:dyDescent="0.35">
      <c r="A591" t="s">
        <v>13</v>
      </c>
      <c r="C591" t="e">
        <f t="shared" si="18"/>
        <v>#VALUE!</v>
      </c>
      <c r="D591" t="e">
        <f t="shared" si="19"/>
        <v>#VALUE!</v>
      </c>
    </row>
    <row r="592" spans="1:4" x14ac:dyDescent="0.35">
      <c r="C592" t="e">
        <f t="shared" si="18"/>
        <v>#VALUE!</v>
      </c>
      <c r="D592" t="e">
        <f t="shared" si="19"/>
        <v>#VALUE!</v>
      </c>
    </row>
    <row r="593" spans="1:4" x14ac:dyDescent="0.35">
      <c r="A593" t="s">
        <v>14</v>
      </c>
      <c r="C593" t="e">
        <f t="shared" si="18"/>
        <v>#VALUE!</v>
      </c>
      <c r="D593" t="e">
        <f t="shared" si="19"/>
        <v>#VALUE!</v>
      </c>
    </row>
    <row r="594" spans="1:4" x14ac:dyDescent="0.35">
      <c r="A594">
        <v>2</v>
      </c>
      <c r="C594">
        <f t="shared" si="18"/>
        <v>2</v>
      </c>
      <c r="D594">
        <f t="shared" si="19"/>
        <v>2</v>
      </c>
    </row>
    <row r="595" spans="1:4" x14ac:dyDescent="0.35">
      <c r="A595" t="s">
        <v>1449</v>
      </c>
      <c r="C595">
        <f t="shared" si="18"/>
        <v>3.86</v>
      </c>
      <c r="D595">
        <f t="shared" si="19"/>
        <v>134.04</v>
      </c>
    </row>
    <row r="596" spans="1:4" x14ac:dyDescent="0.35">
      <c r="A596" t="s">
        <v>1450</v>
      </c>
      <c r="C596">
        <f t="shared" si="18"/>
        <v>3.51</v>
      </c>
      <c r="D596">
        <f t="shared" si="19"/>
        <v>139.46</v>
      </c>
    </row>
    <row r="597" spans="1:4" x14ac:dyDescent="0.35">
      <c r="A597" t="s">
        <v>1451</v>
      </c>
      <c r="C597">
        <f t="shared" si="18"/>
        <v>3.58</v>
      </c>
      <c r="D597">
        <f t="shared" si="19"/>
        <v>137.49</v>
      </c>
    </row>
    <row r="598" spans="1:4" x14ac:dyDescent="0.35">
      <c r="A598" t="s">
        <v>1452</v>
      </c>
      <c r="C598">
        <f t="shared" si="18"/>
        <v>3.72</v>
      </c>
      <c r="D598">
        <f t="shared" si="19"/>
        <v>142.76</v>
      </c>
    </row>
    <row r="599" spans="1:4" x14ac:dyDescent="0.35">
      <c r="A599" t="s">
        <v>1453</v>
      </c>
      <c r="C599">
        <f t="shared" si="18"/>
        <v>3.63</v>
      </c>
      <c r="D599">
        <f t="shared" si="19"/>
        <v>141.59</v>
      </c>
    </row>
    <row r="600" spans="1:4" x14ac:dyDescent="0.35">
      <c r="A600" t="s">
        <v>11</v>
      </c>
      <c r="C600" t="e">
        <f t="shared" si="18"/>
        <v>#VALUE!</v>
      </c>
      <c r="D600" t="e">
        <f t="shared" si="19"/>
        <v>#VALUE!</v>
      </c>
    </row>
    <row r="601" spans="1:4" x14ac:dyDescent="0.35">
      <c r="A601" t="s">
        <v>12</v>
      </c>
      <c r="C601" t="e">
        <f t="shared" si="18"/>
        <v>#VALUE!</v>
      </c>
      <c r="D601" t="e">
        <f t="shared" si="19"/>
        <v>#VALUE!</v>
      </c>
    </row>
    <row r="602" spans="1:4" x14ac:dyDescent="0.35">
      <c r="A602" t="s">
        <v>13</v>
      </c>
      <c r="C602" t="e">
        <f t="shared" si="18"/>
        <v>#VALUE!</v>
      </c>
      <c r="D602" t="e">
        <f t="shared" si="19"/>
        <v>#VALUE!</v>
      </c>
    </row>
    <row r="603" spans="1:4" x14ac:dyDescent="0.35">
      <c r="C603" t="e">
        <f t="shared" si="18"/>
        <v>#VALUE!</v>
      </c>
      <c r="D603" t="e">
        <f t="shared" si="19"/>
        <v>#VALUE!</v>
      </c>
    </row>
    <row r="604" spans="1:4" x14ac:dyDescent="0.35">
      <c r="A604" t="s">
        <v>14</v>
      </c>
      <c r="C604" t="e">
        <f t="shared" si="18"/>
        <v>#VALUE!</v>
      </c>
      <c r="D604" t="e">
        <f t="shared" si="19"/>
        <v>#VALUE!</v>
      </c>
    </row>
    <row r="605" spans="1:4" x14ac:dyDescent="0.35">
      <c r="A605">
        <v>2</v>
      </c>
      <c r="C605">
        <f t="shared" si="18"/>
        <v>2</v>
      </c>
      <c r="D605">
        <f t="shared" si="19"/>
        <v>2</v>
      </c>
    </row>
    <row r="606" spans="1:4" x14ac:dyDescent="0.35">
      <c r="A606" t="s">
        <v>1454</v>
      </c>
      <c r="C606">
        <f t="shared" si="18"/>
        <v>3.34</v>
      </c>
      <c r="D606">
        <f t="shared" si="19"/>
        <v>159.02000000000001</v>
      </c>
    </row>
    <row r="607" spans="1:4" x14ac:dyDescent="0.35">
      <c r="A607" t="s">
        <v>1455</v>
      </c>
      <c r="C607">
        <f t="shared" si="18"/>
        <v>3.44</v>
      </c>
      <c r="D607">
        <f t="shared" si="19"/>
        <v>158.79</v>
      </c>
    </row>
    <row r="608" spans="1:4" x14ac:dyDescent="0.35">
      <c r="A608" t="s">
        <v>1456</v>
      </c>
      <c r="C608">
        <f t="shared" si="18"/>
        <v>3.49</v>
      </c>
      <c r="D608">
        <f t="shared" si="19"/>
        <v>159.32</v>
      </c>
    </row>
    <row r="609" spans="1:4" x14ac:dyDescent="0.35">
      <c r="A609" t="s">
        <v>1457</v>
      </c>
      <c r="C609">
        <f t="shared" si="18"/>
        <v>3.44</v>
      </c>
      <c r="D609">
        <f t="shared" si="19"/>
        <v>157.66</v>
      </c>
    </row>
    <row r="610" spans="1:4" x14ac:dyDescent="0.35">
      <c r="A610" t="s">
        <v>1458</v>
      </c>
      <c r="C610">
        <f t="shared" si="18"/>
        <v>3.43</v>
      </c>
      <c r="D610">
        <f t="shared" si="19"/>
        <v>156.88999999999999</v>
      </c>
    </row>
    <row r="611" spans="1:4" x14ac:dyDescent="0.35">
      <c r="A611" t="s">
        <v>11</v>
      </c>
      <c r="C611" t="e">
        <f t="shared" si="18"/>
        <v>#VALUE!</v>
      </c>
      <c r="D611" t="e">
        <f t="shared" si="19"/>
        <v>#VALUE!</v>
      </c>
    </row>
    <row r="612" spans="1:4" x14ac:dyDescent="0.35">
      <c r="A612" t="s">
        <v>12</v>
      </c>
      <c r="C612" t="e">
        <f t="shared" si="18"/>
        <v>#VALUE!</v>
      </c>
      <c r="D612" t="e">
        <f t="shared" si="19"/>
        <v>#VALUE!</v>
      </c>
    </row>
    <row r="613" spans="1:4" x14ac:dyDescent="0.35">
      <c r="A613" t="s">
        <v>13</v>
      </c>
      <c r="C613" t="e">
        <f t="shared" si="18"/>
        <v>#VALUE!</v>
      </c>
      <c r="D613" t="e">
        <f t="shared" si="19"/>
        <v>#VALUE!</v>
      </c>
    </row>
    <row r="614" spans="1:4" x14ac:dyDescent="0.35">
      <c r="C614" t="e">
        <f t="shared" si="18"/>
        <v>#VALUE!</v>
      </c>
      <c r="D614" t="e">
        <f t="shared" si="19"/>
        <v>#VALUE!</v>
      </c>
    </row>
    <row r="615" spans="1:4" x14ac:dyDescent="0.35">
      <c r="A615" t="s">
        <v>14</v>
      </c>
      <c r="C615" t="e">
        <f t="shared" si="18"/>
        <v>#VALUE!</v>
      </c>
      <c r="D615" t="e">
        <f t="shared" si="19"/>
        <v>#VALUE!</v>
      </c>
    </row>
    <row r="616" spans="1:4" x14ac:dyDescent="0.35">
      <c r="A616">
        <v>2</v>
      </c>
      <c r="C616">
        <f t="shared" si="18"/>
        <v>2</v>
      </c>
      <c r="D616">
        <f t="shared" si="19"/>
        <v>2</v>
      </c>
    </row>
    <row r="617" spans="1:4" x14ac:dyDescent="0.35">
      <c r="A617" t="s">
        <v>1459</v>
      </c>
      <c r="C617">
        <f t="shared" si="18"/>
        <v>3.35</v>
      </c>
      <c r="D617">
        <f t="shared" si="19"/>
        <v>179.69</v>
      </c>
    </row>
    <row r="618" spans="1:4" x14ac:dyDescent="0.35">
      <c r="A618" t="s">
        <v>1460</v>
      </c>
      <c r="C618">
        <f t="shared" si="18"/>
        <v>3.39</v>
      </c>
      <c r="D618">
        <f t="shared" si="19"/>
        <v>178.41</v>
      </c>
    </row>
    <row r="619" spans="1:4" x14ac:dyDescent="0.35">
      <c r="A619" t="s">
        <v>1461</v>
      </c>
      <c r="C619">
        <f t="shared" si="18"/>
        <v>3.36</v>
      </c>
      <c r="D619">
        <f t="shared" si="19"/>
        <v>182.95</v>
      </c>
    </row>
    <row r="620" spans="1:4" x14ac:dyDescent="0.35">
      <c r="A620" t="s">
        <v>1462</v>
      </c>
      <c r="C620">
        <f t="shared" si="18"/>
        <v>3.49</v>
      </c>
      <c r="D620">
        <f t="shared" si="19"/>
        <v>182.1</v>
      </c>
    </row>
    <row r="621" spans="1:4" x14ac:dyDescent="0.35">
      <c r="A621" t="s">
        <v>1463</v>
      </c>
      <c r="C621">
        <f t="shared" si="18"/>
        <v>3.39</v>
      </c>
      <c r="D621">
        <f t="shared" si="19"/>
        <v>179.19</v>
      </c>
    </row>
    <row r="622" spans="1:4" x14ac:dyDescent="0.35">
      <c r="A622" t="s">
        <v>11</v>
      </c>
      <c r="C622" t="e">
        <f t="shared" si="18"/>
        <v>#VALUE!</v>
      </c>
      <c r="D622" t="e">
        <f t="shared" si="19"/>
        <v>#VALUE!</v>
      </c>
    </row>
    <row r="623" spans="1:4" x14ac:dyDescent="0.35">
      <c r="A623" t="s">
        <v>12</v>
      </c>
      <c r="C623" t="e">
        <f t="shared" si="18"/>
        <v>#VALUE!</v>
      </c>
      <c r="D623" t="e">
        <f t="shared" si="19"/>
        <v>#VALUE!</v>
      </c>
    </row>
    <row r="624" spans="1:4" x14ac:dyDescent="0.35">
      <c r="A624" t="s">
        <v>13</v>
      </c>
      <c r="C624" t="e">
        <f t="shared" si="18"/>
        <v>#VALUE!</v>
      </c>
      <c r="D624" t="e">
        <f t="shared" si="19"/>
        <v>#VALUE!</v>
      </c>
    </row>
    <row r="625" spans="1:4" x14ac:dyDescent="0.35">
      <c r="C625" t="e">
        <f t="shared" si="18"/>
        <v>#VALUE!</v>
      </c>
      <c r="D625" t="e">
        <f t="shared" si="19"/>
        <v>#VALUE!</v>
      </c>
    </row>
    <row r="626" spans="1:4" x14ac:dyDescent="0.35">
      <c r="A626" t="s">
        <v>14</v>
      </c>
      <c r="C626" t="e">
        <f t="shared" si="18"/>
        <v>#VALUE!</v>
      </c>
      <c r="D626" t="e">
        <f t="shared" si="19"/>
        <v>#VALUE!</v>
      </c>
    </row>
    <row r="627" spans="1:4" x14ac:dyDescent="0.35">
      <c r="A627">
        <v>2</v>
      </c>
      <c r="C627">
        <f t="shared" si="18"/>
        <v>2</v>
      </c>
      <c r="D627">
        <f t="shared" si="19"/>
        <v>2</v>
      </c>
    </row>
    <row r="628" spans="1:4" x14ac:dyDescent="0.35">
      <c r="A628" t="s">
        <v>1464</v>
      </c>
      <c r="C628">
        <f t="shared" si="18"/>
        <v>3.12</v>
      </c>
      <c r="D628">
        <f t="shared" si="19"/>
        <v>206.73</v>
      </c>
    </row>
    <row r="629" spans="1:4" x14ac:dyDescent="0.35">
      <c r="A629" t="s">
        <v>1465</v>
      </c>
      <c r="C629">
        <f t="shared" si="18"/>
        <v>3.54</v>
      </c>
      <c r="D629">
        <f t="shared" si="19"/>
        <v>203.8</v>
      </c>
    </row>
    <row r="630" spans="1:4" x14ac:dyDescent="0.35">
      <c r="A630" t="s">
        <v>1466</v>
      </c>
      <c r="C630">
        <f t="shared" si="18"/>
        <v>3.26</v>
      </c>
      <c r="D630">
        <f t="shared" si="19"/>
        <v>207.74</v>
      </c>
    </row>
    <row r="631" spans="1:4" x14ac:dyDescent="0.35">
      <c r="A631" t="s">
        <v>1467</v>
      </c>
      <c r="C631">
        <f t="shared" si="18"/>
        <v>3.79</v>
      </c>
      <c r="D631">
        <f t="shared" si="19"/>
        <v>206.11</v>
      </c>
    </row>
    <row r="632" spans="1:4" x14ac:dyDescent="0.35">
      <c r="A632" t="s">
        <v>1468</v>
      </c>
      <c r="C632">
        <f t="shared" si="18"/>
        <v>3.62</v>
      </c>
      <c r="D632">
        <f t="shared" si="19"/>
        <v>208.81</v>
      </c>
    </row>
    <row r="633" spans="1:4" x14ac:dyDescent="0.35">
      <c r="A633" t="s">
        <v>11</v>
      </c>
      <c r="C633" t="e">
        <f t="shared" si="18"/>
        <v>#VALUE!</v>
      </c>
      <c r="D633" t="e">
        <f t="shared" si="19"/>
        <v>#VALUE!</v>
      </c>
    </row>
    <row r="634" spans="1:4" x14ac:dyDescent="0.35">
      <c r="A634" t="s">
        <v>12</v>
      </c>
      <c r="C634" t="e">
        <f t="shared" si="18"/>
        <v>#VALUE!</v>
      </c>
      <c r="D634" t="e">
        <f t="shared" si="19"/>
        <v>#VALUE!</v>
      </c>
    </row>
    <row r="635" spans="1:4" x14ac:dyDescent="0.35">
      <c r="A635" t="s">
        <v>13</v>
      </c>
      <c r="C635" t="e">
        <f t="shared" si="18"/>
        <v>#VALUE!</v>
      </c>
      <c r="D635" t="e">
        <f t="shared" si="19"/>
        <v>#VALUE!</v>
      </c>
    </row>
    <row r="636" spans="1:4" x14ac:dyDescent="0.35">
      <c r="C636" t="e">
        <f t="shared" si="18"/>
        <v>#VALUE!</v>
      </c>
      <c r="D636" t="e">
        <f t="shared" si="19"/>
        <v>#VALUE!</v>
      </c>
    </row>
    <row r="637" spans="1:4" x14ac:dyDescent="0.35">
      <c r="A637" t="s">
        <v>14</v>
      </c>
      <c r="C637" t="e">
        <f t="shared" si="18"/>
        <v>#VALUE!</v>
      </c>
      <c r="D637" t="e">
        <f t="shared" si="19"/>
        <v>#VALUE!</v>
      </c>
    </row>
    <row r="638" spans="1:4" x14ac:dyDescent="0.35">
      <c r="A638">
        <v>2</v>
      </c>
      <c r="C638">
        <f t="shared" si="18"/>
        <v>2</v>
      </c>
      <c r="D638">
        <f t="shared" si="19"/>
        <v>2</v>
      </c>
    </row>
    <row r="639" spans="1:4" x14ac:dyDescent="0.35">
      <c r="A639" t="s">
        <v>1469</v>
      </c>
      <c r="C639">
        <f t="shared" si="18"/>
        <v>3.54</v>
      </c>
      <c r="D639">
        <f t="shared" si="19"/>
        <v>219.13</v>
      </c>
    </row>
    <row r="640" spans="1:4" x14ac:dyDescent="0.35">
      <c r="A640" t="s">
        <v>1470</v>
      </c>
      <c r="C640">
        <f t="shared" si="18"/>
        <v>3.77</v>
      </c>
      <c r="D640">
        <f t="shared" si="19"/>
        <v>218.08</v>
      </c>
    </row>
    <row r="641" spans="1:4" x14ac:dyDescent="0.35">
      <c r="A641" t="s">
        <v>1471</v>
      </c>
      <c r="C641">
        <f t="shared" si="18"/>
        <v>3.7</v>
      </c>
      <c r="D641">
        <f t="shared" si="19"/>
        <v>218.86</v>
      </c>
    </row>
    <row r="642" spans="1:4" x14ac:dyDescent="0.35">
      <c r="A642" t="s">
        <v>1472</v>
      </c>
      <c r="C642">
        <f t="shared" si="18"/>
        <v>3.63</v>
      </c>
      <c r="D642">
        <f t="shared" si="19"/>
        <v>220.84</v>
      </c>
    </row>
    <row r="643" spans="1:4" x14ac:dyDescent="0.35">
      <c r="A643" t="s">
        <v>1473</v>
      </c>
      <c r="C643">
        <f t="shared" si="18"/>
        <v>3.92</v>
      </c>
      <c r="D643">
        <f t="shared" si="19"/>
        <v>218.68</v>
      </c>
    </row>
    <row r="644" spans="1:4" x14ac:dyDescent="0.35">
      <c r="A644" t="s">
        <v>11</v>
      </c>
      <c r="C644" t="e">
        <f t="shared" si="18"/>
        <v>#VALUE!</v>
      </c>
      <c r="D644" t="e">
        <f t="shared" si="19"/>
        <v>#VALUE!</v>
      </c>
    </row>
    <row r="645" spans="1:4" x14ac:dyDescent="0.35">
      <c r="A645" t="s">
        <v>12</v>
      </c>
      <c r="C645" t="e">
        <f t="shared" si="18"/>
        <v>#VALUE!</v>
      </c>
      <c r="D645" t="e">
        <f t="shared" si="19"/>
        <v>#VALUE!</v>
      </c>
    </row>
    <row r="646" spans="1:4" x14ac:dyDescent="0.35">
      <c r="A646" t="s">
        <v>13</v>
      </c>
      <c r="C646" t="e">
        <f t="shared" si="18"/>
        <v>#VALUE!</v>
      </c>
      <c r="D646" t="e">
        <f t="shared" si="19"/>
        <v>#VALUE!</v>
      </c>
    </row>
    <row r="647" spans="1:4" x14ac:dyDescent="0.35">
      <c r="C647" t="e">
        <f t="shared" si="18"/>
        <v>#VALUE!</v>
      </c>
      <c r="D647" t="e">
        <f t="shared" si="19"/>
        <v>#VALUE!</v>
      </c>
    </row>
    <row r="648" spans="1:4" x14ac:dyDescent="0.35">
      <c r="A648" t="s">
        <v>14</v>
      </c>
      <c r="C648" t="e">
        <f t="shared" si="18"/>
        <v>#VALUE!</v>
      </c>
      <c r="D648" t="e">
        <f t="shared" si="19"/>
        <v>#VALUE!</v>
      </c>
    </row>
    <row r="649" spans="1:4" x14ac:dyDescent="0.35">
      <c r="A649">
        <v>2</v>
      </c>
      <c r="C649">
        <f t="shared" si="18"/>
        <v>2</v>
      </c>
      <c r="D649">
        <f t="shared" si="19"/>
        <v>2</v>
      </c>
    </row>
    <row r="650" spans="1:4" x14ac:dyDescent="0.35">
      <c r="A650" t="s">
        <v>1474</v>
      </c>
      <c r="C650">
        <f t="shared" si="18"/>
        <v>3.4</v>
      </c>
      <c r="D650">
        <f t="shared" si="19"/>
        <v>238.19</v>
      </c>
    </row>
    <row r="651" spans="1:4" x14ac:dyDescent="0.35">
      <c r="A651" t="s">
        <v>1475</v>
      </c>
      <c r="C651">
        <f t="shared" si="18"/>
        <v>3.17</v>
      </c>
      <c r="D651">
        <f t="shared" si="19"/>
        <v>241.11</v>
      </c>
    </row>
    <row r="652" spans="1:4" x14ac:dyDescent="0.35">
      <c r="A652" t="s">
        <v>1476</v>
      </c>
      <c r="C652">
        <f t="shared" si="18"/>
        <v>3.05</v>
      </c>
      <c r="D652">
        <f t="shared" si="19"/>
        <v>238.05</v>
      </c>
    </row>
    <row r="653" spans="1:4" x14ac:dyDescent="0.35">
      <c r="A653" t="s">
        <v>1477</v>
      </c>
      <c r="C653">
        <f t="shared" si="18"/>
        <v>3.24</v>
      </c>
      <c r="D653">
        <f t="shared" si="19"/>
        <v>240.37</v>
      </c>
    </row>
    <row r="654" spans="1:4" x14ac:dyDescent="0.35">
      <c r="A654" t="s">
        <v>1478</v>
      </c>
      <c r="C654">
        <f t="shared" ref="C654:C698" si="20">+VALUE(RIGHT(LEFT(A654,6),5))</f>
        <v>3.26</v>
      </c>
      <c r="D654">
        <f t="shared" ref="D654:D698" si="21">+VALUE(LEFT(RIGHT(A654,11),7))</f>
        <v>237.55</v>
      </c>
    </row>
    <row r="655" spans="1:4" x14ac:dyDescent="0.35">
      <c r="A655" t="s">
        <v>11</v>
      </c>
      <c r="C655" t="e">
        <f t="shared" si="20"/>
        <v>#VALUE!</v>
      </c>
      <c r="D655" t="e">
        <f t="shared" si="21"/>
        <v>#VALUE!</v>
      </c>
    </row>
    <row r="656" spans="1:4" x14ac:dyDescent="0.35">
      <c r="A656" t="s">
        <v>12</v>
      </c>
      <c r="C656" t="e">
        <f t="shared" si="20"/>
        <v>#VALUE!</v>
      </c>
      <c r="D656" t="e">
        <f t="shared" si="21"/>
        <v>#VALUE!</v>
      </c>
    </row>
    <row r="657" spans="1:4" x14ac:dyDescent="0.35">
      <c r="A657" t="s">
        <v>13</v>
      </c>
      <c r="C657" t="e">
        <f t="shared" si="20"/>
        <v>#VALUE!</v>
      </c>
      <c r="D657" t="e">
        <f t="shared" si="21"/>
        <v>#VALUE!</v>
      </c>
    </row>
    <row r="658" spans="1:4" x14ac:dyDescent="0.35">
      <c r="C658" t="e">
        <f t="shared" si="20"/>
        <v>#VALUE!</v>
      </c>
      <c r="D658" t="e">
        <f t="shared" si="21"/>
        <v>#VALUE!</v>
      </c>
    </row>
    <row r="659" spans="1:4" x14ac:dyDescent="0.35">
      <c r="A659" t="s">
        <v>14</v>
      </c>
      <c r="C659" t="e">
        <f t="shared" si="20"/>
        <v>#VALUE!</v>
      </c>
      <c r="D659" t="e">
        <f t="shared" si="21"/>
        <v>#VALUE!</v>
      </c>
    </row>
    <row r="660" spans="1:4" x14ac:dyDescent="0.35">
      <c r="A660">
        <v>2</v>
      </c>
      <c r="C660">
        <f t="shared" si="20"/>
        <v>2</v>
      </c>
      <c r="D660">
        <f t="shared" si="21"/>
        <v>2</v>
      </c>
    </row>
    <row r="661" spans="1:4" x14ac:dyDescent="0.35">
      <c r="A661" t="s">
        <v>1479</v>
      </c>
      <c r="C661">
        <f t="shared" si="20"/>
        <v>2.5499999999999998</v>
      </c>
      <c r="D661">
        <f t="shared" si="21"/>
        <v>270.05</v>
      </c>
    </row>
    <row r="662" spans="1:4" x14ac:dyDescent="0.35">
      <c r="A662" t="s">
        <v>1480</v>
      </c>
      <c r="C662">
        <f t="shared" si="20"/>
        <v>2.94</v>
      </c>
      <c r="D662">
        <f t="shared" si="21"/>
        <v>270.14999999999998</v>
      </c>
    </row>
    <row r="663" spans="1:4" x14ac:dyDescent="0.35">
      <c r="A663" t="s">
        <v>1481</v>
      </c>
      <c r="C663">
        <f t="shared" si="20"/>
        <v>2.88</v>
      </c>
      <c r="D663">
        <f t="shared" si="21"/>
        <v>272.52</v>
      </c>
    </row>
    <row r="664" spans="1:4" x14ac:dyDescent="0.35">
      <c r="A664" t="s">
        <v>1482</v>
      </c>
      <c r="C664">
        <f t="shared" si="20"/>
        <v>2.81</v>
      </c>
      <c r="D664">
        <f t="shared" si="21"/>
        <v>267.17</v>
      </c>
    </row>
    <row r="665" spans="1:4" x14ac:dyDescent="0.35">
      <c r="A665" t="s">
        <v>1483</v>
      </c>
      <c r="C665">
        <f t="shared" si="20"/>
        <v>2.73</v>
      </c>
      <c r="D665">
        <f t="shared" si="21"/>
        <v>266.52</v>
      </c>
    </row>
    <row r="666" spans="1:4" x14ac:dyDescent="0.35">
      <c r="A666" t="s">
        <v>11</v>
      </c>
      <c r="C666" t="e">
        <f t="shared" si="20"/>
        <v>#VALUE!</v>
      </c>
      <c r="D666" t="e">
        <f t="shared" si="21"/>
        <v>#VALUE!</v>
      </c>
    </row>
    <row r="667" spans="1:4" x14ac:dyDescent="0.35">
      <c r="A667" t="s">
        <v>12</v>
      </c>
      <c r="C667" t="e">
        <f t="shared" si="20"/>
        <v>#VALUE!</v>
      </c>
      <c r="D667" t="e">
        <f t="shared" si="21"/>
        <v>#VALUE!</v>
      </c>
    </row>
    <row r="668" spans="1:4" x14ac:dyDescent="0.35">
      <c r="A668" t="s">
        <v>13</v>
      </c>
      <c r="C668" t="e">
        <f t="shared" si="20"/>
        <v>#VALUE!</v>
      </c>
      <c r="D668" t="e">
        <f t="shared" si="21"/>
        <v>#VALUE!</v>
      </c>
    </row>
    <row r="669" spans="1:4" x14ac:dyDescent="0.35">
      <c r="C669" t="e">
        <f t="shared" si="20"/>
        <v>#VALUE!</v>
      </c>
      <c r="D669" t="e">
        <f t="shared" si="21"/>
        <v>#VALUE!</v>
      </c>
    </row>
    <row r="670" spans="1:4" x14ac:dyDescent="0.35">
      <c r="A670" t="s">
        <v>14</v>
      </c>
      <c r="C670" t="e">
        <f t="shared" si="20"/>
        <v>#VALUE!</v>
      </c>
      <c r="D670" t="e">
        <f t="shared" si="21"/>
        <v>#VALUE!</v>
      </c>
    </row>
    <row r="671" spans="1:4" x14ac:dyDescent="0.35">
      <c r="A671">
        <v>2</v>
      </c>
      <c r="C671">
        <f t="shared" si="20"/>
        <v>2</v>
      </c>
      <c r="D671">
        <f t="shared" si="21"/>
        <v>2</v>
      </c>
    </row>
    <row r="672" spans="1:4" x14ac:dyDescent="0.35">
      <c r="A672" t="s">
        <v>1484</v>
      </c>
      <c r="C672">
        <f t="shared" si="20"/>
        <v>3.09</v>
      </c>
      <c r="D672">
        <f t="shared" si="21"/>
        <v>294.36</v>
      </c>
    </row>
    <row r="673" spans="1:4" x14ac:dyDescent="0.35">
      <c r="A673" t="s">
        <v>1485</v>
      </c>
      <c r="C673">
        <f t="shared" si="20"/>
        <v>2.91</v>
      </c>
      <c r="D673">
        <f t="shared" si="21"/>
        <v>295.06</v>
      </c>
    </row>
    <row r="674" spans="1:4" x14ac:dyDescent="0.35">
      <c r="A674" t="s">
        <v>1486</v>
      </c>
      <c r="C674">
        <f t="shared" si="20"/>
        <v>2.94</v>
      </c>
      <c r="D674">
        <f t="shared" si="21"/>
        <v>296.83999999999997</v>
      </c>
    </row>
    <row r="675" spans="1:4" x14ac:dyDescent="0.35">
      <c r="A675" t="s">
        <v>1487</v>
      </c>
      <c r="C675">
        <f t="shared" si="20"/>
        <v>2.98</v>
      </c>
      <c r="D675">
        <f t="shared" si="21"/>
        <v>296.52</v>
      </c>
    </row>
    <row r="676" spans="1:4" x14ac:dyDescent="0.35">
      <c r="A676" t="s">
        <v>1488</v>
      </c>
      <c r="C676">
        <f t="shared" si="20"/>
        <v>2.73</v>
      </c>
      <c r="D676">
        <f t="shared" si="21"/>
        <v>296.83999999999997</v>
      </c>
    </row>
    <row r="677" spans="1:4" x14ac:dyDescent="0.35">
      <c r="A677" t="s">
        <v>11</v>
      </c>
      <c r="C677" t="e">
        <f t="shared" si="20"/>
        <v>#VALUE!</v>
      </c>
      <c r="D677" t="e">
        <f t="shared" si="21"/>
        <v>#VALUE!</v>
      </c>
    </row>
    <row r="678" spans="1:4" x14ac:dyDescent="0.35">
      <c r="A678" t="s">
        <v>12</v>
      </c>
      <c r="C678" t="e">
        <f t="shared" si="20"/>
        <v>#VALUE!</v>
      </c>
      <c r="D678" t="e">
        <f t="shared" si="21"/>
        <v>#VALUE!</v>
      </c>
    </row>
    <row r="679" spans="1:4" x14ac:dyDescent="0.35">
      <c r="A679" t="s">
        <v>13</v>
      </c>
      <c r="C679" t="e">
        <f t="shared" si="20"/>
        <v>#VALUE!</v>
      </c>
      <c r="D679" t="e">
        <f t="shared" si="21"/>
        <v>#VALUE!</v>
      </c>
    </row>
    <row r="680" spans="1:4" x14ac:dyDescent="0.35">
      <c r="C680" t="e">
        <f t="shared" si="20"/>
        <v>#VALUE!</v>
      </c>
      <c r="D680" t="e">
        <f t="shared" si="21"/>
        <v>#VALUE!</v>
      </c>
    </row>
    <row r="681" spans="1:4" x14ac:dyDescent="0.35">
      <c r="A681" t="s">
        <v>14</v>
      </c>
      <c r="C681" t="e">
        <f t="shared" si="20"/>
        <v>#VALUE!</v>
      </c>
      <c r="D681" t="e">
        <f t="shared" si="21"/>
        <v>#VALUE!</v>
      </c>
    </row>
    <row r="682" spans="1:4" x14ac:dyDescent="0.35">
      <c r="A682">
        <v>2</v>
      </c>
      <c r="C682">
        <f t="shared" si="20"/>
        <v>2</v>
      </c>
      <c r="D682">
        <f t="shared" si="21"/>
        <v>2</v>
      </c>
    </row>
    <row r="683" spans="1:4" x14ac:dyDescent="0.35">
      <c r="A683" t="s">
        <v>1489</v>
      </c>
      <c r="C683">
        <f t="shared" si="20"/>
        <v>3.25</v>
      </c>
      <c r="D683">
        <f t="shared" si="21"/>
        <v>314.95</v>
      </c>
    </row>
    <row r="684" spans="1:4" x14ac:dyDescent="0.35">
      <c r="A684" t="s">
        <v>1490</v>
      </c>
      <c r="C684">
        <f t="shared" si="20"/>
        <v>3.22</v>
      </c>
      <c r="D684">
        <f t="shared" si="21"/>
        <v>314.43</v>
      </c>
    </row>
    <row r="685" spans="1:4" x14ac:dyDescent="0.35">
      <c r="A685" t="s">
        <v>1491</v>
      </c>
      <c r="C685">
        <f t="shared" si="20"/>
        <v>3.28</v>
      </c>
      <c r="D685">
        <f t="shared" si="21"/>
        <v>309.29000000000002</v>
      </c>
    </row>
    <row r="686" spans="1:4" x14ac:dyDescent="0.35">
      <c r="A686" t="s">
        <v>1492</v>
      </c>
      <c r="C686">
        <f t="shared" si="20"/>
        <v>3.44</v>
      </c>
      <c r="D686">
        <f t="shared" si="21"/>
        <v>308.57</v>
      </c>
    </row>
    <row r="687" spans="1:4" x14ac:dyDescent="0.35">
      <c r="A687" t="s">
        <v>1493</v>
      </c>
      <c r="C687">
        <f t="shared" si="20"/>
        <v>3.53</v>
      </c>
      <c r="D687">
        <f t="shared" si="21"/>
        <v>304.38</v>
      </c>
    </row>
    <row r="688" spans="1:4" x14ac:dyDescent="0.35">
      <c r="A688" t="s">
        <v>11</v>
      </c>
      <c r="C688" t="e">
        <f t="shared" si="20"/>
        <v>#VALUE!</v>
      </c>
      <c r="D688" t="e">
        <f t="shared" si="21"/>
        <v>#VALUE!</v>
      </c>
    </row>
    <row r="689" spans="1:4" x14ac:dyDescent="0.35">
      <c r="A689" t="s">
        <v>12</v>
      </c>
      <c r="C689" t="e">
        <f t="shared" si="20"/>
        <v>#VALUE!</v>
      </c>
      <c r="D689" t="e">
        <f t="shared" si="21"/>
        <v>#VALUE!</v>
      </c>
    </row>
    <row r="690" spans="1:4" x14ac:dyDescent="0.35">
      <c r="A690" t="s">
        <v>13</v>
      </c>
      <c r="C690" t="e">
        <f t="shared" si="20"/>
        <v>#VALUE!</v>
      </c>
      <c r="D690" t="e">
        <f t="shared" si="21"/>
        <v>#VALUE!</v>
      </c>
    </row>
    <row r="691" spans="1:4" x14ac:dyDescent="0.35">
      <c r="C691" t="e">
        <f t="shared" si="20"/>
        <v>#VALUE!</v>
      </c>
      <c r="D691" t="e">
        <f t="shared" si="21"/>
        <v>#VALUE!</v>
      </c>
    </row>
    <row r="692" spans="1:4" x14ac:dyDescent="0.35">
      <c r="A692" t="s">
        <v>14</v>
      </c>
      <c r="C692" t="e">
        <f t="shared" si="20"/>
        <v>#VALUE!</v>
      </c>
      <c r="D692" t="e">
        <f t="shared" si="21"/>
        <v>#VALUE!</v>
      </c>
    </row>
    <row r="693" spans="1:4" x14ac:dyDescent="0.35">
      <c r="A693">
        <v>2</v>
      </c>
      <c r="C693">
        <f t="shared" si="20"/>
        <v>2</v>
      </c>
      <c r="D693">
        <f t="shared" si="21"/>
        <v>2</v>
      </c>
    </row>
    <row r="694" spans="1:4" x14ac:dyDescent="0.35">
      <c r="A694" t="s">
        <v>1494</v>
      </c>
      <c r="C694">
        <f t="shared" si="20"/>
        <v>2.7</v>
      </c>
      <c r="D694">
        <f t="shared" si="21"/>
        <v>337.72</v>
      </c>
    </row>
    <row r="695" spans="1:4" x14ac:dyDescent="0.35">
      <c r="A695" t="s">
        <v>1495</v>
      </c>
      <c r="C695">
        <f t="shared" si="20"/>
        <v>2.76</v>
      </c>
      <c r="D695">
        <f t="shared" si="21"/>
        <v>339.92</v>
      </c>
    </row>
    <row r="696" spans="1:4" x14ac:dyDescent="0.35">
      <c r="A696" t="s">
        <v>1496</v>
      </c>
      <c r="C696">
        <f t="shared" si="20"/>
        <v>2.69</v>
      </c>
      <c r="D696">
        <f t="shared" si="21"/>
        <v>341.03</v>
      </c>
    </row>
    <row r="697" spans="1:4" x14ac:dyDescent="0.35">
      <c r="A697" t="s">
        <v>1497</v>
      </c>
      <c r="C697">
        <f t="shared" si="20"/>
        <v>2.65</v>
      </c>
      <c r="D697">
        <f t="shared" si="21"/>
        <v>339.89</v>
      </c>
    </row>
    <row r="698" spans="1:4" x14ac:dyDescent="0.35">
      <c r="A698" t="s">
        <v>1498</v>
      </c>
      <c r="C698">
        <f t="shared" si="20"/>
        <v>2.56</v>
      </c>
      <c r="D698">
        <f t="shared" si="21"/>
        <v>339.78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Vcoord</vt:lpstr>
      <vt:lpstr>V &amp; dir</vt:lpstr>
      <vt:lpstr>V dir 10P</vt:lpstr>
      <vt:lpstr>V DIR 20p</vt:lpstr>
      <vt:lpstr>Test calib</vt:lpstr>
      <vt:lpstr>cal  Tunel</vt:lpstr>
      <vt:lpstr>Test tunel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2020-10-16T15:47:09Z</dcterms:modified>
</cp:coreProperties>
</file>