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Ex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3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7C7321F-2A68-4AE0-BFE2-559345943961}" xr6:coauthVersionLast="34" xr6:coauthVersionMax="34" xr10:uidLastSave="{00000000-0000-0000-0000-000000000000}"/>
  <bookViews>
    <workbookView xWindow="0" yWindow="0" windowWidth="22260" windowHeight="12650" activeTab="2" xr2:uid="{00000000-000D-0000-FFFF-FFFF00000000}"/>
  </bookViews>
  <sheets>
    <sheet name="Vcoord" sheetId="1" r:id="rId1"/>
    <sheet name="V &amp; dir" sheetId="2" r:id="rId2"/>
    <sheet name="V dir 10P" sheetId="3" r:id="rId3"/>
  </sheets>
  <definedNames>
    <definedName name="_xlchart.v1.0" hidden="1">'V &amp; dir'!$BM$31:$BM$55</definedName>
    <definedName name="_xlchart.v1.1" hidden="1">'V &amp; dir'!$DB$31:$DB$55</definedName>
    <definedName name="_xlchart.v1.10" hidden="1">'V dir 10P'!$BF$10:$BF$74</definedName>
    <definedName name="_xlchart.v1.11" hidden="1">'V dir 10P'!$BX$10:$BX$74</definedName>
    <definedName name="_xlchart.v1.12" hidden="1">'V dir 10P'!$V$10:$V$74</definedName>
    <definedName name="_xlchart.v1.13" hidden="1">'V dir 10P'!$AN$10:$AN$74</definedName>
    <definedName name="_xlchart.v1.14" hidden="1">'V dir 10P'!$BF$10:$BF$74</definedName>
    <definedName name="_xlchart.v1.15" hidden="1">'V dir 10P'!$BX$10:$BX$74</definedName>
    <definedName name="_xlchart.v1.16" hidden="1">'V dir 10P'!$V$10:$V$74</definedName>
    <definedName name="_xlchart.v1.17" hidden="1">'V dir 10P'!$AN$10:$AN$74</definedName>
    <definedName name="_xlchart.v1.18" hidden="1">'V dir 10P'!$BF$10:$BF$74</definedName>
    <definedName name="_xlchart.v1.19" hidden="1">'V dir 10P'!$BX$10:$BX$74</definedName>
    <definedName name="_xlchart.v1.2" hidden="1">'V &amp; dir'!$BM$56:$BM$80</definedName>
    <definedName name="_xlchart.v1.20" hidden="1">'V dir 10P'!$U$60</definedName>
    <definedName name="_xlchart.v1.21" hidden="1">'V dir 10P'!$V$10:$V$74</definedName>
    <definedName name="_xlchart.v1.22" hidden="1">'V dir 10P'!$AN$10:$AN$74</definedName>
    <definedName name="_xlchart.v1.23" hidden="1">'V dir 10P'!$BF$10:$BF$74</definedName>
    <definedName name="_xlchart.v1.24" hidden="1">'V dir 10P'!$BX$10:$BX$74</definedName>
    <definedName name="_xlchart.v1.25" hidden="1">'V dir 10P'!$V$10:$V$74</definedName>
    <definedName name="_xlchart.v1.3" hidden="1">'V &amp; dir'!$DB$56:$DB$80</definedName>
    <definedName name="_xlchart.v1.4" hidden="1">'V &amp; dir'!$W$26:$W$100</definedName>
    <definedName name="_xlchart.v1.5" hidden="1">'V &amp; dir'!$BM$31:$BM$55</definedName>
    <definedName name="_xlchart.v1.6" hidden="1">'V &amp; dir'!$BM$31:$BM$55</definedName>
    <definedName name="_xlchart.v1.7" hidden="1">'V &amp; dir'!$BM$56:$BM$80</definedName>
    <definedName name="_xlchart.v1.8" hidden="1">'V dir 10P'!$V$10:$V$74</definedName>
    <definedName name="_xlchart.v1.9" hidden="1">'V dir 10P'!$AN$10:$AN$74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D13" i="3" l="1"/>
  <c r="CD12" i="3"/>
  <c r="CD11" i="3"/>
  <c r="CD10" i="3"/>
  <c r="BZ206" i="3"/>
  <c r="BZ207" i="3"/>
  <c r="BZ208" i="3"/>
  <c r="BZ209" i="3"/>
  <c r="BZ210" i="3"/>
  <c r="BZ211" i="3"/>
  <c r="BZ212" i="3"/>
  <c r="BZ213" i="3"/>
  <c r="BZ214" i="3"/>
  <c r="BZ215" i="3"/>
  <c r="BZ216" i="3"/>
  <c r="BZ217" i="3"/>
  <c r="BZ218" i="3"/>
  <c r="BZ219" i="3"/>
  <c r="BZ220" i="3"/>
  <c r="BZ221" i="3"/>
  <c r="BZ222" i="3"/>
  <c r="BZ223" i="3"/>
  <c r="BZ224" i="3"/>
  <c r="BZ225" i="3"/>
  <c r="BZ226" i="3"/>
  <c r="BZ227" i="3"/>
  <c r="BZ228" i="3"/>
  <c r="BZ229" i="3"/>
  <c r="BZ230" i="3"/>
  <c r="BZ231" i="3"/>
  <c r="BZ232" i="3"/>
  <c r="BZ233" i="3"/>
  <c r="BZ234" i="3"/>
  <c r="BZ235" i="3"/>
  <c r="BZ236" i="3"/>
  <c r="BZ237" i="3"/>
  <c r="BZ238" i="3"/>
  <c r="BZ239" i="3"/>
  <c r="BZ240" i="3"/>
  <c r="BZ241" i="3"/>
  <c r="BZ242" i="3"/>
  <c r="BZ243" i="3"/>
  <c r="BZ244" i="3"/>
  <c r="BZ245" i="3"/>
  <c r="BZ246" i="3"/>
  <c r="BZ247" i="3"/>
  <c r="BZ248" i="3"/>
  <c r="BZ249" i="3"/>
  <c r="BZ250" i="3"/>
  <c r="BZ251" i="3"/>
  <c r="BZ252" i="3"/>
  <c r="BZ253" i="3"/>
  <c r="BZ254" i="3"/>
  <c r="BZ255" i="3"/>
  <c r="BZ256" i="3"/>
  <c r="BZ257" i="3"/>
  <c r="BZ258" i="3"/>
  <c r="BZ259" i="3"/>
  <c r="BZ260" i="3"/>
  <c r="BZ261" i="3"/>
  <c r="BZ262" i="3"/>
  <c r="BZ263" i="3"/>
  <c r="BZ264" i="3"/>
  <c r="BZ265" i="3"/>
  <c r="BZ266" i="3"/>
  <c r="BZ267" i="3"/>
  <c r="BZ268" i="3"/>
  <c r="BZ269" i="3"/>
  <c r="BZ205" i="3"/>
  <c r="BZ141" i="3"/>
  <c r="BZ142" i="3"/>
  <c r="BZ143" i="3"/>
  <c r="BZ144" i="3"/>
  <c r="BZ145" i="3"/>
  <c r="BZ146" i="3"/>
  <c r="BZ147" i="3"/>
  <c r="BZ148" i="3"/>
  <c r="BZ149" i="3"/>
  <c r="BZ150" i="3"/>
  <c r="BZ151" i="3"/>
  <c r="BZ152" i="3"/>
  <c r="BZ153" i="3"/>
  <c r="BZ154" i="3"/>
  <c r="BZ155" i="3"/>
  <c r="BZ156" i="3"/>
  <c r="BZ157" i="3"/>
  <c r="BZ158" i="3"/>
  <c r="BZ159" i="3"/>
  <c r="BZ160" i="3"/>
  <c r="BZ161" i="3"/>
  <c r="BZ162" i="3"/>
  <c r="BZ163" i="3"/>
  <c r="BZ164" i="3"/>
  <c r="BZ165" i="3"/>
  <c r="BZ166" i="3"/>
  <c r="BZ167" i="3"/>
  <c r="BZ168" i="3"/>
  <c r="BZ169" i="3"/>
  <c r="BZ170" i="3"/>
  <c r="BZ171" i="3"/>
  <c r="BZ172" i="3"/>
  <c r="BZ173" i="3"/>
  <c r="BZ174" i="3"/>
  <c r="BZ175" i="3"/>
  <c r="BZ176" i="3"/>
  <c r="BZ177" i="3"/>
  <c r="BZ178" i="3"/>
  <c r="BZ179" i="3"/>
  <c r="BZ180" i="3"/>
  <c r="BZ181" i="3"/>
  <c r="BZ182" i="3"/>
  <c r="BZ183" i="3"/>
  <c r="BZ184" i="3"/>
  <c r="BZ185" i="3"/>
  <c r="BZ186" i="3"/>
  <c r="BZ187" i="3"/>
  <c r="BZ188" i="3"/>
  <c r="BZ189" i="3"/>
  <c r="BZ190" i="3"/>
  <c r="BZ191" i="3"/>
  <c r="BZ192" i="3"/>
  <c r="BZ193" i="3"/>
  <c r="BZ194" i="3"/>
  <c r="BZ195" i="3"/>
  <c r="BZ196" i="3"/>
  <c r="BZ197" i="3"/>
  <c r="BZ198" i="3"/>
  <c r="BZ199" i="3"/>
  <c r="BZ200" i="3"/>
  <c r="BZ201" i="3"/>
  <c r="BZ202" i="3"/>
  <c r="BZ203" i="3"/>
  <c r="BZ204" i="3"/>
  <c r="BZ140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Z138" i="3"/>
  <c r="BZ139" i="3"/>
  <c r="BZ75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10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L12" i="3"/>
  <c r="BO13" i="3"/>
  <c r="BJ14" i="3"/>
  <c r="BR14" i="3"/>
  <c r="BM15" i="3"/>
  <c r="BU15" i="3"/>
  <c r="BX74" i="3"/>
  <c r="BA15" i="3"/>
  <c r="BF64" i="3" s="1"/>
  <c r="BW74" i="3"/>
  <c r="BW73" i="3"/>
  <c r="BW72" i="3"/>
  <c r="BW71" i="3"/>
  <c r="BW70" i="3"/>
  <c r="BW69" i="3"/>
  <c r="BW68" i="3"/>
  <c r="BW67" i="3"/>
  <c r="BW66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X58" i="3"/>
  <c r="BW13" i="3"/>
  <c r="BW12" i="3"/>
  <c r="BW11" i="3"/>
  <c r="BW10" i="3"/>
  <c r="BE12" i="3"/>
  <c r="BE11" i="3"/>
  <c r="BE10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U54" i="3"/>
  <c r="U59" i="3"/>
  <c r="U64" i="3"/>
  <c r="U69" i="3"/>
  <c r="U74" i="3"/>
  <c r="U16" i="3"/>
  <c r="U21" i="3"/>
  <c r="U26" i="3"/>
  <c r="U31" i="3"/>
  <c r="U36" i="3"/>
  <c r="U41" i="3"/>
  <c r="U46" i="3"/>
  <c r="U51" i="3"/>
  <c r="U56" i="3"/>
  <c r="U61" i="3"/>
  <c r="U66" i="3"/>
  <c r="U71" i="3"/>
  <c r="U17" i="3"/>
  <c r="U22" i="3"/>
  <c r="U27" i="3"/>
  <c r="U32" i="3"/>
  <c r="U37" i="3"/>
  <c r="U42" i="3"/>
  <c r="U47" i="3"/>
  <c r="U52" i="3"/>
  <c r="U57" i="3"/>
  <c r="U62" i="3"/>
  <c r="U67" i="3"/>
  <c r="U72" i="3"/>
  <c r="U18" i="3"/>
  <c r="U23" i="3"/>
  <c r="U28" i="3"/>
  <c r="U33" i="3"/>
  <c r="U38" i="3"/>
  <c r="U43" i="3"/>
  <c r="U48" i="3"/>
  <c r="U53" i="3"/>
  <c r="U58" i="3"/>
  <c r="U63" i="3"/>
  <c r="U68" i="3"/>
  <c r="U73" i="3"/>
  <c r="U19" i="3"/>
  <c r="U24" i="3"/>
  <c r="U29" i="3"/>
  <c r="U34" i="3"/>
  <c r="U39" i="3"/>
  <c r="U44" i="3"/>
  <c r="U49" i="3"/>
  <c r="U55" i="3"/>
  <c r="U40" i="3"/>
  <c r="U35" i="3"/>
  <c r="U30" i="3"/>
  <c r="U25" i="3"/>
  <c r="U20" i="3"/>
  <c r="U15" i="3"/>
  <c r="U70" i="3"/>
  <c r="U65" i="3"/>
  <c r="U60" i="3"/>
  <c r="U50" i="3"/>
  <c r="U45" i="3"/>
  <c r="U10" i="3"/>
  <c r="U11" i="3"/>
  <c r="U12" i="3"/>
  <c r="U13" i="3"/>
  <c r="U14" i="3"/>
  <c r="B11" i="3"/>
  <c r="F12" i="3" s="1"/>
  <c r="V11" i="3" s="1"/>
  <c r="C11" i="3"/>
  <c r="B12" i="3"/>
  <c r="F13" i="3" s="1"/>
  <c r="V12" i="3" s="1"/>
  <c r="C12" i="3"/>
  <c r="B13" i="3"/>
  <c r="F14" i="3" s="1"/>
  <c r="V13" i="3" s="1"/>
  <c r="C13" i="3"/>
  <c r="B14" i="3"/>
  <c r="F15" i="3" s="1"/>
  <c r="V14" i="3" s="1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G11" i="3" s="1"/>
  <c r="V15" i="3" s="1"/>
  <c r="C21" i="3"/>
  <c r="B22" i="3"/>
  <c r="G12" i="3" s="1"/>
  <c r="V16" i="3" s="1"/>
  <c r="C22" i="3"/>
  <c r="B23" i="3"/>
  <c r="G13" i="3" s="1"/>
  <c r="V17" i="3" s="1"/>
  <c r="C23" i="3"/>
  <c r="B24" i="3"/>
  <c r="G14" i="3" s="1"/>
  <c r="V18" i="3" s="1"/>
  <c r="C24" i="3"/>
  <c r="B25" i="3"/>
  <c r="G15" i="3" s="1"/>
  <c r="V19" i="3" s="1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H11" i="3" s="1"/>
  <c r="V20" i="3" s="1"/>
  <c r="C32" i="3"/>
  <c r="B33" i="3"/>
  <c r="H12" i="3" s="1"/>
  <c r="V21" i="3" s="1"/>
  <c r="C33" i="3"/>
  <c r="B34" i="3"/>
  <c r="H13" i="3" s="1"/>
  <c r="V22" i="3" s="1"/>
  <c r="C34" i="3"/>
  <c r="B35" i="3"/>
  <c r="H14" i="3" s="1"/>
  <c r="V23" i="3" s="1"/>
  <c r="C35" i="3"/>
  <c r="B36" i="3"/>
  <c r="H15" i="3" s="1"/>
  <c r="V24" i="3" s="1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I11" i="3" s="1"/>
  <c r="V25" i="3" s="1"/>
  <c r="C43" i="3"/>
  <c r="B44" i="3"/>
  <c r="I12" i="3" s="1"/>
  <c r="V26" i="3" s="1"/>
  <c r="C44" i="3"/>
  <c r="B45" i="3"/>
  <c r="I13" i="3" s="1"/>
  <c r="V27" i="3" s="1"/>
  <c r="C45" i="3"/>
  <c r="B46" i="3"/>
  <c r="I14" i="3" s="1"/>
  <c r="V28" i="3" s="1"/>
  <c r="C46" i="3"/>
  <c r="B47" i="3"/>
  <c r="I15" i="3" s="1"/>
  <c r="V29" i="3" s="1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J11" i="3" s="1"/>
  <c r="V30" i="3" s="1"/>
  <c r="C54" i="3"/>
  <c r="B55" i="3"/>
  <c r="J12" i="3" s="1"/>
  <c r="V31" i="3" s="1"/>
  <c r="C55" i="3"/>
  <c r="B56" i="3"/>
  <c r="J13" i="3" s="1"/>
  <c r="V32" i="3" s="1"/>
  <c r="C56" i="3"/>
  <c r="B57" i="3"/>
  <c r="J14" i="3" s="1"/>
  <c r="V33" i="3" s="1"/>
  <c r="C57" i="3"/>
  <c r="B58" i="3"/>
  <c r="J15" i="3" s="1"/>
  <c r="V34" i="3" s="1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K11" i="3" s="1"/>
  <c r="V35" i="3" s="1"/>
  <c r="C65" i="3"/>
  <c r="B66" i="3"/>
  <c r="K12" i="3" s="1"/>
  <c r="V36" i="3" s="1"/>
  <c r="C66" i="3"/>
  <c r="B67" i="3"/>
  <c r="K13" i="3" s="1"/>
  <c r="V37" i="3" s="1"/>
  <c r="C67" i="3"/>
  <c r="B68" i="3"/>
  <c r="K14" i="3" s="1"/>
  <c r="V38" i="3" s="1"/>
  <c r="C68" i="3"/>
  <c r="B69" i="3"/>
  <c r="K15" i="3" s="1"/>
  <c r="V39" i="3" s="1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L11" i="3" s="1"/>
  <c r="V40" i="3" s="1"/>
  <c r="C76" i="3"/>
  <c r="B77" i="3"/>
  <c r="L12" i="3" s="1"/>
  <c r="V41" i="3" s="1"/>
  <c r="C77" i="3"/>
  <c r="B78" i="3"/>
  <c r="L13" i="3" s="1"/>
  <c r="V42" i="3" s="1"/>
  <c r="C78" i="3"/>
  <c r="B79" i="3"/>
  <c r="L14" i="3" s="1"/>
  <c r="V43" i="3" s="1"/>
  <c r="C79" i="3"/>
  <c r="B80" i="3"/>
  <c r="L15" i="3" s="1"/>
  <c r="V44" i="3" s="1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M11" i="3" s="1"/>
  <c r="V45" i="3" s="1"/>
  <c r="C87" i="3"/>
  <c r="B88" i="3"/>
  <c r="M12" i="3" s="1"/>
  <c r="V46" i="3" s="1"/>
  <c r="C88" i="3"/>
  <c r="B89" i="3"/>
  <c r="M13" i="3" s="1"/>
  <c r="V47" i="3" s="1"/>
  <c r="C89" i="3"/>
  <c r="B90" i="3"/>
  <c r="M14" i="3" s="1"/>
  <c r="V48" i="3" s="1"/>
  <c r="C90" i="3"/>
  <c r="B91" i="3"/>
  <c r="M15" i="3" s="1"/>
  <c r="V49" i="3" s="1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N11" i="3" s="1"/>
  <c r="V50" i="3" s="1"/>
  <c r="C98" i="3"/>
  <c r="B99" i="3"/>
  <c r="N12" i="3" s="1"/>
  <c r="V51" i="3" s="1"/>
  <c r="C99" i="3"/>
  <c r="B100" i="3"/>
  <c r="N13" i="3" s="1"/>
  <c r="V52" i="3" s="1"/>
  <c r="C100" i="3"/>
  <c r="B101" i="3"/>
  <c r="N14" i="3" s="1"/>
  <c r="V53" i="3" s="1"/>
  <c r="C101" i="3"/>
  <c r="B102" i="3"/>
  <c r="N15" i="3" s="1"/>
  <c r="V54" i="3" s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O11" i="3" s="1"/>
  <c r="V55" i="3" s="1"/>
  <c r="C109" i="3"/>
  <c r="B110" i="3"/>
  <c r="O12" i="3" s="1"/>
  <c r="V56" i="3" s="1"/>
  <c r="C110" i="3"/>
  <c r="B111" i="3"/>
  <c r="O13" i="3" s="1"/>
  <c r="V57" i="3" s="1"/>
  <c r="C111" i="3"/>
  <c r="B112" i="3"/>
  <c r="O14" i="3" s="1"/>
  <c r="V58" i="3" s="1"/>
  <c r="C112" i="3"/>
  <c r="B113" i="3"/>
  <c r="O15" i="3" s="1"/>
  <c r="V59" i="3" s="1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P11" i="3" s="1"/>
  <c r="V60" i="3" s="1"/>
  <c r="C120" i="3"/>
  <c r="B121" i="3"/>
  <c r="P12" i="3" s="1"/>
  <c r="V61" i="3" s="1"/>
  <c r="C121" i="3"/>
  <c r="B122" i="3"/>
  <c r="P13" i="3" s="1"/>
  <c r="V62" i="3" s="1"/>
  <c r="C122" i="3"/>
  <c r="B123" i="3"/>
  <c r="P14" i="3" s="1"/>
  <c r="V63" i="3" s="1"/>
  <c r="C123" i="3"/>
  <c r="B124" i="3"/>
  <c r="P15" i="3" s="1"/>
  <c r="V64" i="3" s="1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Q11" i="3" s="1"/>
  <c r="V65" i="3" s="1"/>
  <c r="C131" i="3"/>
  <c r="B132" i="3"/>
  <c r="Q12" i="3" s="1"/>
  <c r="V66" i="3" s="1"/>
  <c r="C132" i="3"/>
  <c r="B133" i="3"/>
  <c r="Q13" i="3" s="1"/>
  <c r="V67" i="3" s="1"/>
  <c r="C133" i="3"/>
  <c r="B134" i="3"/>
  <c r="Q14" i="3" s="1"/>
  <c r="V68" i="3" s="1"/>
  <c r="C134" i="3"/>
  <c r="B135" i="3"/>
  <c r="Q15" i="3" s="1"/>
  <c r="V69" i="3" s="1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R11" i="3" s="1"/>
  <c r="V70" i="3" s="1"/>
  <c r="C142" i="3"/>
  <c r="B143" i="3"/>
  <c r="R12" i="3" s="1"/>
  <c r="V71" i="3" s="1"/>
  <c r="C143" i="3"/>
  <c r="B144" i="3"/>
  <c r="R13" i="3" s="1"/>
  <c r="V72" i="3" s="1"/>
  <c r="C144" i="3"/>
  <c r="B145" i="3"/>
  <c r="R14" i="3" s="1"/>
  <c r="V73" i="3" s="1"/>
  <c r="C145" i="3"/>
  <c r="B146" i="3"/>
  <c r="R15" i="3" s="1"/>
  <c r="V74" i="3" s="1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Y11" i="3" s="1"/>
  <c r="AN10" i="3" s="1"/>
  <c r="C153" i="3"/>
  <c r="B154" i="3"/>
  <c r="Y12" i="3" s="1"/>
  <c r="AN11" i="3" s="1"/>
  <c r="C154" i="3"/>
  <c r="B155" i="3"/>
  <c r="Y13" i="3" s="1"/>
  <c r="AN12" i="3" s="1"/>
  <c r="C155" i="3"/>
  <c r="B156" i="3"/>
  <c r="Y14" i="3" s="1"/>
  <c r="AN13" i="3" s="1"/>
  <c r="C156" i="3"/>
  <c r="B157" i="3"/>
  <c r="Y15" i="3" s="1"/>
  <c r="AN14" i="3" s="1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Z11" i="3" s="1"/>
  <c r="AN15" i="3" s="1"/>
  <c r="C164" i="3"/>
  <c r="B165" i="3"/>
  <c r="Z12" i="3" s="1"/>
  <c r="AN16" i="3" s="1"/>
  <c r="C165" i="3"/>
  <c r="B166" i="3"/>
  <c r="Z13" i="3" s="1"/>
  <c r="AN17" i="3" s="1"/>
  <c r="C166" i="3"/>
  <c r="B167" i="3"/>
  <c r="Z14" i="3" s="1"/>
  <c r="AN18" i="3" s="1"/>
  <c r="C167" i="3"/>
  <c r="B168" i="3"/>
  <c r="Z15" i="3" s="1"/>
  <c r="AN19" i="3" s="1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AA11" i="3" s="1"/>
  <c r="AN20" i="3" s="1"/>
  <c r="C175" i="3"/>
  <c r="B176" i="3"/>
  <c r="AA12" i="3" s="1"/>
  <c r="AN21" i="3" s="1"/>
  <c r="C176" i="3"/>
  <c r="B177" i="3"/>
  <c r="AA13" i="3" s="1"/>
  <c r="AN22" i="3" s="1"/>
  <c r="C177" i="3"/>
  <c r="B178" i="3"/>
  <c r="AA14" i="3" s="1"/>
  <c r="AN23" i="3" s="1"/>
  <c r="C178" i="3"/>
  <c r="B179" i="3"/>
  <c r="AA15" i="3" s="1"/>
  <c r="AN24" i="3" s="1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AB11" i="3" s="1"/>
  <c r="AN25" i="3" s="1"/>
  <c r="C186" i="3"/>
  <c r="B187" i="3"/>
  <c r="AB12" i="3" s="1"/>
  <c r="AN26" i="3" s="1"/>
  <c r="C187" i="3"/>
  <c r="B188" i="3"/>
  <c r="AB13" i="3" s="1"/>
  <c r="AN27" i="3" s="1"/>
  <c r="C188" i="3"/>
  <c r="B189" i="3"/>
  <c r="AB14" i="3" s="1"/>
  <c r="AN28" i="3" s="1"/>
  <c r="C189" i="3"/>
  <c r="B190" i="3"/>
  <c r="AB15" i="3" s="1"/>
  <c r="AN29" i="3" s="1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AC11" i="3" s="1"/>
  <c r="AN30" i="3" s="1"/>
  <c r="C197" i="3"/>
  <c r="B198" i="3"/>
  <c r="AC12" i="3" s="1"/>
  <c r="AN31" i="3" s="1"/>
  <c r="C198" i="3"/>
  <c r="B199" i="3"/>
  <c r="AC13" i="3" s="1"/>
  <c r="AN32" i="3" s="1"/>
  <c r="C199" i="3"/>
  <c r="B200" i="3"/>
  <c r="AC14" i="3" s="1"/>
  <c r="AN33" i="3" s="1"/>
  <c r="C200" i="3"/>
  <c r="B201" i="3"/>
  <c r="AC15" i="3" s="1"/>
  <c r="AN34" i="3" s="1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AD11" i="3" s="1"/>
  <c r="AN35" i="3" s="1"/>
  <c r="C208" i="3"/>
  <c r="B209" i="3"/>
  <c r="AD12" i="3" s="1"/>
  <c r="AN36" i="3" s="1"/>
  <c r="C209" i="3"/>
  <c r="B210" i="3"/>
  <c r="AD13" i="3" s="1"/>
  <c r="AN37" i="3" s="1"/>
  <c r="C210" i="3"/>
  <c r="B211" i="3"/>
  <c r="AD14" i="3" s="1"/>
  <c r="AN38" i="3" s="1"/>
  <c r="C211" i="3"/>
  <c r="B212" i="3"/>
  <c r="AD15" i="3" s="1"/>
  <c r="AN39" i="3" s="1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AE11" i="3" s="1"/>
  <c r="AN40" i="3" s="1"/>
  <c r="C219" i="3"/>
  <c r="B220" i="3"/>
  <c r="AE12" i="3" s="1"/>
  <c r="AN41" i="3" s="1"/>
  <c r="C220" i="3"/>
  <c r="B221" i="3"/>
  <c r="AE13" i="3" s="1"/>
  <c r="AN42" i="3" s="1"/>
  <c r="C221" i="3"/>
  <c r="B222" i="3"/>
  <c r="AE14" i="3" s="1"/>
  <c r="AN43" i="3" s="1"/>
  <c r="C222" i="3"/>
  <c r="B223" i="3"/>
  <c r="AE15" i="3" s="1"/>
  <c r="AN44" i="3" s="1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AF11" i="3" s="1"/>
  <c r="AN45" i="3" s="1"/>
  <c r="C230" i="3"/>
  <c r="B231" i="3"/>
  <c r="AF12" i="3" s="1"/>
  <c r="AN46" i="3" s="1"/>
  <c r="C231" i="3"/>
  <c r="B232" i="3"/>
  <c r="AF13" i="3" s="1"/>
  <c r="AN47" i="3" s="1"/>
  <c r="C232" i="3"/>
  <c r="B233" i="3"/>
  <c r="AF14" i="3" s="1"/>
  <c r="AN48" i="3" s="1"/>
  <c r="C233" i="3"/>
  <c r="B234" i="3"/>
  <c r="AF15" i="3" s="1"/>
  <c r="AN49" i="3" s="1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AG11" i="3" s="1"/>
  <c r="AN50" i="3" s="1"/>
  <c r="C241" i="3"/>
  <c r="B242" i="3"/>
  <c r="AG12" i="3" s="1"/>
  <c r="AN51" i="3" s="1"/>
  <c r="C242" i="3"/>
  <c r="B243" i="3"/>
  <c r="AG13" i="3" s="1"/>
  <c r="AN52" i="3" s="1"/>
  <c r="C243" i="3"/>
  <c r="B244" i="3"/>
  <c r="AG14" i="3" s="1"/>
  <c r="AN53" i="3" s="1"/>
  <c r="C244" i="3"/>
  <c r="B245" i="3"/>
  <c r="AG15" i="3" s="1"/>
  <c r="AN54" i="3" s="1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AH11" i="3" s="1"/>
  <c r="AN55" i="3" s="1"/>
  <c r="C252" i="3"/>
  <c r="B253" i="3"/>
  <c r="AH12" i="3" s="1"/>
  <c r="AN56" i="3" s="1"/>
  <c r="C253" i="3"/>
  <c r="B254" i="3"/>
  <c r="AH13" i="3" s="1"/>
  <c r="AN57" i="3" s="1"/>
  <c r="C254" i="3"/>
  <c r="B255" i="3"/>
  <c r="AH14" i="3" s="1"/>
  <c r="AN58" i="3" s="1"/>
  <c r="C255" i="3"/>
  <c r="B256" i="3"/>
  <c r="AH15" i="3" s="1"/>
  <c r="AN59" i="3" s="1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AI11" i="3" s="1"/>
  <c r="AN60" i="3" s="1"/>
  <c r="C263" i="3"/>
  <c r="B264" i="3"/>
  <c r="AI12" i="3" s="1"/>
  <c r="AN61" i="3" s="1"/>
  <c r="C264" i="3"/>
  <c r="B265" i="3"/>
  <c r="AI13" i="3" s="1"/>
  <c r="AN62" i="3" s="1"/>
  <c r="C265" i="3"/>
  <c r="B266" i="3"/>
  <c r="AI14" i="3" s="1"/>
  <c r="AN63" i="3" s="1"/>
  <c r="C266" i="3"/>
  <c r="B267" i="3"/>
  <c r="AI15" i="3" s="1"/>
  <c r="AN64" i="3" s="1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AJ11" i="3" s="1"/>
  <c r="AN65" i="3" s="1"/>
  <c r="C274" i="3"/>
  <c r="B275" i="3"/>
  <c r="AJ12" i="3" s="1"/>
  <c r="AN66" i="3" s="1"/>
  <c r="C275" i="3"/>
  <c r="B276" i="3"/>
  <c r="AJ13" i="3" s="1"/>
  <c r="AN67" i="3" s="1"/>
  <c r="C276" i="3"/>
  <c r="B277" i="3"/>
  <c r="AJ14" i="3" s="1"/>
  <c r="AN68" i="3" s="1"/>
  <c r="C277" i="3"/>
  <c r="B278" i="3"/>
  <c r="AJ15" i="3" s="1"/>
  <c r="AN69" i="3" s="1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AK11" i="3" s="1"/>
  <c r="AN70" i="3" s="1"/>
  <c r="C285" i="3"/>
  <c r="B286" i="3"/>
  <c r="AK12" i="3" s="1"/>
  <c r="AN71" i="3" s="1"/>
  <c r="C286" i="3"/>
  <c r="B287" i="3"/>
  <c r="AK13" i="3" s="1"/>
  <c r="AN72" i="3" s="1"/>
  <c r="C287" i="3"/>
  <c r="B288" i="3"/>
  <c r="AK14" i="3" s="1"/>
  <c r="AN73" i="3" s="1"/>
  <c r="C288" i="3"/>
  <c r="B289" i="3"/>
  <c r="AK15" i="3" s="1"/>
  <c r="AN74" i="3" s="1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AQ11" i="3" s="1"/>
  <c r="C296" i="3"/>
  <c r="B297" i="3"/>
  <c r="AQ12" i="3" s="1"/>
  <c r="BF11" i="3" s="1"/>
  <c r="C297" i="3"/>
  <c r="B298" i="3"/>
  <c r="AQ13" i="3" s="1"/>
  <c r="BF12" i="3" s="1"/>
  <c r="C298" i="3"/>
  <c r="B299" i="3"/>
  <c r="AQ14" i="3" s="1"/>
  <c r="BF13" i="3" s="1"/>
  <c r="C299" i="3"/>
  <c r="B300" i="3"/>
  <c r="AQ15" i="3" s="1"/>
  <c r="BF14" i="3" s="1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AR11" i="3" s="1"/>
  <c r="BF15" i="3" s="1"/>
  <c r="C307" i="3"/>
  <c r="B308" i="3"/>
  <c r="AR12" i="3" s="1"/>
  <c r="BF16" i="3" s="1"/>
  <c r="C308" i="3"/>
  <c r="B309" i="3"/>
  <c r="AR13" i="3" s="1"/>
  <c r="BF17" i="3" s="1"/>
  <c r="C309" i="3"/>
  <c r="B310" i="3"/>
  <c r="AR14" i="3" s="1"/>
  <c r="BF18" i="3" s="1"/>
  <c r="C310" i="3"/>
  <c r="B311" i="3"/>
  <c r="AR15" i="3" s="1"/>
  <c r="BF19" i="3" s="1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AS11" i="3" s="1"/>
  <c r="BF20" i="3" s="1"/>
  <c r="C318" i="3"/>
  <c r="B319" i="3"/>
  <c r="AS12" i="3" s="1"/>
  <c r="BF21" i="3" s="1"/>
  <c r="C319" i="3"/>
  <c r="B320" i="3"/>
  <c r="AS13" i="3" s="1"/>
  <c r="BF22" i="3" s="1"/>
  <c r="C320" i="3"/>
  <c r="B321" i="3"/>
  <c r="AS14" i="3" s="1"/>
  <c r="BF23" i="3" s="1"/>
  <c r="C321" i="3"/>
  <c r="B322" i="3"/>
  <c r="AS15" i="3" s="1"/>
  <c r="BF24" i="3" s="1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AT11" i="3" s="1"/>
  <c r="C329" i="3"/>
  <c r="B330" i="3"/>
  <c r="AT12" i="3" s="1"/>
  <c r="BF26" i="3" s="1"/>
  <c r="C330" i="3"/>
  <c r="B331" i="3"/>
  <c r="AT13" i="3" s="1"/>
  <c r="BF27" i="3" s="1"/>
  <c r="C331" i="3"/>
  <c r="B332" i="3"/>
  <c r="AT14" i="3" s="1"/>
  <c r="BF28" i="3" s="1"/>
  <c r="C332" i="3"/>
  <c r="B333" i="3"/>
  <c r="AT15" i="3" s="1"/>
  <c r="BF29" i="3" s="1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AU11" i="3" s="1"/>
  <c r="C340" i="3"/>
  <c r="B341" i="3"/>
  <c r="AU12" i="3" s="1"/>
  <c r="C341" i="3"/>
  <c r="B342" i="3"/>
  <c r="AU13" i="3" s="1"/>
  <c r="BF32" i="3" s="1"/>
  <c r="C342" i="3"/>
  <c r="B343" i="3"/>
  <c r="AU14" i="3" s="1"/>
  <c r="BF33" i="3" s="1"/>
  <c r="C343" i="3"/>
  <c r="B344" i="3"/>
  <c r="AU15" i="3" s="1"/>
  <c r="BF34" i="3" s="1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AV11" i="3" s="1"/>
  <c r="C351" i="3"/>
  <c r="B352" i="3"/>
  <c r="AV12" i="3" s="1"/>
  <c r="BF36" i="3" s="1"/>
  <c r="C352" i="3"/>
  <c r="B353" i="3"/>
  <c r="AV13" i="3" s="1"/>
  <c r="BF37" i="3" s="1"/>
  <c r="C353" i="3"/>
  <c r="B354" i="3"/>
  <c r="AV14" i="3" s="1"/>
  <c r="BF38" i="3" s="1"/>
  <c r="C354" i="3"/>
  <c r="B355" i="3"/>
  <c r="AV15" i="3" s="1"/>
  <c r="BF39" i="3" s="1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AW11" i="3" s="1"/>
  <c r="C362" i="3"/>
  <c r="B363" i="3"/>
  <c r="AW12" i="3" s="1"/>
  <c r="BF41" i="3" s="1"/>
  <c r="C363" i="3"/>
  <c r="B364" i="3"/>
  <c r="AW13" i="3" s="1"/>
  <c r="BF42" i="3" s="1"/>
  <c r="C364" i="3"/>
  <c r="B365" i="3"/>
  <c r="AW14" i="3" s="1"/>
  <c r="BF43" i="3" s="1"/>
  <c r="C365" i="3"/>
  <c r="B366" i="3"/>
  <c r="AW15" i="3" s="1"/>
  <c r="BF44" i="3" s="1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AX11" i="3" s="1"/>
  <c r="C373" i="3"/>
  <c r="B374" i="3"/>
  <c r="AX12" i="3" s="1"/>
  <c r="BF46" i="3" s="1"/>
  <c r="C374" i="3"/>
  <c r="B375" i="3"/>
  <c r="AX13" i="3" s="1"/>
  <c r="BF47" i="3" s="1"/>
  <c r="C375" i="3"/>
  <c r="B376" i="3"/>
  <c r="AX14" i="3" s="1"/>
  <c r="BF48" i="3" s="1"/>
  <c r="C376" i="3"/>
  <c r="B377" i="3"/>
  <c r="AX15" i="3" s="1"/>
  <c r="BF49" i="3" s="1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AY11" i="3" s="1"/>
  <c r="C384" i="3"/>
  <c r="B385" i="3"/>
  <c r="AY12" i="3" s="1"/>
  <c r="BF51" i="3" s="1"/>
  <c r="C385" i="3"/>
  <c r="B386" i="3"/>
  <c r="AY13" i="3" s="1"/>
  <c r="BF52" i="3" s="1"/>
  <c r="C386" i="3"/>
  <c r="B387" i="3"/>
  <c r="AY14" i="3" s="1"/>
  <c r="BF53" i="3" s="1"/>
  <c r="C387" i="3"/>
  <c r="B388" i="3"/>
  <c r="AY15" i="3" s="1"/>
  <c r="BF54" i="3" s="1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AZ11" i="3" s="1"/>
  <c r="C395" i="3"/>
  <c r="B396" i="3"/>
  <c r="AZ12" i="3" s="1"/>
  <c r="BF56" i="3" s="1"/>
  <c r="C396" i="3"/>
  <c r="B397" i="3"/>
  <c r="AZ13" i="3" s="1"/>
  <c r="BF57" i="3" s="1"/>
  <c r="C397" i="3"/>
  <c r="B398" i="3"/>
  <c r="AZ14" i="3" s="1"/>
  <c r="BF58" i="3" s="1"/>
  <c r="C398" i="3"/>
  <c r="B399" i="3"/>
  <c r="AZ15" i="3" s="1"/>
  <c r="BF59" i="3" s="1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BA11" i="3" s="1"/>
  <c r="C406" i="3"/>
  <c r="B407" i="3"/>
  <c r="BA12" i="3" s="1"/>
  <c r="BF61" i="3" s="1"/>
  <c r="C407" i="3"/>
  <c r="B408" i="3"/>
  <c r="BA13" i="3" s="1"/>
  <c r="BF62" i="3" s="1"/>
  <c r="C408" i="3"/>
  <c r="B409" i="3"/>
  <c r="BA14" i="3" s="1"/>
  <c r="BF63" i="3" s="1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BB11" i="3" s="1"/>
  <c r="C417" i="3"/>
  <c r="B418" i="3"/>
  <c r="BB12" i="3" s="1"/>
  <c r="BF66" i="3" s="1"/>
  <c r="C418" i="3"/>
  <c r="B419" i="3"/>
  <c r="BB13" i="3" s="1"/>
  <c r="BF67" i="3" s="1"/>
  <c r="C419" i="3"/>
  <c r="B420" i="3"/>
  <c r="BB14" i="3" s="1"/>
  <c r="BF68" i="3" s="1"/>
  <c r="C420" i="3"/>
  <c r="B421" i="3"/>
  <c r="BB15" i="3" s="1"/>
  <c r="BF69" i="3" s="1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BC11" i="3" s="1"/>
  <c r="C428" i="3"/>
  <c r="B429" i="3"/>
  <c r="BC12" i="3" s="1"/>
  <c r="C429" i="3"/>
  <c r="B430" i="3"/>
  <c r="BC13" i="3" s="1"/>
  <c r="BF72" i="3" s="1"/>
  <c r="C430" i="3"/>
  <c r="B431" i="3"/>
  <c r="BC14" i="3" s="1"/>
  <c r="BF73" i="3" s="1"/>
  <c r="C431" i="3"/>
  <c r="B432" i="3"/>
  <c r="BC15" i="3" s="1"/>
  <c r="BF74" i="3" s="1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BI11" i="3" s="1"/>
  <c r="C439" i="3"/>
  <c r="B440" i="3"/>
  <c r="BI12" i="3" s="1"/>
  <c r="C440" i="3"/>
  <c r="B441" i="3"/>
  <c r="BI13" i="3" s="1"/>
  <c r="C441" i="3"/>
  <c r="B442" i="3"/>
  <c r="BI14" i="3" s="1"/>
  <c r="C442" i="3"/>
  <c r="B443" i="3"/>
  <c r="BI15" i="3" s="1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BJ11" i="3" s="1"/>
  <c r="BX15" i="3" s="1"/>
  <c r="C450" i="3"/>
  <c r="B451" i="3"/>
  <c r="C451" i="3"/>
  <c r="B452" i="3"/>
  <c r="BJ13" i="3" s="1"/>
  <c r="BX17" i="3" s="1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BK11" i="3" s="1"/>
  <c r="BX20" i="3" s="1"/>
  <c r="C461" i="3"/>
  <c r="B462" i="3"/>
  <c r="BK12" i="3" s="1"/>
  <c r="C462" i="3"/>
  <c r="B463" i="3"/>
  <c r="BK13" i="3" s="1"/>
  <c r="C463" i="3"/>
  <c r="B464" i="3"/>
  <c r="BK14" i="3" s="1"/>
  <c r="C464" i="3"/>
  <c r="B465" i="3"/>
  <c r="BK15" i="3" s="1"/>
  <c r="C465" i="3"/>
  <c r="B466" i="3"/>
  <c r="C466" i="3"/>
  <c r="B468" i="3"/>
  <c r="C468" i="3"/>
  <c r="B469" i="3"/>
  <c r="C469" i="3"/>
  <c r="B470" i="3"/>
  <c r="C470" i="3"/>
  <c r="B471" i="3"/>
  <c r="C471" i="3"/>
  <c r="B472" i="3"/>
  <c r="BL11" i="3" s="1"/>
  <c r="C472" i="3"/>
  <c r="B473" i="3"/>
  <c r="C473" i="3"/>
  <c r="B474" i="3"/>
  <c r="BL13" i="3" s="1"/>
  <c r="C474" i="3"/>
  <c r="B475" i="3"/>
  <c r="C475" i="3"/>
  <c r="B476" i="3"/>
  <c r="BL15" i="3" s="1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BM11" i="3" s="1"/>
  <c r="C483" i="3"/>
  <c r="B484" i="3"/>
  <c r="C484" i="3"/>
  <c r="B485" i="3"/>
  <c r="BM13" i="3" s="1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BN11" i="3" s="1"/>
  <c r="C494" i="3"/>
  <c r="B495" i="3"/>
  <c r="BN12" i="3" s="1"/>
  <c r="C495" i="3"/>
  <c r="B496" i="3"/>
  <c r="BN13" i="3" s="1"/>
  <c r="C496" i="3"/>
  <c r="B497" i="3"/>
  <c r="BN14" i="3" s="1"/>
  <c r="C497" i="3"/>
  <c r="B498" i="3"/>
  <c r="BN15" i="3" s="1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BO11" i="3" s="1"/>
  <c r="C505" i="3"/>
  <c r="B506" i="3"/>
  <c r="BO12" i="3" s="1"/>
  <c r="C506" i="3"/>
  <c r="B507" i="3"/>
  <c r="C507" i="3"/>
  <c r="B508" i="3"/>
  <c r="BO14" i="3" s="1"/>
  <c r="C508" i="3"/>
  <c r="B509" i="3"/>
  <c r="BO15" i="3" s="1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BP11" i="3" s="1"/>
  <c r="C516" i="3"/>
  <c r="B517" i="3"/>
  <c r="BP12" i="3" s="1"/>
  <c r="C517" i="3"/>
  <c r="B518" i="3"/>
  <c r="BP13" i="3" s="1"/>
  <c r="C518" i="3"/>
  <c r="B519" i="3"/>
  <c r="BP14" i="3" s="1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BQ11" i="3" s="1"/>
  <c r="BX50" i="3" s="1"/>
  <c r="C527" i="3"/>
  <c r="B528" i="3"/>
  <c r="BQ12" i="3" s="1"/>
  <c r="BX51" i="3" s="1"/>
  <c r="C528" i="3"/>
  <c r="B529" i="3"/>
  <c r="BQ13" i="3" s="1"/>
  <c r="BX52" i="3" s="1"/>
  <c r="C529" i="3"/>
  <c r="B530" i="3"/>
  <c r="BQ14" i="3" s="1"/>
  <c r="BX53" i="3" s="1"/>
  <c r="C530" i="3"/>
  <c r="B531" i="3"/>
  <c r="BQ15" i="3" s="1"/>
  <c r="BX54" i="3" s="1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BR11" i="3" s="1"/>
  <c r="C538" i="3"/>
  <c r="B539" i="3"/>
  <c r="BR12" i="3" s="1"/>
  <c r="BX56" i="3" s="1"/>
  <c r="C539" i="3"/>
  <c r="B540" i="3"/>
  <c r="BR13" i="3" s="1"/>
  <c r="BX57" i="3" s="1"/>
  <c r="C540" i="3"/>
  <c r="B541" i="3"/>
  <c r="C541" i="3"/>
  <c r="B542" i="3"/>
  <c r="BR15" i="3" s="1"/>
  <c r="BX59" i="3" s="1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BS11" i="3" s="1"/>
  <c r="C549" i="3"/>
  <c r="B550" i="3"/>
  <c r="BS12" i="3" s="1"/>
  <c r="BX61" i="3" s="1"/>
  <c r="C550" i="3"/>
  <c r="B551" i="3"/>
  <c r="BS13" i="3" s="1"/>
  <c r="BX62" i="3" s="1"/>
  <c r="C551" i="3"/>
  <c r="B552" i="3"/>
  <c r="BS14" i="3" s="1"/>
  <c r="BX63" i="3" s="1"/>
  <c r="C552" i="3"/>
  <c r="B553" i="3"/>
  <c r="BS15" i="3" s="1"/>
  <c r="BX64" i="3" s="1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BT11" i="3" s="1"/>
  <c r="BX65" i="3" s="1"/>
  <c r="C560" i="3"/>
  <c r="B561" i="3"/>
  <c r="BT12" i="3" s="1"/>
  <c r="BX66" i="3" s="1"/>
  <c r="C561" i="3"/>
  <c r="B562" i="3"/>
  <c r="BT13" i="3" s="1"/>
  <c r="BX67" i="3" s="1"/>
  <c r="C562" i="3"/>
  <c r="B563" i="3"/>
  <c r="BT14" i="3" s="1"/>
  <c r="C563" i="3"/>
  <c r="B564" i="3"/>
  <c r="BT15" i="3" s="1"/>
  <c r="BX69" i="3" s="1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BU11" i="3" s="1"/>
  <c r="BX70" i="3" s="1"/>
  <c r="C571" i="3"/>
  <c r="B572" i="3"/>
  <c r="BU12" i="3" s="1"/>
  <c r="C572" i="3"/>
  <c r="B573" i="3"/>
  <c r="BU13" i="3" s="1"/>
  <c r="BX72" i="3" s="1"/>
  <c r="C573" i="3"/>
  <c r="B574" i="3"/>
  <c r="BU14" i="3" s="1"/>
  <c r="C574" i="3"/>
  <c r="B575" i="3"/>
  <c r="C575" i="3"/>
  <c r="C10" i="3"/>
  <c r="B10" i="3"/>
  <c r="F11" i="3" s="1"/>
  <c r="V10" i="3" s="1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CX60" i="2"/>
  <c r="CZ60" i="2" s="1"/>
  <c r="DB59" i="2"/>
  <c r="DB58" i="2"/>
  <c r="CF58" i="2"/>
  <c r="DB57" i="2"/>
  <c r="CF57" i="2"/>
  <c r="DB56" i="2"/>
  <c r="CF56" i="2"/>
  <c r="DB55" i="2"/>
  <c r="CF55" i="2"/>
  <c r="DB54" i="2"/>
  <c r="CF54" i="2"/>
  <c r="DB53" i="2"/>
  <c r="CF53" i="2"/>
  <c r="DB52" i="2"/>
  <c r="DB51" i="2"/>
  <c r="DB50" i="2"/>
  <c r="DB49" i="2"/>
  <c r="DB48" i="2"/>
  <c r="DB47" i="2"/>
  <c r="CF47" i="2"/>
  <c r="DB46" i="2"/>
  <c r="CF46" i="2"/>
  <c r="DB45" i="2"/>
  <c r="CF45" i="2"/>
  <c r="DB44" i="2"/>
  <c r="CF44" i="2"/>
  <c r="DB43" i="2"/>
  <c r="CF43" i="2"/>
  <c r="DB42" i="2"/>
  <c r="CF42" i="2"/>
  <c r="DB41" i="2"/>
  <c r="DB40" i="2"/>
  <c r="DB39" i="2"/>
  <c r="DB38" i="2"/>
  <c r="DB37" i="2"/>
  <c r="DH36" i="2"/>
  <c r="DB36" i="2"/>
  <c r="CF36" i="2"/>
  <c r="DH35" i="2"/>
  <c r="DB35" i="2"/>
  <c r="CF35" i="2"/>
  <c r="DH34" i="2"/>
  <c r="DB34" i="2"/>
  <c r="CF34" i="2"/>
  <c r="DH33" i="2"/>
  <c r="DB33" i="2"/>
  <c r="CF33" i="2"/>
  <c r="DH32" i="2"/>
  <c r="DB32" i="2"/>
  <c r="CF32" i="2"/>
  <c r="DH31" i="2"/>
  <c r="DB31" i="2"/>
  <c r="CT31" i="2"/>
  <c r="CX80" i="2" s="1"/>
  <c r="CZ80" i="2" s="1"/>
  <c r="CS31" i="2"/>
  <c r="CX75" i="2" s="1"/>
  <c r="CZ75" i="2" s="1"/>
  <c r="CR31" i="2"/>
  <c r="CX70" i="2" s="1"/>
  <c r="CZ70" i="2" s="1"/>
  <c r="CQ31" i="2"/>
  <c r="CX65" i="2" s="1"/>
  <c r="CZ65" i="2" s="1"/>
  <c r="CP31" i="2"/>
  <c r="CO31" i="2"/>
  <c r="CZ55" i="2" s="1"/>
  <c r="CN31" i="2"/>
  <c r="CZ50" i="2" s="1"/>
  <c r="CM31" i="2"/>
  <c r="CZ45" i="2" s="1"/>
  <c r="CL31" i="2"/>
  <c r="CZ40" i="2" s="1"/>
  <c r="CK31" i="2"/>
  <c r="CZ35" i="2" s="1"/>
  <c r="CJ31" i="2"/>
  <c r="CZ30" i="2" s="1"/>
  <c r="CF31" i="2"/>
  <c r="DH30" i="2"/>
  <c r="DB30" i="2"/>
  <c r="CT30" i="2"/>
  <c r="CX79" i="2" s="1"/>
  <c r="CZ79" i="2" s="1"/>
  <c r="CS30" i="2"/>
  <c r="CX74" i="2" s="1"/>
  <c r="CZ74" i="2" s="1"/>
  <c r="CR30" i="2"/>
  <c r="CX69" i="2" s="1"/>
  <c r="CZ69" i="2" s="1"/>
  <c r="CQ30" i="2"/>
  <c r="CX64" i="2" s="1"/>
  <c r="CZ64" i="2" s="1"/>
  <c r="CP30" i="2"/>
  <c r="CX59" i="2" s="1"/>
  <c r="CZ59" i="2" s="1"/>
  <c r="CO30" i="2"/>
  <c r="CZ54" i="2" s="1"/>
  <c r="CN30" i="2"/>
  <c r="CZ49" i="2" s="1"/>
  <c r="CM30" i="2"/>
  <c r="CZ44" i="2" s="1"/>
  <c r="CL30" i="2"/>
  <c r="CZ39" i="2" s="1"/>
  <c r="CK30" i="2"/>
  <c r="CZ34" i="2" s="1"/>
  <c r="CJ30" i="2"/>
  <c r="CZ29" i="2" s="1"/>
  <c r="DH29" i="2"/>
  <c r="DB29" i="2"/>
  <c r="CT29" i="2"/>
  <c r="CX78" i="2" s="1"/>
  <c r="CZ78" i="2" s="1"/>
  <c r="CS29" i="2"/>
  <c r="CX73" i="2" s="1"/>
  <c r="CZ73" i="2" s="1"/>
  <c r="CR29" i="2"/>
  <c r="CX68" i="2" s="1"/>
  <c r="CZ68" i="2" s="1"/>
  <c r="CQ29" i="2"/>
  <c r="CX63" i="2" s="1"/>
  <c r="CZ63" i="2" s="1"/>
  <c r="CP29" i="2"/>
  <c r="CX58" i="2" s="1"/>
  <c r="CZ58" i="2" s="1"/>
  <c r="CO29" i="2"/>
  <c r="CZ53" i="2" s="1"/>
  <c r="CN29" i="2"/>
  <c r="CZ48" i="2" s="1"/>
  <c r="CM29" i="2"/>
  <c r="CZ43" i="2" s="1"/>
  <c r="CL29" i="2"/>
  <c r="CZ38" i="2" s="1"/>
  <c r="CK29" i="2"/>
  <c r="CZ33" i="2" s="1"/>
  <c r="CJ29" i="2"/>
  <c r="CZ28" i="2" s="1"/>
  <c r="DH28" i="2"/>
  <c r="DB28" i="2"/>
  <c r="CT28" i="2"/>
  <c r="CX77" i="2" s="1"/>
  <c r="CZ77" i="2" s="1"/>
  <c r="CS28" i="2"/>
  <c r="CX72" i="2" s="1"/>
  <c r="CZ72" i="2" s="1"/>
  <c r="CR28" i="2"/>
  <c r="CX67" i="2" s="1"/>
  <c r="CZ67" i="2" s="1"/>
  <c r="CQ28" i="2"/>
  <c r="CX62" i="2" s="1"/>
  <c r="CZ62" i="2" s="1"/>
  <c r="CP28" i="2"/>
  <c r="CX57" i="2" s="1"/>
  <c r="CZ57" i="2" s="1"/>
  <c r="CO28" i="2"/>
  <c r="CZ52" i="2" s="1"/>
  <c r="CN28" i="2"/>
  <c r="CZ47" i="2" s="1"/>
  <c r="CM28" i="2"/>
  <c r="CZ42" i="2" s="1"/>
  <c r="CL28" i="2"/>
  <c r="CZ37" i="2" s="1"/>
  <c r="CK28" i="2"/>
  <c r="CZ32" i="2" s="1"/>
  <c r="CJ28" i="2"/>
  <c r="CZ27" i="2" s="1"/>
  <c r="DH27" i="2"/>
  <c r="DB27" i="2"/>
  <c r="CT27" i="2"/>
  <c r="CX76" i="2" s="1"/>
  <c r="CZ76" i="2" s="1"/>
  <c r="CS27" i="2"/>
  <c r="CX71" i="2" s="1"/>
  <c r="CZ71" i="2" s="1"/>
  <c r="CR27" i="2"/>
  <c r="CX66" i="2" s="1"/>
  <c r="CZ66" i="2" s="1"/>
  <c r="CQ27" i="2"/>
  <c r="CQ34" i="2" s="1"/>
  <c r="CP27" i="2"/>
  <c r="CX56" i="2" s="1"/>
  <c r="CZ56" i="2" s="1"/>
  <c r="CO27" i="2"/>
  <c r="CZ51" i="2" s="1"/>
  <c r="CN27" i="2"/>
  <c r="CM27" i="2"/>
  <c r="CZ41" i="2" s="1"/>
  <c r="CL27" i="2"/>
  <c r="CZ36" i="2" s="1"/>
  <c r="CK27" i="2"/>
  <c r="CJ27" i="2"/>
  <c r="CZ26" i="2" s="1"/>
  <c r="DH26" i="2"/>
  <c r="DB26" i="2"/>
  <c r="BS27" i="2"/>
  <c r="BS28" i="2"/>
  <c r="BS29" i="2"/>
  <c r="BS30" i="2"/>
  <c r="BS31" i="2"/>
  <c r="BS32" i="2"/>
  <c r="BS33" i="2"/>
  <c r="BS34" i="2"/>
  <c r="BS35" i="2"/>
  <c r="BS36" i="2"/>
  <c r="BS26" i="2"/>
  <c r="BT16" i="3" l="1"/>
  <c r="BX68" i="3"/>
  <c r="BN16" i="3"/>
  <c r="BS16" i="3"/>
  <c r="BX60" i="3"/>
  <c r="BU16" i="3"/>
  <c r="BO16" i="3"/>
  <c r="BI16" i="3"/>
  <c r="BX30" i="3"/>
  <c r="AZ16" i="3"/>
  <c r="AV16" i="3"/>
  <c r="BX48" i="3"/>
  <c r="BJ12" i="3"/>
  <c r="BJ16" i="3" s="1"/>
  <c r="BX27" i="3"/>
  <c r="BX21" i="3"/>
  <c r="BX19" i="3"/>
  <c r="BX13" i="3"/>
  <c r="BJ15" i="3"/>
  <c r="BX47" i="3"/>
  <c r="BX39" i="3"/>
  <c r="BX32" i="3"/>
  <c r="BX24" i="3"/>
  <c r="BP15" i="3"/>
  <c r="BX49" i="3" s="1"/>
  <c r="BM14" i="3"/>
  <c r="BX33" i="3" s="1"/>
  <c r="BL14" i="3"/>
  <c r="BL16" i="3" s="1"/>
  <c r="BX37" i="3"/>
  <c r="BX29" i="3"/>
  <c r="BX25" i="3"/>
  <c r="BX11" i="3"/>
  <c r="BK16" i="3"/>
  <c r="BM12" i="3"/>
  <c r="BM17" i="3" s="1"/>
  <c r="BX36" i="3"/>
  <c r="BX28" i="3"/>
  <c r="BQ16" i="3"/>
  <c r="BR16" i="3"/>
  <c r="BX44" i="3"/>
  <c r="BX12" i="3"/>
  <c r="BP16" i="3"/>
  <c r="BX41" i="3"/>
  <c r="BX73" i="3"/>
  <c r="BX46" i="3"/>
  <c r="BX38" i="3"/>
  <c r="BX26" i="3"/>
  <c r="BX18" i="3"/>
  <c r="BX23" i="3"/>
  <c r="BX42" i="3"/>
  <c r="BX34" i="3"/>
  <c r="BX22" i="3"/>
  <c r="BX14" i="3"/>
  <c r="BI17" i="3"/>
  <c r="BX45" i="3"/>
  <c r="BX35" i="3"/>
  <c r="BX43" i="3"/>
  <c r="BC16" i="3"/>
  <c r="AY16" i="3"/>
  <c r="BF50" i="3"/>
  <c r="AU16" i="3"/>
  <c r="AQ16" i="3"/>
  <c r="AW16" i="3"/>
  <c r="BA16" i="3"/>
  <c r="BB16" i="3"/>
  <c r="AX16" i="3"/>
  <c r="AT16" i="3"/>
  <c r="AZ17" i="3"/>
  <c r="AS16" i="3"/>
  <c r="BF60" i="3"/>
  <c r="AR16" i="3"/>
  <c r="AQ17" i="3"/>
  <c r="AW17" i="3"/>
  <c r="BF45" i="3"/>
  <c r="AX17" i="3"/>
  <c r="BF65" i="3"/>
  <c r="BF30" i="3"/>
  <c r="BF70" i="3"/>
  <c r="AV17" i="3"/>
  <c r="BF40" i="3"/>
  <c r="BR17" i="3"/>
  <c r="AC16" i="3"/>
  <c r="AK16" i="3"/>
  <c r="AG16" i="3"/>
  <c r="BC17" i="3"/>
  <c r="AU17" i="3"/>
  <c r="BF25" i="3"/>
  <c r="BJ17" i="3"/>
  <c r="BK17" i="3"/>
  <c r="BS17" i="3"/>
  <c r="BX31" i="3"/>
  <c r="BX55" i="3"/>
  <c r="BX71" i="3"/>
  <c r="BT17" i="3"/>
  <c r="BU17" i="3"/>
  <c r="BX40" i="3"/>
  <c r="BX10" i="3"/>
  <c r="BN17" i="3"/>
  <c r="BO17" i="3"/>
  <c r="BP17" i="3"/>
  <c r="BQ17" i="3"/>
  <c r="AR17" i="3"/>
  <c r="AS17" i="3"/>
  <c r="BA17" i="3"/>
  <c r="BF31" i="3"/>
  <c r="BF35" i="3"/>
  <c r="BF55" i="3"/>
  <c r="BF71" i="3"/>
  <c r="AT17" i="3"/>
  <c r="BB17" i="3"/>
  <c r="BF10" i="3"/>
  <c r="AY17" i="3"/>
  <c r="AH16" i="3"/>
  <c r="AD16" i="3"/>
  <c r="AI16" i="3"/>
  <c r="AA16" i="3"/>
  <c r="AE16" i="3"/>
  <c r="Z16" i="3"/>
  <c r="AC17" i="3"/>
  <c r="AJ16" i="3"/>
  <c r="AF16" i="3"/>
  <c r="AB16" i="3"/>
  <c r="Y16" i="3"/>
  <c r="AA17" i="3"/>
  <c r="AJ17" i="3"/>
  <c r="AB17" i="3"/>
  <c r="AK17" i="3"/>
  <c r="AI17" i="3"/>
  <c r="AG17" i="3"/>
  <c r="Y17" i="3"/>
  <c r="AD17" i="3"/>
  <c r="AE17" i="3"/>
  <c r="AF17" i="3"/>
  <c r="Z17" i="3"/>
  <c r="AH17" i="3"/>
  <c r="J17" i="3"/>
  <c r="J16" i="3"/>
  <c r="N16" i="3"/>
  <c r="O16" i="3"/>
  <c r="O17" i="3"/>
  <c r="K17" i="3"/>
  <c r="K16" i="3"/>
  <c r="G16" i="3"/>
  <c r="G17" i="3"/>
  <c r="R17" i="3"/>
  <c r="R16" i="3"/>
  <c r="P16" i="3"/>
  <c r="P17" i="3"/>
  <c r="L17" i="3"/>
  <c r="L16" i="3"/>
  <c r="H16" i="3"/>
  <c r="H17" i="3"/>
  <c r="F17" i="3"/>
  <c r="F16" i="3"/>
  <c r="Q16" i="3"/>
  <c r="Q17" i="3"/>
  <c r="M17" i="3"/>
  <c r="M16" i="3"/>
  <c r="I16" i="3"/>
  <c r="I17" i="3"/>
  <c r="N17" i="3"/>
  <c r="CK33" i="2"/>
  <c r="CK35" i="2" s="1"/>
  <c r="CN34" i="2"/>
  <c r="CP34" i="2"/>
  <c r="CZ46" i="2"/>
  <c r="CQ33" i="2"/>
  <c r="CQ35" i="2" s="1"/>
  <c r="CJ34" i="2"/>
  <c r="CJ33" i="2"/>
  <c r="CJ35" i="2" s="1"/>
  <c r="CR33" i="2"/>
  <c r="CR35" i="2" s="1"/>
  <c r="CL34" i="2"/>
  <c r="CL33" i="2"/>
  <c r="CL35" i="2" s="1"/>
  <c r="CT33" i="2"/>
  <c r="CT35" i="2" s="1"/>
  <c r="CR34" i="2"/>
  <c r="CZ31" i="2"/>
  <c r="CS33" i="2"/>
  <c r="CS35" i="2" s="1"/>
  <c r="CM33" i="2"/>
  <c r="CM35" i="2" s="1"/>
  <c r="CK34" i="2"/>
  <c r="CS34" i="2"/>
  <c r="CN33" i="2"/>
  <c r="CN35" i="2" s="1"/>
  <c r="CT34" i="2"/>
  <c r="CO33" i="2"/>
  <c r="CO35" i="2" s="1"/>
  <c r="CM34" i="2"/>
  <c r="CP33" i="2"/>
  <c r="CP35" i="2" s="1"/>
  <c r="CX61" i="2"/>
  <c r="CZ61" i="2" s="1"/>
  <c r="CO34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26" i="2"/>
  <c r="BI78" i="2"/>
  <c r="BK78" i="2" s="1"/>
  <c r="BK36" i="2"/>
  <c r="BK34" i="2"/>
  <c r="AU29" i="2"/>
  <c r="BK28" i="2" s="1"/>
  <c r="AU30" i="2"/>
  <c r="BK29" i="2" s="1"/>
  <c r="AU31" i="2"/>
  <c r="BK30" i="2" s="1"/>
  <c r="AQ31" i="2"/>
  <c r="AQ32" i="2"/>
  <c r="AQ33" i="2"/>
  <c r="AQ34" i="2"/>
  <c r="AQ35" i="2"/>
  <c r="AQ36" i="2"/>
  <c r="AV27" i="2"/>
  <c r="AV28" i="2"/>
  <c r="BK32" i="2" s="1"/>
  <c r="AV29" i="2"/>
  <c r="BK33" i="2" s="1"/>
  <c r="AV30" i="2"/>
  <c r="AV31" i="2"/>
  <c r="BK35" i="2" s="1"/>
  <c r="AQ42" i="2"/>
  <c r="AQ43" i="2"/>
  <c r="AQ44" i="2"/>
  <c r="AQ45" i="2"/>
  <c r="AQ46" i="2"/>
  <c r="AQ47" i="2"/>
  <c r="AW27" i="2"/>
  <c r="AW28" i="2"/>
  <c r="AW29" i="2"/>
  <c r="BK38" i="2" s="1"/>
  <c r="AW30" i="2"/>
  <c r="BK39" i="2" s="1"/>
  <c r="AW31" i="2"/>
  <c r="BK40" i="2" s="1"/>
  <c r="AQ53" i="2"/>
  <c r="AQ54" i="2"/>
  <c r="AQ55" i="2"/>
  <c r="AQ56" i="2"/>
  <c r="AQ57" i="2"/>
  <c r="AQ58" i="2"/>
  <c r="AX27" i="2"/>
  <c r="AX28" i="2"/>
  <c r="BK42" i="2" s="1"/>
  <c r="AX29" i="2"/>
  <c r="BK43" i="2" s="1"/>
  <c r="AX30" i="2"/>
  <c r="BK44" i="2" s="1"/>
  <c r="AX31" i="2"/>
  <c r="BK45" i="2" s="1"/>
  <c r="AY27" i="2"/>
  <c r="AY28" i="2"/>
  <c r="AY29" i="2"/>
  <c r="BK48" i="2" s="1"/>
  <c r="AY30" i="2"/>
  <c r="BK49" i="2" s="1"/>
  <c r="AY31" i="2"/>
  <c r="BK50" i="2" s="1"/>
  <c r="AZ27" i="2"/>
  <c r="BK51" i="2" s="1"/>
  <c r="AZ28" i="2"/>
  <c r="BK52" i="2" s="1"/>
  <c r="AZ29" i="2"/>
  <c r="BK53" i="2" s="1"/>
  <c r="AZ30" i="2"/>
  <c r="BK54" i="2" s="1"/>
  <c r="AZ31" i="2"/>
  <c r="BA27" i="2"/>
  <c r="BI56" i="2" s="1"/>
  <c r="BK56" i="2" s="1"/>
  <c r="BA28" i="2"/>
  <c r="BI57" i="2" s="1"/>
  <c r="BK57" i="2" s="1"/>
  <c r="BA29" i="2"/>
  <c r="BI58" i="2" s="1"/>
  <c r="BK58" i="2" s="1"/>
  <c r="BA30" i="2"/>
  <c r="BI59" i="2" s="1"/>
  <c r="BK59" i="2" s="1"/>
  <c r="BA31" i="2"/>
  <c r="BI60" i="2" s="1"/>
  <c r="BK60" i="2" s="1"/>
  <c r="BB27" i="2"/>
  <c r="BB33" i="2" s="1"/>
  <c r="BB35" i="2" s="1"/>
  <c r="BB28" i="2"/>
  <c r="BI62" i="2" s="1"/>
  <c r="BK62" i="2" s="1"/>
  <c r="BB29" i="2"/>
  <c r="BI63" i="2" s="1"/>
  <c r="BK63" i="2" s="1"/>
  <c r="BB30" i="2"/>
  <c r="BI64" i="2" s="1"/>
  <c r="BK64" i="2" s="1"/>
  <c r="BB31" i="2"/>
  <c r="BI65" i="2" s="1"/>
  <c r="BK65" i="2" s="1"/>
  <c r="BC27" i="2"/>
  <c r="BC28" i="2"/>
  <c r="BI67" i="2" s="1"/>
  <c r="BK67" i="2" s="1"/>
  <c r="BC29" i="2"/>
  <c r="BI68" i="2" s="1"/>
  <c r="BK68" i="2" s="1"/>
  <c r="BC30" i="2"/>
  <c r="BI69" i="2" s="1"/>
  <c r="BK69" i="2" s="1"/>
  <c r="BC31" i="2"/>
  <c r="BI70" i="2" s="1"/>
  <c r="BK70" i="2" s="1"/>
  <c r="BD27" i="2"/>
  <c r="BD28" i="2"/>
  <c r="BI72" i="2" s="1"/>
  <c r="BK72" i="2" s="1"/>
  <c r="BD29" i="2"/>
  <c r="BI73" i="2" s="1"/>
  <c r="BK73" i="2" s="1"/>
  <c r="BD30" i="2"/>
  <c r="BI74" i="2" s="1"/>
  <c r="BK74" i="2" s="1"/>
  <c r="BD31" i="2"/>
  <c r="BI75" i="2" s="1"/>
  <c r="BK75" i="2" s="1"/>
  <c r="BE27" i="2"/>
  <c r="BI76" i="2" s="1"/>
  <c r="BK76" i="2" s="1"/>
  <c r="BE28" i="2"/>
  <c r="BI77" i="2" s="1"/>
  <c r="BK77" i="2" s="1"/>
  <c r="BE29" i="2"/>
  <c r="BE30" i="2"/>
  <c r="BI79" i="2" s="1"/>
  <c r="BK79" i="2" s="1"/>
  <c r="BE31" i="2"/>
  <c r="BI80" i="2" s="1"/>
  <c r="BK80" i="2" s="1"/>
  <c r="AU28" i="2"/>
  <c r="BK27" i="2" s="1"/>
  <c r="AU27" i="2"/>
  <c r="AU33" i="2" s="1"/>
  <c r="AU35" i="2" s="1"/>
  <c r="AK96" i="2"/>
  <c r="AK97" i="2"/>
  <c r="AK98" i="2"/>
  <c r="AK99" i="2"/>
  <c r="AK100" i="2"/>
  <c r="AK91" i="2"/>
  <c r="AK92" i="2"/>
  <c r="AK93" i="2"/>
  <c r="AK94" i="2"/>
  <c r="AK95" i="2"/>
  <c r="AK86" i="2"/>
  <c r="AK87" i="2"/>
  <c r="AK88" i="2"/>
  <c r="AK89" i="2"/>
  <c r="AK90" i="2"/>
  <c r="AK81" i="2"/>
  <c r="AK82" i="2"/>
  <c r="AK83" i="2"/>
  <c r="AK84" i="2"/>
  <c r="AK85" i="2"/>
  <c r="AK74" i="2"/>
  <c r="AK31" i="2"/>
  <c r="AK29" i="2"/>
  <c r="Q33" i="2"/>
  <c r="R33" i="2"/>
  <c r="S33" i="2"/>
  <c r="T33" i="2"/>
  <c r="Q34" i="2"/>
  <c r="R34" i="2"/>
  <c r="S34" i="2"/>
  <c r="T34" i="2"/>
  <c r="F28" i="2"/>
  <c r="AK27" i="2" s="1"/>
  <c r="F29" i="2"/>
  <c r="AK28" i="2" s="1"/>
  <c r="F30" i="2"/>
  <c r="F31" i="2"/>
  <c r="AK30" i="2" s="1"/>
  <c r="C31" i="2"/>
  <c r="C32" i="2"/>
  <c r="C33" i="2"/>
  <c r="C34" i="2"/>
  <c r="C35" i="2"/>
  <c r="C36" i="2"/>
  <c r="G27" i="2"/>
  <c r="G28" i="2"/>
  <c r="AK32" i="2" s="1"/>
  <c r="G29" i="2"/>
  <c r="AK33" i="2" s="1"/>
  <c r="G30" i="2"/>
  <c r="AK34" i="2" s="1"/>
  <c r="G31" i="2"/>
  <c r="AK35" i="2" s="1"/>
  <c r="C42" i="2"/>
  <c r="C43" i="2"/>
  <c r="C44" i="2"/>
  <c r="C45" i="2"/>
  <c r="C46" i="2"/>
  <c r="C47" i="2"/>
  <c r="H27" i="2"/>
  <c r="H33" i="2" s="1"/>
  <c r="H28" i="2"/>
  <c r="AK37" i="2" s="1"/>
  <c r="H29" i="2"/>
  <c r="AK38" i="2" s="1"/>
  <c r="H30" i="2"/>
  <c r="AK39" i="2" s="1"/>
  <c r="H31" i="2"/>
  <c r="C53" i="2"/>
  <c r="C54" i="2"/>
  <c r="C55" i="2"/>
  <c r="C56" i="2"/>
  <c r="C57" i="2"/>
  <c r="C58" i="2"/>
  <c r="I27" i="2"/>
  <c r="AK41" i="2" s="1"/>
  <c r="I28" i="2"/>
  <c r="I34" i="2" s="1"/>
  <c r="I29" i="2"/>
  <c r="AK43" i="2" s="1"/>
  <c r="I30" i="2"/>
  <c r="AK44" i="2" s="1"/>
  <c r="I31" i="2"/>
  <c r="AK45" i="2" s="1"/>
  <c r="C64" i="2"/>
  <c r="C65" i="2"/>
  <c r="C66" i="2"/>
  <c r="C67" i="2"/>
  <c r="C68" i="2"/>
  <c r="C69" i="2"/>
  <c r="J27" i="2"/>
  <c r="AK46" i="2" s="1"/>
  <c r="J28" i="2"/>
  <c r="AK47" i="2" s="1"/>
  <c r="J29" i="2"/>
  <c r="AK48" i="2" s="1"/>
  <c r="J30" i="2"/>
  <c r="AK49" i="2" s="1"/>
  <c r="J31" i="2"/>
  <c r="AK50" i="2" s="1"/>
  <c r="K27" i="2"/>
  <c r="AK51" i="2" s="1"/>
  <c r="K28" i="2"/>
  <c r="AK52" i="2" s="1"/>
  <c r="K29" i="2"/>
  <c r="AK53" i="2" s="1"/>
  <c r="K30" i="2"/>
  <c r="AK54" i="2" s="1"/>
  <c r="K31" i="2"/>
  <c r="AK55" i="2" s="1"/>
  <c r="L27" i="2"/>
  <c r="L34" i="2" s="1"/>
  <c r="L28" i="2"/>
  <c r="AK57" i="2" s="1"/>
  <c r="L29" i="2"/>
  <c r="AK58" i="2" s="1"/>
  <c r="L30" i="2"/>
  <c r="AK59" i="2" s="1"/>
  <c r="L31" i="2"/>
  <c r="AK60" i="2" s="1"/>
  <c r="M27" i="2"/>
  <c r="M28" i="2"/>
  <c r="AK62" i="2" s="1"/>
  <c r="M29" i="2"/>
  <c r="AK63" i="2" s="1"/>
  <c r="M30" i="2"/>
  <c r="AK64" i="2" s="1"/>
  <c r="M31" i="2"/>
  <c r="AK65" i="2" s="1"/>
  <c r="N27" i="2"/>
  <c r="AK66" i="2" s="1"/>
  <c r="N28" i="2"/>
  <c r="AK67" i="2" s="1"/>
  <c r="N29" i="2"/>
  <c r="N33" i="2" s="1"/>
  <c r="N30" i="2"/>
  <c r="AK69" i="2" s="1"/>
  <c r="N31" i="2"/>
  <c r="AK70" i="2" s="1"/>
  <c r="O27" i="2"/>
  <c r="O28" i="2"/>
  <c r="AK72" i="2" s="1"/>
  <c r="O29" i="2"/>
  <c r="AK73" i="2" s="1"/>
  <c r="O30" i="2"/>
  <c r="O31" i="2"/>
  <c r="AK75" i="2" s="1"/>
  <c r="P27" i="2"/>
  <c r="P28" i="2"/>
  <c r="AK77" i="2" s="1"/>
  <c r="P29" i="2"/>
  <c r="AK78" i="2" s="1"/>
  <c r="P30" i="2"/>
  <c r="AK79" i="2" s="1"/>
  <c r="P31" i="2"/>
  <c r="AK80" i="2" s="1"/>
  <c r="Q27" i="2"/>
  <c r="Q28" i="2"/>
  <c r="Q29" i="2"/>
  <c r="Q30" i="2"/>
  <c r="Q31" i="2"/>
  <c r="R27" i="2"/>
  <c r="R28" i="2"/>
  <c r="R29" i="2"/>
  <c r="R30" i="2"/>
  <c r="R31" i="2"/>
  <c r="S27" i="2"/>
  <c r="S28" i="2"/>
  <c r="S29" i="2"/>
  <c r="S30" i="2"/>
  <c r="S31" i="2"/>
  <c r="T27" i="2"/>
  <c r="T28" i="2"/>
  <c r="T29" i="2"/>
  <c r="T30" i="2"/>
  <c r="T31" i="2"/>
  <c r="F27" i="2"/>
  <c r="AK26" i="2" s="1"/>
  <c r="W27" i="2"/>
  <c r="W28" i="2"/>
  <c r="W29" i="2"/>
  <c r="W30" i="2"/>
  <c r="B31" i="2"/>
  <c r="B32" i="2"/>
  <c r="B33" i="2"/>
  <c r="B34" i="2"/>
  <c r="B35" i="2"/>
  <c r="B36" i="2"/>
  <c r="W31" i="2"/>
  <c r="W32" i="2"/>
  <c r="W33" i="2"/>
  <c r="W34" i="2"/>
  <c r="W35" i="2"/>
  <c r="B42" i="2"/>
  <c r="B43" i="2"/>
  <c r="B44" i="2"/>
  <c r="B45" i="2"/>
  <c r="B46" i="2"/>
  <c r="B47" i="2"/>
  <c r="W36" i="2"/>
  <c r="W37" i="2"/>
  <c r="W38" i="2"/>
  <c r="W39" i="2"/>
  <c r="W40" i="2"/>
  <c r="B53" i="2"/>
  <c r="B54" i="2"/>
  <c r="B55" i="2"/>
  <c r="B56" i="2"/>
  <c r="B57" i="2"/>
  <c r="B58" i="2"/>
  <c r="W41" i="2"/>
  <c r="W42" i="2"/>
  <c r="W43" i="2"/>
  <c r="W44" i="2"/>
  <c r="W45" i="2"/>
  <c r="B64" i="2"/>
  <c r="B65" i="2"/>
  <c r="B66" i="2"/>
  <c r="B67" i="2"/>
  <c r="B68" i="2"/>
  <c r="B69" i="2"/>
  <c r="W46" i="2"/>
  <c r="W47" i="2"/>
  <c r="W48" i="2"/>
  <c r="W49" i="2"/>
  <c r="W50" i="2"/>
  <c r="B75" i="2"/>
  <c r="B76" i="2"/>
  <c r="B77" i="2"/>
  <c r="B78" i="2"/>
  <c r="B79" i="2"/>
  <c r="B80" i="2"/>
  <c r="W51" i="2"/>
  <c r="W52" i="2"/>
  <c r="W53" i="2"/>
  <c r="W54" i="2"/>
  <c r="W55" i="2"/>
  <c r="B86" i="2"/>
  <c r="B87" i="2"/>
  <c r="B88" i="2"/>
  <c r="B89" i="2"/>
  <c r="B90" i="2"/>
  <c r="B91" i="2"/>
  <c r="W56" i="2"/>
  <c r="W57" i="2"/>
  <c r="W58" i="2"/>
  <c r="W59" i="2"/>
  <c r="W60" i="2"/>
  <c r="B97" i="2"/>
  <c r="B98" i="2"/>
  <c r="B99" i="2"/>
  <c r="B100" i="2"/>
  <c r="B101" i="2"/>
  <c r="B102" i="2"/>
  <c r="W61" i="2"/>
  <c r="W62" i="2"/>
  <c r="W63" i="2"/>
  <c r="W64" i="2"/>
  <c r="W65" i="2"/>
  <c r="B108" i="2"/>
  <c r="B109" i="2"/>
  <c r="B110" i="2"/>
  <c r="B111" i="2"/>
  <c r="B112" i="2"/>
  <c r="B113" i="2"/>
  <c r="W66" i="2"/>
  <c r="W67" i="2"/>
  <c r="W68" i="2"/>
  <c r="W69" i="2"/>
  <c r="W70" i="2"/>
  <c r="B119" i="2"/>
  <c r="B120" i="2"/>
  <c r="B121" i="2"/>
  <c r="B122" i="2"/>
  <c r="B123" i="2"/>
  <c r="B124" i="2"/>
  <c r="W71" i="2"/>
  <c r="W72" i="2"/>
  <c r="W73" i="2"/>
  <c r="W74" i="2"/>
  <c r="W75" i="2"/>
  <c r="B130" i="2"/>
  <c r="B131" i="2"/>
  <c r="B132" i="2"/>
  <c r="B133" i="2"/>
  <c r="B134" i="2"/>
  <c r="B135" i="2"/>
  <c r="W76" i="2"/>
  <c r="W77" i="2"/>
  <c r="W78" i="2"/>
  <c r="W79" i="2"/>
  <c r="W80" i="2"/>
  <c r="B141" i="2"/>
  <c r="B142" i="2"/>
  <c r="B143" i="2"/>
  <c r="B144" i="2"/>
  <c r="B145" i="2"/>
  <c r="B146" i="2"/>
  <c r="W81" i="2"/>
  <c r="W82" i="2"/>
  <c r="W83" i="2"/>
  <c r="W84" i="2"/>
  <c r="W85" i="2"/>
  <c r="B152" i="2"/>
  <c r="B153" i="2"/>
  <c r="B154" i="2"/>
  <c r="B155" i="2"/>
  <c r="B156" i="2"/>
  <c r="B157" i="2"/>
  <c r="W86" i="2"/>
  <c r="W87" i="2"/>
  <c r="W88" i="2"/>
  <c r="W89" i="2"/>
  <c r="W90" i="2"/>
  <c r="B163" i="2"/>
  <c r="B164" i="2"/>
  <c r="B165" i="2"/>
  <c r="B166" i="2"/>
  <c r="B167" i="2"/>
  <c r="B168" i="2"/>
  <c r="W91" i="2"/>
  <c r="W92" i="2"/>
  <c r="W93" i="2"/>
  <c r="W94" i="2"/>
  <c r="W95" i="2"/>
  <c r="B174" i="2"/>
  <c r="B175" i="2"/>
  <c r="B176" i="2"/>
  <c r="B177" i="2"/>
  <c r="B178" i="2"/>
  <c r="B179" i="2"/>
  <c r="W96" i="2"/>
  <c r="W97" i="2"/>
  <c r="W98" i="2"/>
  <c r="W99" i="2"/>
  <c r="W100" i="2"/>
  <c r="W26" i="2"/>
  <c r="BL17" i="3" l="1"/>
  <c r="BX16" i="3"/>
  <c r="BM16" i="3"/>
  <c r="O34" i="2"/>
  <c r="AK36" i="2"/>
  <c r="M33" i="2"/>
  <c r="G34" i="2"/>
  <c r="P34" i="2"/>
  <c r="H34" i="2"/>
  <c r="X27" i="2"/>
  <c r="AX33" i="2"/>
  <c r="AX35" i="2" s="1"/>
  <c r="AX34" i="2"/>
  <c r="BK41" i="2"/>
  <c r="BC34" i="2"/>
  <c r="AU34" i="2"/>
  <c r="BD34" i="2"/>
  <c r="AZ33" i="2"/>
  <c r="AZ35" i="2" s="1"/>
  <c r="AY33" i="2"/>
  <c r="AY35" i="2" s="1"/>
  <c r="AW33" i="2"/>
  <c r="AW35" i="2" s="1"/>
  <c r="AY34" i="2"/>
  <c r="BK26" i="2"/>
  <c r="AV34" i="2"/>
  <c r="BI66" i="2"/>
  <c r="BK66" i="2" s="1"/>
  <c r="BB34" i="2"/>
  <c r="BD33" i="2"/>
  <c r="BD35" i="2" s="1"/>
  <c r="AV33" i="2"/>
  <c r="AV35" i="2" s="1"/>
  <c r="BK47" i="2"/>
  <c r="BI61" i="2"/>
  <c r="BK61" i="2" s="1"/>
  <c r="BE34" i="2"/>
  <c r="BA34" i="2"/>
  <c r="BC33" i="2"/>
  <c r="BC35" i="2" s="1"/>
  <c r="BK46" i="2"/>
  <c r="AZ34" i="2"/>
  <c r="BK31" i="2"/>
  <c r="BK55" i="2"/>
  <c r="BI71" i="2"/>
  <c r="BK71" i="2" s="1"/>
  <c r="BA33" i="2"/>
  <c r="BA35" i="2" s="1"/>
  <c r="AW34" i="2"/>
  <c r="BK37" i="2"/>
  <c r="BE33" i="2"/>
  <c r="BE35" i="2" s="1"/>
  <c r="M34" i="2"/>
  <c r="K33" i="2"/>
  <c r="AK40" i="2"/>
  <c r="AK42" i="2"/>
  <c r="AK56" i="2"/>
  <c r="AK68" i="2"/>
  <c r="AK76" i="2"/>
  <c r="N34" i="2"/>
  <c r="L33" i="2"/>
  <c r="AK71" i="2"/>
  <c r="J33" i="2"/>
  <c r="K34" i="2"/>
  <c r="I33" i="2"/>
  <c r="J34" i="2"/>
  <c r="P33" i="2"/>
  <c r="O33" i="2"/>
  <c r="G33" i="2"/>
  <c r="AK61" i="2"/>
  <c r="F34" i="2"/>
  <c r="F33" i="2"/>
  <c r="AS755" i="1"/>
  <c r="AS757" i="1"/>
  <c r="AS410" i="1"/>
  <c r="K27" i="1"/>
  <c r="AS754" i="1" s="1"/>
  <c r="K28" i="1"/>
  <c r="AS756" i="1" s="1"/>
  <c r="J28" i="1"/>
  <c r="AP755" i="1" s="1"/>
  <c r="J27" i="1"/>
  <c r="J6" i="1"/>
  <c r="K6" i="1"/>
  <c r="J7" i="1"/>
  <c r="K7" i="1"/>
  <c r="J4" i="1"/>
  <c r="K4" i="1"/>
  <c r="J5" i="1"/>
  <c r="K5" i="1"/>
  <c r="W764" i="1"/>
  <c r="W765" i="1"/>
  <c r="B753" i="1"/>
  <c r="B754" i="1"/>
  <c r="E754" i="1"/>
  <c r="AA754" i="1" s="1"/>
  <c r="F754" i="1"/>
  <c r="G754" i="1"/>
  <c r="H754" i="1"/>
  <c r="AD764" i="1" s="1"/>
  <c r="I754" i="1"/>
  <c r="J754" i="1"/>
  <c r="K754" i="1"/>
  <c r="K788" i="1" s="1"/>
  <c r="L754" i="1"/>
  <c r="M754" i="1"/>
  <c r="N754" i="1"/>
  <c r="O754" i="1"/>
  <c r="P754" i="1"/>
  <c r="Q754" i="1"/>
  <c r="R754" i="1"/>
  <c r="AD814" i="1" s="1"/>
  <c r="S754" i="1"/>
  <c r="S788" i="1" s="1"/>
  <c r="T754" i="1"/>
  <c r="U754" i="1"/>
  <c r="V754" i="1"/>
  <c r="W754" i="1"/>
  <c r="X754" i="1"/>
  <c r="AC754" i="1"/>
  <c r="AD754" i="1"/>
  <c r="B755" i="1"/>
  <c r="E755" i="1"/>
  <c r="AA755" i="1" s="1"/>
  <c r="F755" i="1"/>
  <c r="G755" i="1"/>
  <c r="H755" i="1"/>
  <c r="AD765" i="1" s="1"/>
  <c r="I755" i="1"/>
  <c r="J755" i="1"/>
  <c r="K755" i="1"/>
  <c r="AA785" i="1" s="1"/>
  <c r="L755" i="1"/>
  <c r="M755" i="1"/>
  <c r="N755" i="1"/>
  <c r="O755" i="1"/>
  <c r="P755" i="1"/>
  <c r="Q755" i="1"/>
  <c r="R755" i="1"/>
  <c r="S755" i="1"/>
  <c r="AA825" i="1" s="1"/>
  <c r="T755" i="1"/>
  <c r="U755" i="1"/>
  <c r="V755" i="1"/>
  <c r="W755" i="1"/>
  <c r="X755" i="1"/>
  <c r="AC755" i="1"/>
  <c r="B756" i="1"/>
  <c r="E756" i="1"/>
  <c r="AA756" i="1" s="1"/>
  <c r="F756" i="1"/>
  <c r="AD756" i="1" s="1"/>
  <c r="G756" i="1"/>
  <c r="H756" i="1"/>
  <c r="I756" i="1"/>
  <c r="J756" i="1"/>
  <c r="K756" i="1"/>
  <c r="L756" i="1"/>
  <c r="M756" i="1"/>
  <c r="M788" i="1" s="1"/>
  <c r="N756" i="1"/>
  <c r="AD796" i="1" s="1"/>
  <c r="O756" i="1"/>
  <c r="P756" i="1"/>
  <c r="Q756" i="1"/>
  <c r="R756" i="1"/>
  <c r="S756" i="1"/>
  <c r="T756" i="1"/>
  <c r="U756" i="1"/>
  <c r="U788" i="1" s="1"/>
  <c r="V756" i="1"/>
  <c r="W756" i="1"/>
  <c r="X756" i="1"/>
  <c r="AC756" i="1"/>
  <c r="B757" i="1"/>
  <c r="E757" i="1"/>
  <c r="F757" i="1"/>
  <c r="G757" i="1"/>
  <c r="G766" i="1" s="1"/>
  <c r="H757" i="1"/>
  <c r="I757" i="1"/>
  <c r="J757" i="1"/>
  <c r="AD777" i="1" s="1"/>
  <c r="K757" i="1"/>
  <c r="L757" i="1"/>
  <c r="AD787" i="1" s="1"/>
  <c r="M757" i="1"/>
  <c r="N757" i="1"/>
  <c r="O757" i="1"/>
  <c r="O766" i="1" s="1"/>
  <c r="P757" i="1"/>
  <c r="Q757" i="1"/>
  <c r="AA817" i="1" s="1"/>
  <c r="R757" i="1"/>
  <c r="AD817" i="1" s="1"/>
  <c r="S757" i="1"/>
  <c r="T757" i="1"/>
  <c r="AD827" i="1" s="1"/>
  <c r="U757" i="1"/>
  <c r="V757" i="1"/>
  <c r="W757" i="1"/>
  <c r="W766" i="1" s="1"/>
  <c r="X757" i="1"/>
  <c r="AA757" i="1"/>
  <c r="AC757" i="1"/>
  <c r="AD757" i="1"/>
  <c r="B758" i="1"/>
  <c r="E758" i="1"/>
  <c r="F758" i="1"/>
  <c r="G758" i="1"/>
  <c r="AA768" i="1" s="1"/>
  <c r="H758" i="1"/>
  <c r="I758" i="1"/>
  <c r="J758" i="1"/>
  <c r="K758" i="1"/>
  <c r="L758" i="1"/>
  <c r="M758" i="1"/>
  <c r="N758" i="1"/>
  <c r="O758" i="1"/>
  <c r="AA808" i="1" s="1"/>
  <c r="P758" i="1"/>
  <c r="AD808" i="1" s="1"/>
  <c r="Q758" i="1"/>
  <c r="R758" i="1"/>
  <c r="AD818" i="1" s="1"/>
  <c r="S758" i="1"/>
  <c r="T758" i="1"/>
  <c r="U758" i="1"/>
  <c r="V758" i="1"/>
  <c r="W758" i="1"/>
  <c r="AA848" i="1" s="1"/>
  <c r="X758" i="1"/>
  <c r="AD848" i="1" s="1"/>
  <c r="AA758" i="1"/>
  <c r="AC758" i="1"/>
  <c r="AD758" i="1"/>
  <c r="B759" i="1"/>
  <c r="E759" i="1"/>
  <c r="AA759" i="1" s="1"/>
  <c r="F759" i="1"/>
  <c r="AD759" i="1" s="1"/>
  <c r="G759" i="1"/>
  <c r="AA769" i="1" s="1"/>
  <c r="H759" i="1"/>
  <c r="AD769" i="1" s="1"/>
  <c r="I759" i="1"/>
  <c r="J759" i="1"/>
  <c r="K759" i="1"/>
  <c r="L759" i="1"/>
  <c r="M759" i="1"/>
  <c r="N759" i="1"/>
  <c r="AD799" i="1" s="1"/>
  <c r="O759" i="1"/>
  <c r="P759" i="1"/>
  <c r="Q759" i="1"/>
  <c r="R759" i="1"/>
  <c r="S759" i="1"/>
  <c r="T759" i="1"/>
  <c r="T789" i="1" s="1"/>
  <c r="U759" i="1"/>
  <c r="AA839" i="1" s="1"/>
  <c r="V759" i="1"/>
  <c r="W759" i="1"/>
  <c r="AA849" i="1" s="1"/>
  <c r="X759" i="1"/>
  <c r="AD849" i="1" s="1"/>
  <c r="AC759" i="1"/>
  <c r="B760" i="1"/>
  <c r="E760" i="1"/>
  <c r="AA760" i="1" s="1"/>
  <c r="F760" i="1"/>
  <c r="AD760" i="1" s="1"/>
  <c r="G760" i="1"/>
  <c r="H760" i="1"/>
  <c r="I760" i="1"/>
  <c r="AA780" i="1" s="1"/>
  <c r="J760" i="1"/>
  <c r="K760" i="1"/>
  <c r="L760" i="1"/>
  <c r="M760" i="1"/>
  <c r="N760" i="1"/>
  <c r="AD800" i="1" s="1"/>
  <c r="O760" i="1"/>
  <c r="P760" i="1"/>
  <c r="Q760" i="1"/>
  <c r="R760" i="1"/>
  <c r="S760" i="1"/>
  <c r="AA830" i="1" s="1"/>
  <c r="T760" i="1"/>
  <c r="AD830" i="1" s="1"/>
  <c r="U760" i="1"/>
  <c r="V760" i="1"/>
  <c r="AD840" i="1" s="1"/>
  <c r="W760" i="1"/>
  <c r="X760" i="1"/>
  <c r="AC760" i="1"/>
  <c r="B761" i="1"/>
  <c r="E761" i="1"/>
  <c r="AA761" i="1" s="1"/>
  <c r="F761" i="1"/>
  <c r="G761" i="1"/>
  <c r="H761" i="1"/>
  <c r="I761" i="1"/>
  <c r="AA781" i="1" s="1"/>
  <c r="J761" i="1"/>
  <c r="AD781" i="1" s="1"/>
  <c r="K761" i="1"/>
  <c r="AA791" i="1" s="1"/>
  <c r="L761" i="1"/>
  <c r="AD791" i="1" s="1"/>
  <c r="M761" i="1"/>
  <c r="N761" i="1"/>
  <c r="AD801" i="1" s="1"/>
  <c r="O761" i="1"/>
  <c r="P761" i="1"/>
  <c r="Q761" i="1"/>
  <c r="R761" i="1"/>
  <c r="S761" i="1"/>
  <c r="AA831" i="1" s="1"/>
  <c r="T761" i="1"/>
  <c r="AD831" i="1" s="1"/>
  <c r="U761" i="1"/>
  <c r="V761" i="1"/>
  <c r="W761" i="1"/>
  <c r="X761" i="1"/>
  <c r="AC761" i="1"/>
  <c r="AD761" i="1"/>
  <c r="B762" i="1"/>
  <c r="E762" i="1"/>
  <c r="AA762" i="1" s="1"/>
  <c r="F762" i="1"/>
  <c r="G762" i="1"/>
  <c r="AA772" i="1" s="1"/>
  <c r="H762" i="1"/>
  <c r="I762" i="1"/>
  <c r="AA782" i="1" s="1"/>
  <c r="J762" i="1"/>
  <c r="AD782" i="1" s="1"/>
  <c r="K762" i="1"/>
  <c r="L762" i="1"/>
  <c r="M762" i="1"/>
  <c r="N762" i="1"/>
  <c r="O762" i="1"/>
  <c r="AA812" i="1" s="1"/>
  <c r="P762" i="1"/>
  <c r="AD812" i="1" s="1"/>
  <c r="Q762" i="1"/>
  <c r="R762" i="1"/>
  <c r="AD822" i="1" s="1"/>
  <c r="S762" i="1"/>
  <c r="AA832" i="1" s="1"/>
  <c r="T762" i="1"/>
  <c r="U762" i="1"/>
  <c r="V762" i="1"/>
  <c r="W762" i="1"/>
  <c r="AA852" i="1" s="1"/>
  <c r="X762" i="1"/>
  <c r="AC762" i="1"/>
  <c r="AD762" i="1"/>
  <c r="B763" i="1"/>
  <c r="E763" i="1"/>
  <c r="AA763" i="1" s="1"/>
  <c r="F763" i="1"/>
  <c r="AD763" i="1" s="1"/>
  <c r="G763" i="1"/>
  <c r="H763" i="1"/>
  <c r="AD773" i="1" s="1"/>
  <c r="I763" i="1"/>
  <c r="J763" i="1"/>
  <c r="K763" i="1"/>
  <c r="AA793" i="1" s="1"/>
  <c r="L763" i="1"/>
  <c r="M763" i="1"/>
  <c r="AA803" i="1" s="1"/>
  <c r="N763" i="1"/>
  <c r="AD803" i="1" s="1"/>
  <c r="O763" i="1"/>
  <c r="P763" i="1"/>
  <c r="AD813" i="1" s="1"/>
  <c r="Q763" i="1"/>
  <c r="R763" i="1"/>
  <c r="S763" i="1"/>
  <c r="AA833" i="1" s="1"/>
  <c r="T763" i="1"/>
  <c r="U763" i="1"/>
  <c r="AA843" i="1" s="1"/>
  <c r="V763" i="1"/>
  <c r="AD843" i="1" s="1"/>
  <c r="W763" i="1"/>
  <c r="X763" i="1"/>
  <c r="X766" i="1" s="1"/>
  <c r="AC763" i="1"/>
  <c r="B764" i="1"/>
  <c r="AC764" i="1"/>
  <c r="B765" i="1"/>
  <c r="J765" i="1"/>
  <c r="AJ756" i="1" s="1"/>
  <c r="AA765" i="1"/>
  <c r="AC765" i="1"/>
  <c r="B766" i="1"/>
  <c r="J766" i="1"/>
  <c r="AA766" i="1"/>
  <c r="AC766" i="1"/>
  <c r="AD766" i="1"/>
  <c r="B767" i="1"/>
  <c r="J767" i="1"/>
  <c r="AC767" i="1"/>
  <c r="AD767" i="1"/>
  <c r="B768" i="1"/>
  <c r="AC768" i="1"/>
  <c r="AD768" i="1"/>
  <c r="B769" i="1"/>
  <c r="AC769" i="1"/>
  <c r="B770" i="1"/>
  <c r="AA770" i="1"/>
  <c r="AC770" i="1"/>
  <c r="AD770" i="1"/>
  <c r="B771" i="1"/>
  <c r="AA771" i="1"/>
  <c r="AC771" i="1"/>
  <c r="AD771" i="1"/>
  <c r="B772" i="1"/>
  <c r="AC772" i="1"/>
  <c r="AD772" i="1"/>
  <c r="B773" i="1"/>
  <c r="AA773" i="1"/>
  <c r="AC773" i="1"/>
  <c r="B774" i="1"/>
  <c r="AA774" i="1"/>
  <c r="AC774" i="1"/>
  <c r="AD774" i="1"/>
  <c r="B775" i="1"/>
  <c r="AA775" i="1"/>
  <c r="AC775" i="1"/>
  <c r="AD775" i="1"/>
  <c r="B776" i="1"/>
  <c r="AA776" i="1"/>
  <c r="AC776" i="1"/>
  <c r="AD776" i="1"/>
  <c r="B777" i="1"/>
  <c r="AC777" i="1"/>
  <c r="B778" i="1"/>
  <c r="AA778" i="1"/>
  <c r="AC778" i="1"/>
  <c r="AD778" i="1"/>
  <c r="B779" i="1"/>
  <c r="AA779" i="1"/>
  <c r="AC779" i="1"/>
  <c r="AD779" i="1"/>
  <c r="B780" i="1"/>
  <c r="AC780" i="1"/>
  <c r="AD780" i="1"/>
  <c r="B781" i="1"/>
  <c r="AC781" i="1"/>
  <c r="B782" i="1"/>
  <c r="AC782" i="1"/>
  <c r="B783" i="1"/>
  <c r="AA783" i="1"/>
  <c r="AC783" i="1"/>
  <c r="AD783" i="1"/>
  <c r="B784" i="1"/>
  <c r="AC784" i="1"/>
  <c r="AD784" i="1"/>
  <c r="B785" i="1"/>
  <c r="AC785" i="1"/>
  <c r="AD785" i="1"/>
  <c r="AC786" i="1"/>
  <c r="AA787" i="1"/>
  <c r="AC787" i="1"/>
  <c r="AA788" i="1"/>
  <c r="AC788" i="1"/>
  <c r="AD788" i="1"/>
  <c r="F789" i="1"/>
  <c r="L789" i="1"/>
  <c r="N789" i="1"/>
  <c r="AA789" i="1"/>
  <c r="AC789" i="1"/>
  <c r="AD789" i="1"/>
  <c r="AA790" i="1"/>
  <c r="AC790" i="1"/>
  <c r="AD790" i="1"/>
  <c r="AC791" i="1"/>
  <c r="AA792" i="1"/>
  <c r="AC792" i="1"/>
  <c r="AD792" i="1"/>
  <c r="AC793" i="1"/>
  <c r="AD793" i="1"/>
  <c r="AA794" i="1"/>
  <c r="AC794" i="1"/>
  <c r="AD794" i="1"/>
  <c r="AA795" i="1"/>
  <c r="AC795" i="1"/>
  <c r="AD795" i="1"/>
  <c r="B796" i="1"/>
  <c r="AC796" i="1"/>
  <c r="B797" i="1"/>
  <c r="AA797" i="1"/>
  <c r="AC797" i="1"/>
  <c r="AD797" i="1"/>
  <c r="B798" i="1"/>
  <c r="AA798" i="1"/>
  <c r="AC798" i="1"/>
  <c r="AD798" i="1"/>
  <c r="B799" i="1"/>
  <c r="AA799" i="1"/>
  <c r="AC799" i="1"/>
  <c r="B800" i="1"/>
  <c r="AA800" i="1"/>
  <c r="AC800" i="1"/>
  <c r="AA801" i="1"/>
  <c r="AC801" i="1"/>
  <c r="AA802" i="1"/>
  <c r="AC802" i="1"/>
  <c r="AD802" i="1"/>
  <c r="AC803" i="1"/>
  <c r="AA804" i="1"/>
  <c r="AC804" i="1"/>
  <c r="AD804" i="1"/>
  <c r="AA805" i="1"/>
  <c r="AC805" i="1"/>
  <c r="AA806" i="1"/>
  <c r="AC806" i="1"/>
  <c r="AD806" i="1"/>
  <c r="AC807" i="1"/>
  <c r="AD807" i="1"/>
  <c r="AC808" i="1"/>
  <c r="AA809" i="1"/>
  <c r="AC809" i="1"/>
  <c r="AD809" i="1"/>
  <c r="AA810" i="1"/>
  <c r="AC810" i="1"/>
  <c r="AD810" i="1"/>
  <c r="B811" i="1"/>
  <c r="AA811" i="1"/>
  <c r="AC811" i="1"/>
  <c r="AD811" i="1"/>
  <c r="B812" i="1"/>
  <c r="AC812" i="1"/>
  <c r="B813" i="1"/>
  <c r="AA813" i="1"/>
  <c r="AC813" i="1"/>
  <c r="B814" i="1"/>
  <c r="AA814" i="1"/>
  <c r="AC814" i="1"/>
  <c r="B815" i="1"/>
  <c r="AA815" i="1"/>
  <c r="AC815" i="1"/>
  <c r="AD815" i="1"/>
  <c r="B816" i="1"/>
  <c r="AA816" i="1"/>
  <c r="AC816" i="1"/>
  <c r="AD816" i="1"/>
  <c r="AC817" i="1"/>
  <c r="AA818" i="1"/>
  <c r="AC818" i="1"/>
  <c r="AA819" i="1"/>
  <c r="AC819" i="1"/>
  <c r="AD819" i="1"/>
  <c r="AA820" i="1"/>
  <c r="AC820" i="1"/>
  <c r="AD820" i="1"/>
  <c r="AA821" i="1"/>
  <c r="AC821" i="1"/>
  <c r="AD821" i="1"/>
  <c r="AA822" i="1"/>
  <c r="AC822" i="1"/>
  <c r="AA823" i="1"/>
  <c r="AC823" i="1"/>
  <c r="AD823" i="1"/>
  <c r="AA824" i="1"/>
  <c r="AC824" i="1"/>
  <c r="AD824" i="1"/>
  <c r="AC825" i="1"/>
  <c r="AD825" i="1"/>
  <c r="AA826" i="1"/>
  <c r="AC826" i="1"/>
  <c r="AA827" i="1"/>
  <c r="AC827" i="1"/>
  <c r="AA828" i="1"/>
  <c r="AC828" i="1"/>
  <c r="AD828" i="1"/>
  <c r="AA829" i="1"/>
  <c r="AC829" i="1"/>
  <c r="AD829" i="1"/>
  <c r="AC830" i="1"/>
  <c r="AC831" i="1"/>
  <c r="AC832" i="1"/>
  <c r="AD832" i="1"/>
  <c r="AC833" i="1"/>
  <c r="AD833" i="1"/>
  <c r="AA834" i="1"/>
  <c r="AC834" i="1"/>
  <c r="AD834" i="1"/>
  <c r="AA835" i="1"/>
  <c r="AC835" i="1"/>
  <c r="AD835" i="1"/>
  <c r="AA836" i="1"/>
  <c r="AC836" i="1"/>
  <c r="AD836" i="1"/>
  <c r="AA837" i="1"/>
  <c r="AC837" i="1"/>
  <c r="AD837" i="1"/>
  <c r="AA838" i="1"/>
  <c r="AC838" i="1"/>
  <c r="AD838" i="1"/>
  <c r="AC839" i="1"/>
  <c r="AD839" i="1"/>
  <c r="AA840" i="1"/>
  <c r="AC840" i="1"/>
  <c r="AA841" i="1"/>
  <c r="AC841" i="1"/>
  <c r="AD841" i="1"/>
  <c r="AA842" i="1"/>
  <c r="AC842" i="1"/>
  <c r="AD842" i="1"/>
  <c r="AC843" i="1"/>
  <c r="AC844" i="1"/>
  <c r="AD844" i="1"/>
  <c r="AA845" i="1"/>
  <c r="AC845" i="1"/>
  <c r="AD845" i="1"/>
  <c r="AA846" i="1"/>
  <c r="AC846" i="1"/>
  <c r="AD846" i="1"/>
  <c r="AA847" i="1"/>
  <c r="AC847" i="1"/>
  <c r="AD847" i="1"/>
  <c r="AC848" i="1"/>
  <c r="AC849" i="1"/>
  <c r="AA850" i="1"/>
  <c r="AC850" i="1"/>
  <c r="AD850" i="1"/>
  <c r="AA851" i="1"/>
  <c r="AC851" i="1"/>
  <c r="AD851" i="1"/>
  <c r="AC852" i="1"/>
  <c r="AD852" i="1"/>
  <c r="AA853" i="1"/>
  <c r="AC853" i="1"/>
  <c r="AD853" i="1"/>
  <c r="P403" i="1"/>
  <c r="AD453" i="1" s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B465" i="1"/>
  <c r="AC464" i="1"/>
  <c r="B464" i="1"/>
  <c r="AC463" i="1"/>
  <c r="B463" i="1"/>
  <c r="AC462" i="1"/>
  <c r="B462" i="1"/>
  <c r="AC461" i="1"/>
  <c r="B461" i="1"/>
  <c r="AC460" i="1"/>
  <c r="B460" i="1"/>
  <c r="AC459" i="1"/>
  <c r="AC458" i="1"/>
  <c r="AC457" i="1"/>
  <c r="AC456" i="1"/>
  <c r="AC455" i="1"/>
  <c r="AC454" i="1"/>
  <c r="AC453" i="1"/>
  <c r="AC452" i="1"/>
  <c r="AC451" i="1"/>
  <c r="AC450" i="1"/>
  <c r="AC449" i="1"/>
  <c r="B449" i="1"/>
  <c r="AC448" i="1"/>
  <c r="B448" i="1"/>
  <c r="AC447" i="1"/>
  <c r="B447" i="1"/>
  <c r="AC446" i="1"/>
  <c r="B446" i="1"/>
  <c r="AC445" i="1"/>
  <c r="B445" i="1"/>
  <c r="AC444" i="1"/>
  <c r="AC443" i="1"/>
  <c r="AC442" i="1"/>
  <c r="AC441" i="1"/>
  <c r="AC440" i="1"/>
  <c r="AC439" i="1"/>
  <c r="AC438" i="1"/>
  <c r="AC437" i="1"/>
  <c r="AC436" i="1"/>
  <c r="AC435" i="1"/>
  <c r="AC434" i="1"/>
  <c r="B434" i="1"/>
  <c r="AC433" i="1"/>
  <c r="B433" i="1"/>
  <c r="AC432" i="1"/>
  <c r="B432" i="1"/>
  <c r="AC431" i="1"/>
  <c r="B431" i="1"/>
  <c r="AC430" i="1"/>
  <c r="B430" i="1"/>
  <c r="AC429" i="1"/>
  <c r="B429" i="1"/>
  <c r="AC428" i="1"/>
  <c r="B428" i="1"/>
  <c r="AC427" i="1"/>
  <c r="B427" i="1"/>
  <c r="AC426" i="1"/>
  <c r="B426" i="1"/>
  <c r="AC425" i="1"/>
  <c r="B425" i="1"/>
  <c r="AC424" i="1"/>
  <c r="B424" i="1"/>
  <c r="AC423" i="1"/>
  <c r="B423" i="1"/>
  <c r="AC422" i="1"/>
  <c r="B422" i="1"/>
  <c r="AC421" i="1"/>
  <c r="B421" i="1"/>
  <c r="AC420" i="1"/>
  <c r="B420" i="1"/>
  <c r="AC419" i="1"/>
  <c r="B419" i="1"/>
  <c r="AC418" i="1"/>
  <c r="B418" i="1"/>
  <c r="AC417" i="1"/>
  <c r="B417" i="1"/>
  <c r="AC416" i="1"/>
  <c r="B416" i="1"/>
  <c r="AC415" i="1"/>
  <c r="B415" i="1"/>
  <c r="AC414" i="1"/>
  <c r="B414" i="1"/>
  <c r="AC413" i="1"/>
  <c r="B413" i="1"/>
  <c r="AC412" i="1"/>
  <c r="X412" i="1"/>
  <c r="AD502" i="1" s="1"/>
  <c r="W412" i="1"/>
  <c r="AA502" i="1" s="1"/>
  <c r="V412" i="1"/>
  <c r="AD492" i="1" s="1"/>
  <c r="U412" i="1"/>
  <c r="AA492" i="1" s="1"/>
  <c r="T412" i="1"/>
  <c r="AD482" i="1" s="1"/>
  <c r="S412" i="1"/>
  <c r="AA482" i="1" s="1"/>
  <c r="R412" i="1"/>
  <c r="AD472" i="1" s="1"/>
  <c r="Q412" i="1"/>
  <c r="AA472" i="1" s="1"/>
  <c r="P412" i="1"/>
  <c r="AD462" i="1" s="1"/>
  <c r="O412" i="1"/>
  <c r="AA462" i="1" s="1"/>
  <c r="N412" i="1"/>
  <c r="AD452" i="1" s="1"/>
  <c r="M412" i="1"/>
  <c r="AA452" i="1" s="1"/>
  <c r="L412" i="1"/>
  <c r="AD442" i="1" s="1"/>
  <c r="K412" i="1"/>
  <c r="AA442" i="1" s="1"/>
  <c r="J412" i="1"/>
  <c r="AD432" i="1" s="1"/>
  <c r="I412" i="1"/>
  <c r="AA432" i="1" s="1"/>
  <c r="H412" i="1"/>
  <c r="AD422" i="1" s="1"/>
  <c r="G412" i="1"/>
  <c r="AA422" i="1" s="1"/>
  <c r="F412" i="1"/>
  <c r="AD412" i="1" s="1"/>
  <c r="E412" i="1"/>
  <c r="AA412" i="1" s="1"/>
  <c r="B412" i="1"/>
  <c r="AC411" i="1"/>
  <c r="X411" i="1"/>
  <c r="AD501" i="1" s="1"/>
  <c r="W411" i="1"/>
  <c r="AA501" i="1" s="1"/>
  <c r="V411" i="1"/>
  <c r="AD491" i="1" s="1"/>
  <c r="U411" i="1"/>
  <c r="AA491" i="1" s="1"/>
  <c r="T411" i="1"/>
  <c r="AD481" i="1" s="1"/>
  <c r="S411" i="1"/>
  <c r="AA481" i="1" s="1"/>
  <c r="R411" i="1"/>
  <c r="AD471" i="1" s="1"/>
  <c r="Q411" i="1"/>
  <c r="AA471" i="1" s="1"/>
  <c r="P411" i="1"/>
  <c r="AD461" i="1" s="1"/>
  <c r="O411" i="1"/>
  <c r="AA461" i="1" s="1"/>
  <c r="N411" i="1"/>
  <c r="AD451" i="1" s="1"/>
  <c r="M411" i="1"/>
  <c r="AA451" i="1" s="1"/>
  <c r="L411" i="1"/>
  <c r="AD441" i="1" s="1"/>
  <c r="K411" i="1"/>
  <c r="AA441" i="1" s="1"/>
  <c r="J411" i="1"/>
  <c r="AD431" i="1" s="1"/>
  <c r="I411" i="1"/>
  <c r="AA431" i="1" s="1"/>
  <c r="H411" i="1"/>
  <c r="AD421" i="1" s="1"/>
  <c r="G411" i="1"/>
  <c r="AA421" i="1" s="1"/>
  <c r="F411" i="1"/>
  <c r="AD411" i="1" s="1"/>
  <c r="E411" i="1"/>
  <c r="AA411" i="1" s="1"/>
  <c r="B411" i="1"/>
  <c r="AC410" i="1"/>
  <c r="X410" i="1"/>
  <c r="AD500" i="1" s="1"/>
  <c r="W410" i="1"/>
  <c r="AA500" i="1" s="1"/>
  <c r="V410" i="1"/>
  <c r="AD490" i="1" s="1"/>
  <c r="U410" i="1"/>
  <c r="AA490" i="1" s="1"/>
  <c r="T410" i="1"/>
  <c r="AD480" i="1" s="1"/>
  <c r="S410" i="1"/>
  <c r="AA480" i="1" s="1"/>
  <c r="R410" i="1"/>
  <c r="AD470" i="1" s="1"/>
  <c r="Q410" i="1"/>
  <c r="AA470" i="1" s="1"/>
  <c r="P410" i="1"/>
  <c r="AD460" i="1" s="1"/>
  <c r="O410" i="1"/>
  <c r="AA460" i="1" s="1"/>
  <c r="N410" i="1"/>
  <c r="AD450" i="1" s="1"/>
  <c r="M410" i="1"/>
  <c r="AA450" i="1" s="1"/>
  <c r="L410" i="1"/>
  <c r="AD440" i="1" s="1"/>
  <c r="K410" i="1"/>
  <c r="AA440" i="1" s="1"/>
  <c r="J410" i="1"/>
  <c r="AD430" i="1" s="1"/>
  <c r="I410" i="1"/>
  <c r="AA430" i="1" s="1"/>
  <c r="H410" i="1"/>
  <c r="AD420" i="1" s="1"/>
  <c r="G410" i="1"/>
  <c r="AA420" i="1" s="1"/>
  <c r="F410" i="1"/>
  <c r="AD410" i="1" s="1"/>
  <c r="E410" i="1"/>
  <c r="AA410" i="1" s="1"/>
  <c r="B410" i="1"/>
  <c r="AC409" i="1"/>
  <c r="X409" i="1"/>
  <c r="AD499" i="1" s="1"/>
  <c r="W409" i="1"/>
  <c r="AA499" i="1" s="1"/>
  <c r="V409" i="1"/>
  <c r="AD489" i="1" s="1"/>
  <c r="U409" i="1"/>
  <c r="AA489" i="1" s="1"/>
  <c r="T409" i="1"/>
  <c r="AD479" i="1" s="1"/>
  <c r="S409" i="1"/>
  <c r="AA479" i="1" s="1"/>
  <c r="R409" i="1"/>
  <c r="AD469" i="1" s="1"/>
  <c r="Q409" i="1"/>
  <c r="AA469" i="1" s="1"/>
  <c r="P409" i="1"/>
  <c r="AD459" i="1" s="1"/>
  <c r="O409" i="1"/>
  <c r="AA459" i="1" s="1"/>
  <c r="N409" i="1"/>
  <c r="AD449" i="1" s="1"/>
  <c r="M409" i="1"/>
  <c r="AA449" i="1" s="1"/>
  <c r="L409" i="1"/>
  <c r="AD439" i="1" s="1"/>
  <c r="K409" i="1"/>
  <c r="AA439" i="1" s="1"/>
  <c r="J409" i="1"/>
  <c r="AD429" i="1" s="1"/>
  <c r="I409" i="1"/>
  <c r="AA429" i="1" s="1"/>
  <c r="H409" i="1"/>
  <c r="AD419" i="1" s="1"/>
  <c r="G409" i="1"/>
  <c r="AA419" i="1" s="1"/>
  <c r="F409" i="1"/>
  <c r="AD409" i="1" s="1"/>
  <c r="E409" i="1"/>
  <c r="AA409" i="1" s="1"/>
  <c r="B409" i="1"/>
  <c r="AC408" i="1"/>
  <c r="X408" i="1"/>
  <c r="AD498" i="1" s="1"/>
  <c r="W408" i="1"/>
  <c r="AA498" i="1" s="1"/>
  <c r="V408" i="1"/>
  <c r="AD488" i="1" s="1"/>
  <c r="U408" i="1"/>
  <c r="AA488" i="1" s="1"/>
  <c r="T408" i="1"/>
  <c r="AD478" i="1" s="1"/>
  <c r="S408" i="1"/>
  <c r="AA478" i="1" s="1"/>
  <c r="R408" i="1"/>
  <c r="AD468" i="1" s="1"/>
  <c r="Q408" i="1"/>
  <c r="AA468" i="1" s="1"/>
  <c r="P408" i="1"/>
  <c r="AD458" i="1" s="1"/>
  <c r="O408" i="1"/>
  <c r="AA458" i="1" s="1"/>
  <c r="N408" i="1"/>
  <c r="AD448" i="1" s="1"/>
  <c r="M408" i="1"/>
  <c r="AA448" i="1" s="1"/>
  <c r="L408" i="1"/>
  <c r="AD438" i="1" s="1"/>
  <c r="K408" i="1"/>
  <c r="AA438" i="1" s="1"/>
  <c r="J408" i="1"/>
  <c r="AD428" i="1" s="1"/>
  <c r="I408" i="1"/>
  <c r="AA428" i="1" s="1"/>
  <c r="H408" i="1"/>
  <c r="AD418" i="1" s="1"/>
  <c r="G408" i="1"/>
  <c r="AA418" i="1" s="1"/>
  <c r="F408" i="1"/>
  <c r="AD408" i="1" s="1"/>
  <c r="E408" i="1"/>
  <c r="AA408" i="1" s="1"/>
  <c r="B408" i="1"/>
  <c r="AC407" i="1"/>
  <c r="X407" i="1"/>
  <c r="AD497" i="1" s="1"/>
  <c r="W407" i="1"/>
  <c r="AA497" i="1" s="1"/>
  <c r="V407" i="1"/>
  <c r="AD487" i="1" s="1"/>
  <c r="U407" i="1"/>
  <c r="AA487" i="1" s="1"/>
  <c r="T407" i="1"/>
  <c r="AD477" i="1" s="1"/>
  <c r="S407" i="1"/>
  <c r="AA477" i="1" s="1"/>
  <c r="R407" i="1"/>
  <c r="AD467" i="1" s="1"/>
  <c r="Q407" i="1"/>
  <c r="AA467" i="1" s="1"/>
  <c r="P407" i="1"/>
  <c r="AD457" i="1" s="1"/>
  <c r="O407" i="1"/>
  <c r="AA457" i="1" s="1"/>
  <c r="N407" i="1"/>
  <c r="AD447" i="1" s="1"/>
  <c r="M407" i="1"/>
  <c r="AA447" i="1" s="1"/>
  <c r="L407" i="1"/>
  <c r="AD437" i="1" s="1"/>
  <c r="K407" i="1"/>
  <c r="AA437" i="1" s="1"/>
  <c r="J407" i="1"/>
  <c r="AD427" i="1" s="1"/>
  <c r="I407" i="1"/>
  <c r="AA427" i="1" s="1"/>
  <c r="H407" i="1"/>
  <c r="AD417" i="1" s="1"/>
  <c r="G407" i="1"/>
  <c r="AA417" i="1" s="1"/>
  <c r="F407" i="1"/>
  <c r="AD407" i="1" s="1"/>
  <c r="E407" i="1"/>
  <c r="AA407" i="1" s="1"/>
  <c r="B407" i="1"/>
  <c r="AC406" i="1"/>
  <c r="X406" i="1"/>
  <c r="AD496" i="1" s="1"/>
  <c r="W406" i="1"/>
  <c r="AA496" i="1" s="1"/>
  <c r="V406" i="1"/>
  <c r="AD486" i="1" s="1"/>
  <c r="U406" i="1"/>
  <c r="AA486" i="1" s="1"/>
  <c r="T406" i="1"/>
  <c r="AD476" i="1" s="1"/>
  <c r="S406" i="1"/>
  <c r="AA476" i="1" s="1"/>
  <c r="R406" i="1"/>
  <c r="AD466" i="1" s="1"/>
  <c r="Q406" i="1"/>
  <c r="AA466" i="1" s="1"/>
  <c r="P406" i="1"/>
  <c r="AD456" i="1" s="1"/>
  <c r="O406" i="1"/>
  <c r="AA456" i="1" s="1"/>
  <c r="N406" i="1"/>
  <c r="AD446" i="1" s="1"/>
  <c r="M406" i="1"/>
  <c r="AA446" i="1" s="1"/>
  <c r="L406" i="1"/>
  <c r="AD436" i="1" s="1"/>
  <c r="K406" i="1"/>
  <c r="AA436" i="1" s="1"/>
  <c r="J406" i="1"/>
  <c r="AD426" i="1" s="1"/>
  <c r="I406" i="1"/>
  <c r="AA426" i="1" s="1"/>
  <c r="H406" i="1"/>
  <c r="AD416" i="1" s="1"/>
  <c r="G406" i="1"/>
  <c r="AA416" i="1" s="1"/>
  <c r="F406" i="1"/>
  <c r="AD406" i="1" s="1"/>
  <c r="E406" i="1"/>
  <c r="AA406" i="1" s="1"/>
  <c r="B406" i="1"/>
  <c r="AC405" i="1"/>
  <c r="X405" i="1"/>
  <c r="AD495" i="1" s="1"/>
  <c r="W405" i="1"/>
  <c r="AA495" i="1" s="1"/>
  <c r="V405" i="1"/>
  <c r="AD485" i="1" s="1"/>
  <c r="U405" i="1"/>
  <c r="AA485" i="1" s="1"/>
  <c r="T405" i="1"/>
  <c r="AD475" i="1" s="1"/>
  <c r="S405" i="1"/>
  <c r="AA475" i="1" s="1"/>
  <c r="R405" i="1"/>
  <c r="AD465" i="1" s="1"/>
  <c r="Q405" i="1"/>
  <c r="AA465" i="1" s="1"/>
  <c r="P405" i="1"/>
  <c r="AD455" i="1" s="1"/>
  <c r="O405" i="1"/>
  <c r="AA455" i="1" s="1"/>
  <c r="N405" i="1"/>
  <c r="AD445" i="1" s="1"/>
  <c r="M405" i="1"/>
  <c r="AA445" i="1" s="1"/>
  <c r="L405" i="1"/>
  <c r="AD435" i="1" s="1"/>
  <c r="K405" i="1"/>
  <c r="AA435" i="1" s="1"/>
  <c r="J405" i="1"/>
  <c r="AD425" i="1" s="1"/>
  <c r="I405" i="1"/>
  <c r="AA425" i="1" s="1"/>
  <c r="H405" i="1"/>
  <c r="AD415" i="1" s="1"/>
  <c r="G405" i="1"/>
  <c r="AA415" i="1" s="1"/>
  <c r="F405" i="1"/>
  <c r="AD405" i="1" s="1"/>
  <c r="E405" i="1"/>
  <c r="AA405" i="1" s="1"/>
  <c r="B405" i="1"/>
  <c r="AC404" i="1"/>
  <c r="X404" i="1"/>
  <c r="AD494" i="1" s="1"/>
  <c r="W404" i="1"/>
  <c r="AA494" i="1" s="1"/>
  <c r="V404" i="1"/>
  <c r="AD484" i="1" s="1"/>
  <c r="U404" i="1"/>
  <c r="AA484" i="1" s="1"/>
  <c r="T404" i="1"/>
  <c r="AD474" i="1" s="1"/>
  <c r="S404" i="1"/>
  <c r="AA474" i="1" s="1"/>
  <c r="R404" i="1"/>
  <c r="AD464" i="1" s="1"/>
  <c r="Q404" i="1"/>
  <c r="AA464" i="1" s="1"/>
  <c r="P404" i="1"/>
  <c r="AD454" i="1" s="1"/>
  <c r="O404" i="1"/>
  <c r="AA454" i="1" s="1"/>
  <c r="N404" i="1"/>
  <c r="AD444" i="1" s="1"/>
  <c r="M404" i="1"/>
  <c r="AA444" i="1" s="1"/>
  <c r="L404" i="1"/>
  <c r="AD434" i="1" s="1"/>
  <c r="K404" i="1"/>
  <c r="AA434" i="1" s="1"/>
  <c r="J404" i="1"/>
  <c r="AD424" i="1" s="1"/>
  <c r="I404" i="1"/>
  <c r="AA424" i="1" s="1"/>
  <c r="H404" i="1"/>
  <c r="AD414" i="1" s="1"/>
  <c r="G404" i="1"/>
  <c r="AA414" i="1" s="1"/>
  <c r="F404" i="1"/>
  <c r="AD404" i="1" s="1"/>
  <c r="E404" i="1"/>
  <c r="AA404" i="1" s="1"/>
  <c r="B404" i="1"/>
  <c r="AC403" i="1"/>
  <c r="X403" i="1"/>
  <c r="W403" i="1"/>
  <c r="V403" i="1"/>
  <c r="AD483" i="1" s="1"/>
  <c r="U403" i="1"/>
  <c r="AA483" i="1" s="1"/>
  <c r="T403" i="1"/>
  <c r="S403" i="1"/>
  <c r="AA473" i="1" s="1"/>
  <c r="R403" i="1"/>
  <c r="Q403" i="1"/>
  <c r="AA463" i="1" s="1"/>
  <c r="O403" i="1"/>
  <c r="AA453" i="1" s="1"/>
  <c r="N403" i="1"/>
  <c r="AD443" i="1" s="1"/>
  <c r="M403" i="1"/>
  <c r="L403" i="1"/>
  <c r="AD433" i="1" s="1"/>
  <c r="K403" i="1"/>
  <c r="AA433" i="1" s="1"/>
  <c r="J403" i="1"/>
  <c r="I403" i="1"/>
  <c r="H403" i="1"/>
  <c r="G403" i="1"/>
  <c r="AA413" i="1" s="1"/>
  <c r="F403" i="1"/>
  <c r="E403" i="1"/>
  <c r="B403" i="1"/>
  <c r="B402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51" i="1"/>
  <c r="E52" i="1"/>
  <c r="AA52" i="1" s="1"/>
  <c r="E53" i="1"/>
  <c r="AA53" i="1" s="1"/>
  <c r="E54" i="1"/>
  <c r="AA54" i="1" s="1"/>
  <c r="E55" i="1"/>
  <c r="AA55" i="1" s="1"/>
  <c r="E56" i="1"/>
  <c r="AA56" i="1" s="1"/>
  <c r="E57" i="1"/>
  <c r="AA57" i="1" s="1"/>
  <c r="E58" i="1"/>
  <c r="AA58" i="1" s="1"/>
  <c r="E59" i="1"/>
  <c r="AA59" i="1" s="1"/>
  <c r="E60" i="1"/>
  <c r="AA60" i="1" s="1"/>
  <c r="B93" i="1"/>
  <c r="B94" i="1"/>
  <c r="B95" i="1"/>
  <c r="B96" i="1"/>
  <c r="B97" i="1"/>
  <c r="F51" i="1"/>
  <c r="F52" i="1"/>
  <c r="F53" i="1"/>
  <c r="AD53" i="1" s="1"/>
  <c r="F54" i="1"/>
  <c r="AD54" i="1" s="1"/>
  <c r="F55" i="1"/>
  <c r="AD55" i="1" s="1"/>
  <c r="F56" i="1"/>
  <c r="AD56" i="1" s="1"/>
  <c r="F57" i="1"/>
  <c r="AD57" i="1" s="1"/>
  <c r="F58" i="1"/>
  <c r="AD58" i="1" s="1"/>
  <c r="F59" i="1"/>
  <c r="AD59" i="1" s="1"/>
  <c r="F60" i="1"/>
  <c r="AD60" i="1" s="1"/>
  <c r="B108" i="1"/>
  <c r="B109" i="1"/>
  <c r="B110" i="1"/>
  <c r="B111" i="1"/>
  <c r="B112" i="1"/>
  <c r="B113" i="1"/>
  <c r="G51" i="1"/>
  <c r="AA61" i="1" s="1"/>
  <c r="G52" i="1"/>
  <c r="AA62" i="1" s="1"/>
  <c r="G53" i="1"/>
  <c r="AA63" i="1" s="1"/>
  <c r="G54" i="1"/>
  <c r="AA64" i="1" s="1"/>
  <c r="G55" i="1"/>
  <c r="AA65" i="1" s="1"/>
  <c r="G56" i="1"/>
  <c r="AA66" i="1" s="1"/>
  <c r="G57" i="1"/>
  <c r="AA67" i="1" s="1"/>
  <c r="G58" i="1"/>
  <c r="AA68" i="1" s="1"/>
  <c r="G59" i="1"/>
  <c r="AA69" i="1" s="1"/>
  <c r="G60" i="1"/>
  <c r="AA70" i="1" s="1"/>
  <c r="H51" i="1"/>
  <c r="H52" i="1"/>
  <c r="AD62" i="1" s="1"/>
  <c r="H53" i="1"/>
  <c r="AD63" i="1" s="1"/>
  <c r="H54" i="1"/>
  <c r="AD64" i="1" s="1"/>
  <c r="H55" i="1"/>
  <c r="AD65" i="1" s="1"/>
  <c r="H56" i="1"/>
  <c r="AD66" i="1" s="1"/>
  <c r="H57" i="1"/>
  <c r="AD67" i="1" s="1"/>
  <c r="H58" i="1"/>
  <c r="AD68" i="1" s="1"/>
  <c r="H59" i="1"/>
  <c r="AD69" i="1" s="1"/>
  <c r="H60" i="1"/>
  <c r="AD70" i="1" s="1"/>
  <c r="I51" i="1"/>
  <c r="I52" i="1"/>
  <c r="AA72" i="1" s="1"/>
  <c r="I53" i="1"/>
  <c r="AA73" i="1" s="1"/>
  <c r="I54" i="1"/>
  <c r="AA74" i="1" s="1"/>
  <c r="I55" i="1"/>
  <c r="AA75" i="1" s="1"/>
  <c r="I56" i="1"/>
  <c r="AA76" i="1" s="1"/>
  <c r="I57" i="1"/>
  <c r="AA77" i="1" s="1"/>
  <c r="I58" i="1"/>
  <c r="AA78" i="1" s="1"/>
  <c r="I59" i="1"/>
  <c r="AA79" i="1" s="1"/>
  <c r="I60" i="1"/>
  <c r="AA80" i="1" s="1"/>
  <c r="J51" i="1"/>
  <c r="J52" i="1"/>
  <c r="AD72" i="1" s="1"/>
  <c r="J53" i="1"/>
  <c r="AD73" i="1" s="1"/>
  <c r="J54" i="1"/>
  <c r="AD74" i="1" s="1"/>
  <c r="J55" i="1"/>
  <c r="AD75" i="1" s="1"/>
  <c r="J56" i="1"/>
  <c r="AD76" i="1" s="1"/>
  <c r="J57" i="1"/>
  <c r="AD77" i="1" s="1"/>
  <c r="J58" i="1"/>
  <c r="AD78" i="1" s="1"/>
  <c r="J59" i="1"/>
  <c r="AD79" i="1" s="1"/>
  <c r="J60" i="1"/>
  <c r="AD80" i="1" s="1"/>
  <c r="K51" i="1"/>
  <c r="K52" i="1"/>
  <c r="AA82" i="1" s="1"/>
  <c r="K53" i="1"/>
  <c r="AA83" i="1" s="1"/>
  <c r="K54" i="1"/>
  <c r="AA84" i="1" s="1"/>
  <c r="K55" i="1"/>
  <c r="AA85" i="1" s="1"/>
  <c r="K56" i="1"/>
  <c r="AA86" i="1" s="1"/>
  <c r="K57" i="1"/>
  <c r="AA87" i="1" s="1"/>
  <c r="K58" i="1"/>
  <c r="AA88" i="1" s="1"/>
  <c r="K59" i="1"/>
  <c r="AA89" i="1" s="1"/>
  <c r="K60" i="1"/>
  <c r="AA90" i="1" s="1"/>
  <c r="L51" i="1"/>
  <c r="L52" i="1"/>
  <c r="AD82" i="1" s="1"/>
  <c r="L53" i="1"/>
  <c r="AD83" i="1" s="1"/>
  <c r="L54" i="1"/>
  <c r="AD84" i="1" s="1"/>
  <c r="L55" i="1"/>
  <c r="AD85" i="1" s="1"/>
  <c r="L56" i="1"/>
  <c r="AD86" i="1" s="1"/>
  <c r="L57" i="1"/>
  <c r="AD87" i="1" s="1"/>
  <c r="L58" i="1"/>
  <c r="AD88" i="1" s="1"/>
  <c r="L59" i="1"/>
  <c r="AD89" i="1" s="1"/>
  <c r="L60" i="1"/>
  <c r="AD90" i="1" s="1"/>
  <c r="M51" i="1"/>
  <c r="M52" i="1"/>
  <c r="AA92" i="1" s="1"/>
  <c r="M53" i="1"/>
  <c r="AA93" i="1" s="1"/>
  <c r="M54" i="1"/>
  <c r="AA94" i="1" s="1"/>
  <c r="M55" i="1"/>
  <c r="AA95" i="1" s="1"/>
  <c r="M56" i="1"/>
  <c r="AA96" i="1" s="1"/>
  <c r="M57" i="1"/>
  <c r="AA97" i="1" s="1"/>
  <c r="M58" i="1"/>
  <c r="AA98" i="1" s="1"/>
  <c r="M59" i="1"/>
  <c r="AA99" i="1" s="1"/>
  <c r="M60" i="1"/>
  <c r="AA100" i="1" s="1"/>
  <c r="N51" i="1"/>
  <c r="N52" i="1"/>
  <c r="AD92" i="1" s="1"/>
  <c r="N53" i="1"/>
  <c r="AD93" i="1" s="1"/>
  <c r="N54" i="1"/>
  <c r="AD94" i="1" s="1"/>
  <c r="N55" i="1"/>
  <c r="AD95" i="1" s="1"/>
  <c r="N56" i="1"/>
  <c r="AD96" i="1" s="1"/>
  <c r="N57" i="1"/>
  <c r="AD97" i="1" s="1"/>
  <c r="N58" i="1"/>
  <c r="AD98" i="1" s="1"/>
  <c r="N59" i="1"/>
  <c r="AD99" i="1" s="1"/>
  <c r="N60" i="1"/>
  <c r="AD100" i="1" s="1"/>
  <c r="O51" i="1"/>
  <c r="O52" i="1"/>
  <c r="AA102" i="1" s="1"/>
  <c r="O53" i="1"/>
  <c r="AA103" i="1" s="1"/>
  <c r="O54" i="1"/>
  <c r="AA104" i="1" s="1"/>
  <c r="O55" i="1"/>
  <c r="AA105" i="1" s="1"/>
  <c r="O56" i="1"/>
  <c r="AA106" i="1" s="1"/>
  <c r="O57" i="1"/>
  <c r="AA107" i="1" s="1"/>
  <c r="O58" i="1"/>
  <c r="AA108" i="1" s="1"/>
  <c r="O59" i="1"/>
  <c r="AA109" i="1" s="1"/>
  <c r="O60" i="1"/>
  <c r="AA110" i="1" s="1"/>
  <c r="P51" i="1"/>
  <c r="P52" i="1"/>
  <c r="AD102" i="1" s="1"/>
  <c r="P53" i="1"/>
  <c r="AD103" i="1" s="1"/>
  <c r="P54" i="1"/>
  <c r="AD104" i="1" s="1"/>
  <c r="P55" i="1"/>
  <c r="AD105" i="1" s="1"/>
  <c r="P56" i="1"/>
  <c r="AD106" i="1" s="1"/>
  <c r="P57" i="1"/>
  <c r="AD107" i="1" s="1"/>
  <c r="P58" i="1"/>
  <c r="AD108" i="1" s="1"/>
  <c r="P59" i="1"/>
  <c r="AD109" i="1" s="1"/>
  <c r="P60" i="1"/>
  <c r="AD110" i="1" s="1"/>
  <c r="Q51" i="1"/>
  <c r="Q52" i="1"/>
  <c r="AA112" i="1" s="1"/>
  <c r="Q53" i="1"/>
  <c r="AA113" i="1" s="1"/>
  <c r="Q54" i="1"/>
  <c r="AA114" i="1" s="1"/>
  <c r="Q55" i="1"/>
  <c r="AA115" i="1" s="1"/>
  <c r="Q56" i="1"/>
  <c r="AA116" i="1" s="1"/>
  <c r="Q57" i="1"/>
  <c r="AA117" i="1" s="1"/>
  <c r="Q58" i="1"/>
  <c r="AA118" i="1" s="1"/>
  <c r="Q59" i="1"/>
  <c r="AA119" i="1" s="1"/>
  <c r="Q60" i="1"/>
  <c r="AA120" i="1" s="1"/>
  <c r="R51" i="1"/>
  <c r="AD111" i="1" s="1"/>
  <c r="R52" i="1"/>
  <c r="AD112" i="1" s="1"/>
  <c r="R53" i="1"/>
  <c r="AD113" i="1" s="1"/>
  <c r="R54" i="1"/>
  <c r="AD114" i="1" s="1"/>
  <c r="R55" i="1"/>
  <c r="AD115" i="1" s="1"/>
  <c r="R56" i="1"/>
  <c r="AD116" i="1" s="1"/>
  <c r="R57" i="1"/>
  <c r="AD117" i="1" s="1"/>
  <c r="R58" i="1"/>
  <c r="AD118" i="1" s="1"/>
  <c r="R59" i="1"/>
  <c r="AD119" i="1" s="1"/>
  <c r="R60" i="1"/>
  <c r="AD120" i="1" s="1"/>
  <c r="S51" i="1"/>
  <c r="S52" i="1"/>
  <c r="AA122" i="1" s="1"/>
  <c r="S53" i="1"/>
  <c r="AA123" i="1" s="1"/>
  <c r="S54" i="1"/>
  <c r="AA124" i="1" s="1"/>
  <c r="S55" i="1"/>
  <c r="AA125" i="1" s="1"/>
  <c r="S56" i="1"/>
  <c r="AA126" i="1" s="1"/>
  <c r="S57" i="1"/>
  <c r="AA127" i="1" s="1"/>
  <c r="S58" i="1"/>
  <c r="AA128" i="1" s="1"/>
  <c r="S59" i="1"/>
  <c r="AA129" i="1" s="1"/>
  <c r="S60" i="1"/>
  <c r="AA130" i="1" s="1"/>
  <c r="T51" i="1"/>
  <c r="T52" i="1"/>
  <c r="AD122" i="1" s="1"/>
  <c r="T53" i="1"/>
  <c r="AD123" i="1" s="1"/>
  <c r="T54" i="1"/>
  <c r="AD124" i="1" s="1"/>
  <c r="T55" i="1"/>
  <c r="AD125" i="1" s="1"/>
  <c r="T56" i="1"/>
  <c r="AD126" i="1" s="1"/>
  <c r="T57" i="1"/>
  <c r="AD127" i="1" s="1"/>
  <c r="T58" i="1"/>
  <c r="AD128" i="1" s="1"/>
  <c r="T59" i="1"/>
  <c r="AD129" i="1" s="1"/>
  <c r="T60" i="1"/>
  <c r="AD130" i="1" s="1"/>
  <c r="U51" i="1"/>
  <c r="U52" i="1"/>
  <c r="AA132" i="1" s="1"/>
  <c r="U53" i="1"/>
  <c r="AA133" i="1" s="1"/>
  <c r="U54" i="1"/>
  <c r="AA134" i="1" s="1"/>
  <c r="U55" i="1"/>
  <c r="AA135" i="1" s="1"/>
  <c r="U56" i="1"/>
  <c r="AA136" i="1" s="1"/>
  <c r="U57" i="1"/>
  <c r="AA137" i="1" s="1"/>
  <c r="U58" i="1"/>
  <c r="AA138" i="1" s="1"/>
  <c r="U59" i="1"/>
  <c r="AA139" i="1" s="1"/>
  <c r="U60" i="1"/>
  <c r="AA140" i="1" s="1"/>
  <c r="V51" i="1"/>
  <c r="V52" i="1"/>
  <c r="AD132" i="1" s="1"/>
  <c r="V53" i="1"/>
  <c r="AD133" i="1" s="1"/>
  <c r="V54" i="1"/>
  <c r="AD134" i="1" s="1"/>
  <c r="V55" i="1"/>
  <c r="AD135" i="1" s="1"/>
  <c r="V56" i="1"/>
  <c r="AD136" i="1" s="1"/>
  <c r="V57" i="1"/>
  <c r="AD137" i="1" s="1"/>
  <c r="V58" i="1"/>
  <c r="AD138" i="1" s="1"/>
  <c r="V59" i="1"/>
  <c r="AD139" i="1" s="1"/>
  <c r="V60" i="1"/>
  <c r="AD140" i="1" s="1"/>
  <c r="W51" i="1"/>
  <c r="W52" i="1"/>
  <c r="AA142" i="1" s="1"/>
  <c r="W53" i="1"/>
  <c r="AA143" i="1" s="1"/>
  <c r="W54" i="1"/>
  <c r="AA144" i="1" s="1"/>
  <c r="W55" i="1"/>
  <c r="AA145" i="1" s="1"/>
  <c r="W56" i="1"/>
  <c r="AA146" i="1" s="1"/>
  <c r="W57" i="1"/>
  <c r="AA147" i="1" s="1"/>
  <c r="W58" i="1"/>
  <c r="AA148" i="1" s="1"/>
  <c r="W59" i="1"/>
  <c r="AA149" i="1" s="1"/>
  <c r="W60" i="1"/>
  <c r="AA150" i="1" s="1"/>
  <c r="X51" i="1"/>
  <c r="X52" i="1"/>
  <c r="AD142" i="1" s="1"/>
  <c r="X53" i="1"/>
  <c r="AD143" i="1" s="1"/>
  <c r="X54" i="1"/>
  <c r="AD144" i="1" s="1"/>
  <c r="X55" i="1"/>
  <c r="AD145" i="1" s="1"/>
  <c r="X56" i="1"/>
  <c r="AD146" i="1" s="1"/>
  <c r="X57" i="1"/>
  <c r="AD147" i="1" s="1"/>
  <c r="X58" i="1"/>
  <c r="AD148" i="1" s="1"/>
  <c r="X59" i="1"/>
  <c r="AD149" i="1" s="1"/>
  <c r="X60" i="1"/>
  <c r="AD150" i="1" s="1"/>
  <c r="B50" i="1"/>
  <c r="AS763" i="1" l="1"/>
  <c r="AP403" i="1"/>
  <c r="AP405" i="1"/>
  <c r="AS407" i="1"/>
  <c r="AP761" i="1"/>
  <c r="AS762" i="1"/>
  <c r="AP762" i="1"/>
  <c r="AP412" i="1"/>
  <c r="AP404" i="1"/>
  <c r="AS406" i="1"/>
  <c r="AP760" i="1"/>
  <c r="AS761" i="1"/>
  <c r="AS408" i="1"/>
  <c r="AP411" i="1"/>
  <c r="AS403" i="1"/>
  <c r="AS405" i="1"/>
  <c r="AP759" i="1"/>
  <c r="AS760" i="1"/>
  <c r="AP406" i="1"/>
  <c r="AP410" i="1"/>
  <c r="AS412" i="1"/>
  <c r="AS404" i="1"/>
  <c r="AP758" i="1"/>
  <c r="AS759" i="1"/>
  <c r="AP409" i="1"/>
  <c r="AS411" i="1"/>
  <c r="AP754" i="1"/>
  <c r="AP757" i="1"/>
  <c r="AS758" i="1"/>
  <c r="AP408" i="1"/>
  <c r="AP756" i="1"/>
  <c r="AP407" i="1"/>
  <c r="AS409" i="1"/>
  <c r="AP763" i="1"/>
  <c r="V789" i="1"/>
  <c r="AA784" i="1"/>
  <c r="T765" i="1"/>
  <c r="AJ761" i="1" s="1"/>
  <c r="L765" i="1"/>
  <c r="AJ757" i="1" s="1"/>
  <c r="S765" i="1"/>
  <c r="K765" i="1"/>
  <c r="AG757" i="1" s="1"/>
  <c r="AA796" i="1"/>
  <c r="S789" i="1"/>
  <c r="AA767" i="1"/>
  <c r="AG763" i="1"/>
  <c r="X789" i="1"/>
  <c r="P789" i="1"/>
  <c r="X788" i="1"/>
  <c r="P788" i="1"/>
  <c r="U793" i="1" s="1"/>
  <c r="AA807" i="1"/>
  <c r="W767" i="1"/>
  <c r="O765" i="1"/>
  <c r="AG759" i="1" s="1"/>
  <c r="W789" i="1"/>
  <c r="N794" i="1" s="1"/>
  <c r="O789" i="1"/>
  <c r="G789" i="1"/>
  <c r="F794" i="1" s="1"/>
  <c r="O767" i="1"/>
  <c r="V788" i="1"/>
  <c r="N788" i="1"/>
  <c r="F788" i="1"/>
  <c r="K789" i="1"/>
  <c r="G765" i="1"/>
  <c r="AG755" i="1" s="1"/>
  <c r="I789" i="1"/>
  <c r="U765" i="1"/>
  <c r="AG762" i="1" s="1"/>
  <c r="M765" i="1"/>
  <c r="AG758" i="1" s="1"/>
  <c r="E788" i="1"/>
  <c r="G767" i="1"/>
  <c r="P765" i="1"/>
  <c r="AJ759" i="1" s="1"/>
  <c r="W794" i="1"/>
  <c r="L794" i="1"/>
  <c r="L793" i="1"/>
  <c r="AG761" i="1"/>
  <c r="Y794" i="1"/>
  <c r="S794" i="1"/>
  <c r="R767" i="1"/>
  <c r="R766" i="1"/>
  <c r="R765" i="1"/>
  <c r="AJ760" i="1" s="1"/>
  <c r="AD826" i="1"/>
  <c r="U789" i="1"/>
  <c r="M794" i="1" s="1"/>
  <c r="M789" i="1"/>
  <c r="I794" i="1" s="1"/>
  <c r="E789" i="1"/>
  <c r="T788" i="1"/>
  <c r="W793" i="1" s="1"/>
  <c r="L788" i="1"/>
  <c r="S793" i="1" s="1"/>
  <c r="AA777" i="1"/>
  <c r="Q767" i="1"/>
  <c r="I767" i="1"/>
  <c r="Q766" i="1"/>
  <c r="I766" i="1"/>
  <c r="Q765" i="1"/>
  <c r="AG760" i="1" s="1"/>
  <c r="I765" i="1"/>
  <c r="AG756" i="1" s="1"/>
  <c r="AA764" i="1"/>
  <c r="X767" i="1"/>
  <c r="P767" i="1"/>
  <c r="H767" i="1"/>
  <c r="P766" i="1"/>
  <c r="H766" i="1"/>
  <c r="X765" i="1"/>
  <c r="AJ763" i="1" s="1"/>
  <c r="H765" i="1"/>
  <c r="AJ755" i="1" s="1"/>
  <c r="R788" i="1"/>
  <c r="V793" i="1" s="1"/>
  <c r="R789" i="1"/>
  <c r="V794" i="1" s="1"/>
  <c r="J789" i="1"/>
  <c r="R794" i="1" s="1"/>
  <c r="Q788" i="1"/>
  <c r="I788" i="1"/>
  <c r="G793" i="1" s="1"/>
  <c r="AD786" i="1"/>
  <c r="V767" i="1"/>
  <c r="N767" i="1"/>
  <c r="F767" i="1"/>
  <c r="V766" i="1"/>
  <c r="N766" i="1"/>
  <c r="F766" i="1"/>
  <c r="V765" i="1"/>
  <c r="N765" i="1"/>
  <c r="AJ758" i="1" s="1"/>
  <c r="F765" i="1"/>
  <c r="P793" i="1" s="1"/>
  <c r="J788" i="1"/>
  <c r="R793" i="1" s="1"/>
  <c r="AA844" i="1"/>
  <c r="Q789" i="1"/>
  <c r="K794" i="1" s="1"/>
  <c r="H788" i="1"/>
  <c r="Q793" i="1" s="1"/>
  <c r="U767" i="1"/>
  <c r="M767" i="1"/>
  <c r="E767" i="1"/>
  <c r="U766" i="1"/>
  <c r="M766" i="1"/>
  <c r="E766" i="1"/>
  <c r="E765" i="1"/>
  <c r="AG754" i="1" s="1"/>
  <c r="AD755" i="1"/>
  <c r="AD805" i="1"/>
  <c r="H789" i="1"/>
  <c r="Q794" i="1" s="1"/>
  <c r="W788" i="1"/>
  <c r="N793" i="1" s="1"/>
  <c r="O788" i="1"/>
  <c r="J793" i="1" s="1"/>
  <c r="G788" i="1"/>
  <c r="F793" i="1" s="1"/>
  <c r="AA786" i="1"/>
  <c r="T767" i="1"/>
  <c r="L767" i="1"/>
  <c r="T766" i="1"/>
  <c r="L766" i="1"/>
  <c r="S767" i="1"/>
  <c r="K767" i="1"/>
  <c r="S766" i="1"/>
  <c r="K766" i="1"/>
  <c r="W437" i="1"/>
  <c r="E437" i="1"/>
  <c r="M438" i="1"/>
  <c r="X437" i="1"/>
  <c r="H437" i="1"/>
  <c r="I438" i="1"/>
  <c r="R437" i="1"/>
  <c r="J437" i="1"/>
  <c r="T438" i="1"/>
  <c r="S438" i="1"/>
  <c r="K438" i="1"/>
  <c r="N437" i="1"/>
  <c r="R438" i="1"/>
  <c r="J438" i="1"/>
  <c r="U437" i="1"/>
  <c r="M437" i="1"/>
  <c r="F437" i="1"/>
  <c r="Q438" i="1"/>
  <c r="T437" i="1"/>
  <c r="L437" i="1"/>
  <c r="V437" i="1"/>
  <c r="X438" i="1"/>
  <c r="P438" i="1"/>
  <c r="H438" i="1"/>
  <c r="S437" i="1"/>
  <c r="K437" i="1"/>
  <c r="U63" i="1"/>
  <c r="Q64" i="1"/>
  <c r="M63" i="1"/>
  <c r="I64" i="1"/>
  <c r="W438" i="1"/>
  <c r="O438" i="1"/>
  <c r="G438" i="1"/>
  <c r="N438" i="1"/>
  <c r="I437" i="1"/>
  <c r="U438" i="1"/>
  <c r="P437" i="1"/>
  <c r="E438" i="1"/>
  <c r="V438" i="1"/>
  <c r="F438" i="1"/>
  <c r="Q437" i="1"/>
  <c r="L438" i="1"/>
  <c r="O437" i="1"/>
  <c r="G437" i="1"/>
  <c r="T416" i="1"/>
  <c r="E416" i="1"/>
  <c r="F416" i="1"/>
  <c r="M416" i="1"/>
  <c r="W416" i="1"/>
  <c r="H416" i="1"/>
  <c r="X416" i="1"/>
  <c r="I416" i="1"/>
  <c r="AA403" i="1"/>
  <c r="J416" i="1"/>
  <c r="R416" i="1"/>
  <c r="AD403" i="1"/>
  <c r="AD413" i="1"/>
  <c r="K414" i="1"/>
  <c r="AG406" i="1" s="1"/>
  <c r="S414" i="1"/>
  <c r="AG410" i="1" s="1"/>
  <c r="K415" i="1"/>
  <c r="S415" i="1"/>
  <c r="K416" i="1"/>
  <c r="S416" i="1"/>
  <c r="AD463" i="1"/>
  <c r="AD473" i="1"/>
  <c r="T414" i="1"/>
  <c r="AJ410" i="1" s="1"/>
  <c r="L415" i="1"/>
  <c r="T415" i="1"/>
  <c r="L416" i="1"/>
  <c r="AA443" i="1"/>
  <c r="L414" i="1"/>
  <c r="AJ406" i="1" s="1"/>
  <c r="E414" i="1"/>
  <c r="AG403" i="1" s="1"/>
  <c r="M414" i="1"/>
  <c r="AG407" i="1" s="1"/>
  <c r="U414" i="1"/>
  <c r="AG411" i="1" s="1"/>
  <c r="E415" i="1"/>
  <c r="M415" i="1"/>
  <c r="U415" i="1"/>
  <c r="U416" i="1"/>
  <c r="AA423" i="1"/>
  <c r="AA493" i="1"/>
  <c r="F414" i="1"/>
  <c r="AJ403" i="1" s="1"/>
  <c r="N414" i="1"/>
  <c r="AJ407" i="1" s="1"/>
  <c r="V414" i="1"/>
  <c r="AJ411" i="1" s="1"/>
  <c r="F415" i="1"/>
  <c r="N415" i="1"/>
  <c r="V415" i="1"/>
  <c r="N416" i="1"/>
  <c r="V416" i="1"/>
  <c r="G414" i="1"/>
  <c r="AG404" i="1" s="1"/>
  <c r="O414" i="1"/>
  <c r="AG408" i="1" s="1"/>
  <c r="W414" i="1"/>
  <c r="AG412" i="1" s="1"/>
  <c r="G415" i="1"/>
  <c r="O415" i="1"/>
  <c r="W415" i="1"/>
  <c r="G416" i="1"/>
  <c r="O416" i="1"/>
  <c r="AD423" i="1"/>
  <c r="AD493" i="1"/>
  <c r="H414" i="1"/>
  <c r="AJ404" i="1" s="1"/>
  <c r="P414" i="1"/>
  <c r="AJ408" i="1" s="1"/>
  <c r="X414" i="1"/>
  <c r="AJ412" i="1" s="1"/>
  <c r="H415" i="1"/>
  <c r="P415" i="1"/>
  <c r="X415" i="1"/>
  <c r="P416" i="1"/>
  <c r="I414" i="1"/>
  <c r="AG405" i="1" s="1"/>
  <c r="Q414" i="1"/>
  <c r="AG409" i="1" s="1"/>
  <c r="I415" i="1"/>
  <c r="Q415" i="1"/>
  <c r="Q416" i="1"/>
  <c r="J414" i="1"/>
  <c r="AJ405" i="1" s="1"/>
  <c r="R414" i="1"/>
  <c r="AJ409" i="1" s="1"/>
  <c r="J415" i="1"/>
  <c r="R415" i="1"/>
  <c r="T63" i="1"/>
  <c r="P64" i="1"/>
  <c r="L63" i="1"/>
  <c r="H64" i="1"/>
  <c r="X64" i="1"/>
  <c r="F64" i="1"/>
  <c r="E64" i="1"/>
  <c r="W62" i="1"/>
  <c r="AG60" i="1" s="1"/>
  <c r="S63" i="1"/>
  <c r="O62" i="1"/>
  <c r="AG56" i="1" s="1"/>
  <c r="K63" i="1"/>
  <c r="F62" i="1"/>
  <c r="AJ51" i="1" s="1"/>
  <c r="V62" i="1"/>
  <c r="AJ59" i="1" s="1"/>
  <c r="N62" i="1"/>
  <c r="AJ55" i="1" s="1"/>
  <c r="J64" i="1"/>
  <c r="W64" i="1"/>
  <c r="O64" i="1"/>
  <c r="G64" i="1"/>
  <c r="R63" i="1"/>
  <c r="J63" i="1"/>
  <c r="U62" i="1"/>
  <c r="AG59" i="1" s="1"/>
  <c r="M62" i="1"/>
  <c r="AG55" i="1" s="1"/>
  <c r="AA71" i="1"/>
  <c r="AA111" i="1"/>
  <c r="AD52" i="1"/>
  <c r="V64" i="1"/>
  <c r="N64" i="1"/>
  <c r="Q63" i="1"/>
  <c r="I63" i="1"/>
  <c r="T62" i="1"/>
  <c r="AJ58" i="1" s="1"/>
  <c r="L62" i="1"/>
  <c r="AJ54" i="1" s="1"/>
  <c r="AD141" i="1"/>
  <c r="AD101" i="1"/>
  <c r="AD71" i="1"/>
  <c r="U64" i="1"/>
  <c r="M64" i="1"/>
  <c r="X63" i="1"/>
  <c r="P63" i="1"/>
  <c r="H63" i="1"/>
  <c r="S62" i="1"/>
  <c r="AG58" i="1" s="1"/>
  <c r="K62" i="1"/>
  <c r="AG54" i="1" s="1"/>
  <c r="AA81" i="1"/>
  <c r="AA141" i="1"/>
  <c r="AA101" i="1"/>
  <c r="AD61" i="1"/>
  <c r="T64" i="1"/>
  <c r="L64" i="1"/>
  <c r="W63" i="1"/>
  <c r="O63" i="1"/>
  <c r="G63" i="1"/>
  <c r="R62" i="1"/>
  <c r="AJ57" i="1" s="1"/>
  <c r="J62" i="1"/>
  <c r="AJ53" i="1" s="1"/>
  <c r="AD131" i="1"/>
  <c r="AD91" i="1"/>
  <c r="AD51" i="1"/>
  <c r="E62" i="1"/>
  <c r="AG51" i="1" s="1"/>
  <c r="S64" i="1"/>
  <c r="K64" i="1"/>
  <c r="V63" i="1"/>
  <c r="N63" i="1"/>
  <c r="F63" i="1"/>
  <c r="Q62" i="1"/>
  <c r="AG57" i="1" s="1"/>
  <c r="I62" i="1"/>
  <c r="AG53" i="1" s="1"/>
  <c r="AA51" i="1"/>
  <c r="AA131" i="1"/>
  <c r="AA91" i="1"/>
  <c r="E63" i="1"/>
  <c r="R64" i="1"/>
  <c r="X62" i="1"/>
  <c r="AJ60" i="1" s="1"/>
  <c r="P62" i="1"/>
  <c r="AJ56" i="1" s="1"/>
  <c r="H62" i="1"/>
  <c r="AJ52" i="1" s="1"/>
  <c r="AD121" i="1"/>
  <c r="AD81" i="1"/>
  <c r="G62" i="1"/>
  <c r="AG52" i="1" s="1"/>
  <c r="AA121" i="1"/>
  <c r="U794" i="1" l="1"/>
  <c r="J794" i="1"/>
  <c r="H794" i="1"/>
  <c r="G794" i="1"/>
  <c r="H793" i="1"/>
  <c r="I793" i="1"/>
  <c r="M793" i="1"/>
  <c r="T794" i="1"/>
  <c r="E793" i="1"/>
  <c r="Y793" i="1"/>
  <c r="E794" i="1"/>
  <c r="X794" i="1"/>
  <c r="AJ762" i="1"/>
  <c r="T793" i="1"/>
  <c r="AJ754" i="1"/>
  <c r="P794" i="1"/>
  <c r="K793" i="1"/>
  <c r="X793" i="1"/>
  <c r="J443" i="1"/>
  <c r="Q443" i="1"/>
  <c r="L443" i="1"/>
  <c r="L442" i="1"/>
  <c r="X443" i="1"/>
  <c r="N443" i="1"/>
  <c r="I442" i="1"/>
  <c r="M442" i="1"/>
  <c r="F442" i="1"/>
  <c r="M443" i="1"/>
  <c r="P443" i="1"/>
  <c r="P442" i="1"/>
  <c r="W443" i="1"/>
  <c r="Y442" i="1"/>
  <c r="E443" i="1"/>
  <c r="U443" i="1"/>
  <c r="G443" i="1"/>
  <c r="U442" i="1"/>
  <c r="Y443" i="1"/>
  <c r="Q442" i="1"/>
  <c r="X442" i="1"/>
  <c r="R443" i="1"/>
  <c r="I443" i="1"/>
  <c r="J442" i="1"/>
  <c r="G442" i="1"/>
  <c r="S442" i="1"/>
  <c r="V443" i="1"/>
  <c r="V442" i="1"/>
  <c r="S443" i="1"/>
  <c r="T443" i="1"/>
  <c r="H443" i="1"/>
  <c r="W442" i="1"/>
  <c r="T442" i="1"/>
  <c r="E442" i="1"/>
  <c r="K442" i="1"/>
  <c r="F443" i="1"/>
  <c r="H442" i="1"/>
  <c r="K443" i="1"/>
  <c r="R442" i="1"/>
  <c r="N442" i="1"/>
</calcChain>
</file>

<file path=xl/sharedStrings.xml><?xml version="1.0" encoding="utf-8"?>
<sst xmlns="http://schemas.openxmlformats.org/spreadsheetml/2006/main" count="1910" uniqueCount="633">
  <si>
    <t>Testeo con viento en cada coordenada individual</t>
  </si>
  <si>
    <t>ref</t>
  </si>
  <si>
    <t>m/s</t>
  </si>
  <si>
    <t>E</t>
  </si>
  <si>
    <t>N</t>
  </si>
  <si>
    <t>S</t>
  </si>
  <si>
    <t>O</t>
  </si>
  <si>
    <t>Nmoda</t>
  </si>
  <si>
    <t xml:space="preserve">  0.00      0.00</t>
  </si>
  <si>
    <t xml:space="preserve">  </t>
  </si>
  <si>
    <t xml:space="preserve">  0.00  0.00</t>
  </si>
  <si>
    <t>1- Medicion Simple</t>
  </si>
  <si>
    <t>2- Medicion Continua</t>
  </si>
  <si>
    <t>3- Configuracion</t>
  </si>
  <si>
    <t>Ingrese opcion:</t>
  </si>
  <si>
    <t xml:space="preserve">  0.20      0.00</t>
  </si>
  <si>
    <t xml:space="preserve"> -1.18      0.00</t>
  </si>
  <si>
    <t xml:space="preserve"> -1.38      0.00</t>
  </si>
  <si>
    <t xml:space="preserve"> -1.18      0.00001- Medicion Simple</t>
  </si>
  <si>
    <t xml:space="preserve">  1.20      0.00</t>
  </si>
  <si>
    <t xml:space="preserve">  1.40      0.00</t>
  </si>
  <si>
    <t xml:space="preserve">  1.60      0.00</t>
  </si>
  <si>
    <t xml:space="preserve">  1.18      0.00</t>
  </si>
  <si>
    <t xml:space="preserve">  1.38      0.00</t>
  </si>
  <si>
    <t xml:space="preserve"> -1.20      0.00</t>
  </si>
  <si>
    <t xml:space="preserve"> -1.00      0.00</t>
  </si>
  <si>
    <t xml:space="preserve"> -0.80      0.00</t>
  </si>
  <si>
    <t xml:space="preserve"> -1.77      0.00</t>
  </si>
  <si>
    <t xml:space="preserve"> -1.57      0.00</t>
  </si>
  <si>
    <t xml:space="preserve">  1.81      0.00</t>
  </si>
  <si>
    <t xml:space="preserve">  2.00      0.00</t>
  </si>
  <si>
    <t xml:space="preserve">  1.77      0.00</t>
  </si>
  <si>
    <t xml:space="preserve"> -1.60      0.00</t>
  </si>
  <si>
    <t xml:space="preserve"> -1.40      0.00</t>
  </si>
  <si>
    <t xml:space="preserve"> -2.17      0.00</t>
  </si>
  <si>
    <t xml:space="preserve"> -2.36      0.00</t>
  </si>
  <si>
    <t xml:space="preserve">  2.41      0.00</t>
  </si>
  <si>
    <t xml:space="preserve">  2.20      0.00</t>
  </si>
  <si>
    <t xml:space="preserve">  2.21      0.00</t>
  </si>
  <si>
    <t xml:space="preserve">  2.36      0.00</t>
  </si>
  <si>
    <t xml:space="preserve">  2.56      0.00</t>
  </si>
  <si>
    <t xml:space="preserve">  2.17      0.00</t>
  </si>
  <si>
    <t xml:space="preserve"> -1.81      0.00</t>
  </si>
  <si>
    <t xml:space="preserve"> -1.80      0.00</t>
  </si>
  <si>
    <t xml:space="preserve"> -2.00      0.00</t>
  </si>
  <si>
    <t xml:space="preserve"> -2.21      0.00</t>
  </si>
  <si>
    <t xml:space="preserve"> -2.56      0.00</t>
  </si>
  <si>
    <t xml:space="preserve"> -2.76      0.00</t>
  </si>
  <si>
    <t xml:space="preserve"> -2.96      0.00</t>
  </si>
  <si>
    <t xml:space="preserve">  2.61      0.00</t>
  </si>
  <si>
    <t xml:space="preserve">  2.81      0.00</t>
  </si>
  <si>
    <t xml:space="preserve">  2.76      0.00</t>
  </si>
  <si>
    <t xml:space="preserve"> -2.61      0.00</t>
  </si>
  <si>
    <t xml:space="preserve"> -2.60      0.00</t>
  </si>
  <si>
    <t xml:space="preserve"> -2.81      0.00</t>
  </si>
  <si>
    <t xml:space="preserve"> -2.41      0.00</t>
  </si>
  <si>
    <t xml:space="preserve"> -3.34      0.00</t>
  </si>
  <si>
    <t xml:space="preserve"> -3.55      0.00</t>
  </si>
  <si>
    <t xml:space="preserve"> -3.54      0.00</t>
  </si>
  <si>
    <t xml:space="preserve"> -3.74      0.00</t>
  </si>
  <si>
    <t xml:space="preserve">  3.62      0.00</t>
  </si>
  <si>
    <t xml:space="preserve">  4.02      0.00</t>
  </si>
  <si>
    <t xml:space="preserve">  4.21      0.00</t>
  </si>
  <si>
    <t xml:space="preserve">  3.41      0.00</t>
  </si>
  <si>
    <t xml:space="preserve">  3.40      0.00</t>
  </si>
  <si>
    <t xml:space="preserve">  3.21      0.00</t>
  </si>
  <si>
    <t xml:space="preserve">  3.61      0.00</t>
  </si>
  <si>
    <t xml:space="preserve">  3.75      0.00</t>
  </si>
  <si>
    <t xml:space="preserve">  3.35      0.00</t>
  </si>
  <si>
    <t xml:space="preserve">  3.94      0.00</t>
  </si>
  <si>
    <t xml:space="preserve">  3.54      0.00</t>
  </si>
  <si>
    <t xml:space="preserve">  3.55      0.00</t>
  </si>
  <si>
    <t xml:space="preserve"> -3.81      0.00</t>
  </si>
  <si>
    <t xml:space="preserve"> -3.01      0.00</t>
  </si>
  <si>
    <t xml:space="preserve"> -3.61      0.00</t>
  </si>
  <si>
    <t xml:space="preserve"> -3.40      0.00</t>
  </si>
  <si>
    <t xml:space="preserve"> -3.21      0.00</t>
  </si>
  <si>
    <t>prom</t>
  </si>
  <si>
    <t>mode</t>
  </si>
  <si>
    <t>var</t>
  </si>
  <si>
    <t>O-E</t>
  </si>
  <si>
    <t>N-S</t>
  </si>
  <si>
    <t>REF</t>
  </si>
  <si>
    <t xml:space="preserve"> -1.17      0.00</t>
  </si>
  <si>
    <t xml:space="preserve">  1.19      0.00</t>
  </si>
  <si>
    <t xml:space="preserve">  0.99      0.00</t>
  </si>
  <si>
    <t xml:space="preserve">  1.39      0.00</t>
  </si>
  <si>
    <t xml:space="preserve">  1.17      0.00</t>
  </si>
  <si>
    <t xml:space="preserve">  0.97      0.00</t>
  </si>
  <si>
    <t xml:space="preserve">  0.78      0.00</t>
  </si>
  <si>
    <t xml:space="preserve"> -1.39      0.00</t>
  </si>
  <si>
    <t xml:space="preserve"> -1.19      0.00</t>
  </si>
  <si>
    <t xml:space="preserve"> -1.58      0.00</t>
  </si>
  <si>
    <t xml:space="preserve"> -1.56      0.00</t>
  </si>
  <si>
    <t xml:space="preserve"> -1.75      0.00</t>
  </si>
  <si>
    <t xml:space="preserve">  1.58      0.00</t>
  </si>
  <si>
    <t xml:space="preserve">  1.78       .00</t>
  </si>
  <si>
    <t xml:space="preserve">  1.78      0.00</t>
  </si>
  <si>
    <t xml:space="preserve">  1.59      0.00</t>
  </si>
  <si>
    <t xml:space="preserve">  1.56      0.00</t>
  </si>
  <si>
    <t xml:space="preserve">  1.75      0.00</t>
  </si>
  <si>
    <t xml:space="preserve">  1.36      0.00</t>
  </si>
  <si>
    <t xml:space="preserve">  1.94      0.00</t>
  </si>
  <si>
    <t xml:space="preserve"> -1.98      0.00</t>
  </si>
  <si>
    <t xml:space="preserve"> -1.58        00</t>
  </si>
  <si>
    <t xml:space="preserve"> -1.78      0.00</t>
  </si>
  <si>
    <t xml:space="preserve"> -2.14      0.00</t>
  </si>
  <si>
    <t xml:space="preserve"> -1.94      0.00</t>
  </si>
  <si>
    <t xml:space="preserve">  2.38      0.00</t>
  </si>
  <si>
    <t xml:space="preserve">  2.18      0.00</t>
  </si>
  <si>
    <t xml:space="preserve">  1.98      0.00</t>
  </si>
  <si>
    <t xml:space="preserve">  2.14      0.00</t>
  </si>
  <si>
    <t xml:space="preserve"> -2.38      0.00</t>
  </si>
  <si>
    <t xml:space="preserve"> -2.38   0.00</t>
  </si>
  <si>
    <t xml:space="preserve"> -2.18      0.00</t>
  </si>
  <si>
    <t xml:space="preserve"> -2.91      0.00</t>
  </si>
  <si>
    <t xml:space="preserve"> -2.72      0.00</t>
  </si>
  <si>
    <t xml:space="preserve"> -2.53      0.00</t>
  </si>
  <si>
    <t xml:space="preserve"> -2.33      0.00</t>
  </si>
  <si>
    <t xml:space="preserve"> -2.52      0.00</t>
  </si>
  <si>
    <t xml:space="preserve">  2.97      0.00</t>
  </si>
  <si>
    <t xml:space="preserve">  2.78      0.00</t>
  </si>
  <si>
    <t xml:space="preserve">  3.17      0.00</t>
  </si>
  <si>
    <t xml:space="preserve">  2.58      0.00</t>
  </si>
  <si>
    <t xml:space="preserve">  2.72      0.00</t>
  </si>
  <si>
    <t xml:space="preserve">  2.52      0.00</t>
  </si>
  <si>
    <t xml:space="preserve"> -3.17      0.00</t>
  </si>
  <si>
    <t xml:space="preserve"> -2.77      0.00</t>
  </si>
  <si>
    <t xml:space="preserve"> -2.97      0.00</t>
  </si>
  <si>
    <t xml:space="preserve"> -3.69      0.00</t>
  </si>
  <si>
    <t xml:space="preserve"> -3.49      0.00</t>
  </si>
  <si>
    <t xml:space="preserve"> -3.50      0.00</t>
  </si>
  <si>
    <t xml:space="preserve"> -3.10      0.00</t>
  </si>
  <si>
    <t xml:space="preserve">  3.77      0.00</t>
  </si>
  <si>
    <t xml:space="preserve">  3.37      0.00</t>
  </si>
  <si>
    <t xml:space="preserve">  3.57      0.00</t>
  </si>
  <si>
    <t xml:space="preserve">  3.96      0.00</t>
  </si>
  <si>
    <t xml:space="preserve">  3.76      0.00</t>
  </si>
  <si>
    <t xml:space="preserve">  3.30      0.00</t>
  </si>
  <si>
    <t xml:space="preserve">  3.89      0.00</t>
  </si>
  <si>
    <t xml:space="preserve">  3.70      0.00</t>
  </si>
  <si>
    <t xml:space="preserve">  3.50      0.00</t>
  </si>
  <si>
    <t xml:space="preserve">  3.69      0.00</t>
  </si>
  <si>
    <t xml:space="preserve"> -3.96      0.00</t>
  </si>
  <si>
    <t xml:space="preserve"> -3.56      0.00</t>
  </si>
  <si>
    <t xml:space="preserve"> -3.37      0.00</t>
  </si>
  <si>
    <t xml:space="preserve"> -3.76      0.00</t>
  </si>
  <si>
    <t xml:space="preserve"> -3.77      0.00</t>
  </si>
  <si>
    <t xml:space="preserve"> -1.17      0.001- Medicion Simple</t>
  </si>
  <si>
    <t>"CALIBRACION: CORREGIDO BUG"</t>
  </si>
  <si>
    <t>ERROR ABSOLUTO</t>
  </si>
  <si>
    <t>"BUG EN CALIBRACION"</t>
  </si>
  <si>
    <t xml:space="preserve"> -1.36      0.00</t>
  </si>
  <si>
    <t xml:space="preserve">  2.33      0.00</t>
  </si>
  <si>
    <t xml:space="preserve">  2.77      0.00</t>
  </si>
  <si>
    <t xml:space="preserve">  2.92      0.00</t>
  </si>
  <si>
    <t xml:space="preserve">  3.11      0.00</t>
  </si>
  <si>
    <t xml:space="preserve">  2.91      0.00</t>
  </si>
  <si>
    <t xml:space="preserve"> -2.57      0.00</t>
  </si>
  <si>
    <t xml:space="preserve"> -3.31      0.00</t>
  </si>
  <si>
    <t xml:space="preserve"> -3.88      0.00</t>
  </si>
  <si>
    <t xml:space="preserve"> -4.08      0.00</t>
  </si>
  <si>
    <t xml:space="preserve"> -3.89      0.00</t>
  </si>
  <si>
    <t xml:space="preserve"> -4.09      0.00</t>
  </si>
  <si>
    <t xml:space="preserve"> -4.28      0.00</t>
  </si>
  <si>
    <t xml:space="preserve">  4.15      0.00</t>
  </si>
  <si>
    <t xml:space="preserve">  3.95      0.00</t>
  </si>
  <si>
    <t xml:space="preserve">  4.16      0.00</t>
  </si>
  <si>
    <t xml:space="preserve">  4.08      0.00</t>
  </si>
  <si>
    <t xml:space="preserve">  3.51      0.00</t>
  </si>
  <si>
    <t xml:space="preserve"> -0.60      0.00</t>
  </si>
  <si>
    <t>PARAMETROS CORRECCION LINEAL</t>
  </si>
  <si>
    <t>PROM</t>
  </si>
  <si>
    <t>corr</t>
  </si>
  <si>
    <t>test 1</t>
  </si>
  <si>
    <t>test2</t>
  </si>
  <si>
    <t>Test midiendo direccion y magnitud</t>
  </si>
  <si>
    <t>N moda</t>
  </si>
  <si>
    <t>N prom</t>
  </si>
  <si>
    <t>test angulo</t>
  </si>
  <si>
    <t>Vconstante</t>
  </si>
  <si>
    <t>angulo</t>
  </si>
  <si>
    <t>test magnitud</t>
  </si>
  <si>
    <t>vel</t>
  </si>
  <si>
    <t xml:space="preserve">  1.49      7.51</t>
  </si>
  <si>
    <t xml:space="preserve">  1.54      9.90</t>
  </si>
  <si>
    <t xml:space="preserve">  1.50     16.30</t>
  </si>
  <si>
    <t xml:space="preserve">  1.44     10.55</t>
  </si>
  <si>
    <t xml:space="preserve">  1.51     10.84</t>
  </si>
  <si>
    <t xml:space="preserve">  1.56     18.96</t>
  </si>
  <si>
    <t xml:space="preserve">  1.56     20.76</t>
  </si>
  <si>
    <t xml:space="preserve">  1.57     21.52</t>
  </si>
  <si>
    <t xml:space="preserve">  1.53     20.27</t>
  </si>
  <si>
    <t xml:space="preserve">  1.48     20.04</t>
  </si>
  <si>
    <t xml:space="preserve">  1.41     33.27</t>
  </si>
  <si>
    <t xml:space="preserve">  1.34     31.93</t>
  </si>
  <si>
    <t xml:space="preserve">  1.28     33.47</t>
  </si>
  <si>
    <t xml:space="preserve">  1.22     29.16</t>
  </si>
  <si>
    <t xml:space="preserve">  1.23     50.30</t>
  </si>
  <si>
    <t xml:space="preserve">  1.56     55.00</t>
  </si>
  <si>
    <t xml:space="preserve">  1.44     52.68</t>
  </si>
  <si>
    <t xml:space="preserve">  1.46     50.13</t>
  </si>
  <si>
    <t xml:space="preserve">  1.37     47.89</t>
  </si>
  <si>
    <t xml:space="preserve">  1.62     71.80</t>
  </si>
  <si>
    <t xml:space="preserve">  1.67     69.93</t>
  </si>
  <si>
    <t xml:space="preserve">  1.76     72.48</t>
  </si>
  <si>
    <t xml:space="preserve">  1.59     76.25</t>
  </si>
  <si>
    <t xml:space="preserve">  1.64     75.16</t>
  </si>
  <si>
    <t xml:space="preserve">  1.63     90.46</t>
  </si>
  <si>
    <t xml:space="preserve">  1.65     88.09</t>
  </si>
  <si>
    <t xml:space="preserve">  1.68     86.76</t>
  </si>
  <si>
    <t xml:space="preserve">  1.72     89.39</t>
  </si>
  <si>
    <t xml:space="preserve">  1.63     90.23</t>
  </si>
  <si>
    <t xml:space="preserve">  1.57     119.27</t>
  </si>
  <si>
    <t xml:space="preserve">  1.62     120.88</t>
  </si>
  <si>
    <t xml:space="preserve">  1.51     122.33</t>
  </si>
  <si>
    <t xml:space="preserve">  1.50     117.94</t>
  </si>
  <si>
    <t xml:space="preserve">  1.47     117.60</t>
  </si>
  <si>
    <t xml:space="preserve">  1.24     136.14</t>
  </si>
  <si>
    <t xml:space="preserve">  1.23     138.32</t>
  </si>
  <si>
    <t xml:space="preserve">  1.31     141.45</t>
  </si>
  <si>
    <t xml:space="preserve">  1.30     137.42</t>
  </si>
  <si>
    <t xml:space="preserve">  1.19     143.63</t>
  </si>
  <si>
    <t xml:space="preserve">  1.30     160.06</t>
  </si>
  <si>
    <t xml:space="preserve">  1.36     163.92</t>
  </si>
  <si>
    <t xml:space="preserve">  1.35     158.93</t>
  </si>
  <si>
    <t xml:space="preserve">  1.55     162.56</t>
  </si>
  <si>
    <t xml:space="preserve">  1.38     160.42</t>
  </si>
  <si>
    <t xml:space="preserve">  1.74     182.59</t>
  </si>
  <si>
    <t xml:space="preserve">  1.72     181.97</t>
  </si>
  <si>
    <t xml:space="preserve">  1.63     179.50</t>
  </si>
  <si>
    <t xml:space="preserve">  1.57     183.51</t>
  </si>
  <si>
    <t xml:space="preserve">  1.63     183.29</t>
  </si>
  <si>
    <t xml:space="preserve">  1.23     207.66</t>
  </si>
  <si>
    <t xml:space="preserve">  1.28     209.82</t>
  </si>
  <si>
    <t xml:space="preserve">  1.28     209.80</t>
  </si>
  <si>
    <t xml:space="preserve">  1.19     214.72</t>
  </si>
  <si>
    <t xml:space="preserve">  1.25     207.19</t>
  </si>
  <si>
    <t xml:space="preserve">  1.30     258.97</t>
  </si>
  <si>
    <t xml:space="preserve">  1.28     257.84</t>
  </si>
  <si>
    <t xml:space="preserve">  1.35     262.61</t>
  </si>
  <si>
    <t xml:space="preserve">  1.39     263.85</t>
  </si>
  <si>
    <t xml:space="preserve">  1.42     262.95</t>
  </si>
  <si>
    <t xml:space="preserve">  1.48     277.48</t>
  </si>
  <si>
    <t xml:space="preserve">  1.52     276.33</t>
  </si>
  <si>
    <t xml:space="preserve">  1.39     275.43</t>
  </si>
  <si>
    <t xml:space="preserve">  1.49     278.88</t>
  </si>
  <si>
    <t xml:space="preserve">  1.46     275.06</t>
  </si>
  <si>
    <t xml:space="preserve">  1.61     311.47</t>
  </si>
  <si>
    <t xml:space="preserve">  1.64     316.91</t>
  </si>
  <si>
    <t xml:space="preserve">  1.58     313.63</t>
  </si>
  <si>
    <t xml:space="preserve">  1.60     316.42</t>
  </si>
  <si>
    <t xml:space="preserve">  1.57     308.60</t>
  </si>
  <si>
    <t xml:space="preserve">  1.85     356.95</t>
  </si>
  <si>
    <t xml:space="preserve">  1.81     353.70</t>
  </si>
  <si>
    <t xml:space="preserve">  1.85     355.13</t>
  </si>
  <si>
    <t xml:space="preserve">  1.82     353.09</t>
  </si>
  <si>
    <t xml:space="preserve">  1.71     351.85</t>
  </si>
  <si>
    <t>"NO VOY A REPETIR ETO PORQUE YA MIDE BASTANTE BIEN"</t>
  </si>
  <si>
    <t>VEL</t>
  </si>
  <si>
    <t xml:space="preserve">  0.18      0.00</t>
  </si>
  <si>
    <t xml:space="preserve">  1.13     265.54</t>
  </si>
  <si>
    <t xml:space="preserve">  1.12     273.58</t>
  </si>
  <si>
    <t xml:space="preserve">  0.99     275.11</t>
  </si>
  <si>
    <t xml:space="preserve">  1.04     273.05</t>
  </si>
  <si>
    <t xml:space="preserve">  1.09     262.29</t>
  </si>
  <si>
    <t xml:space="preserve">  1.34     255.65</t>
  </si>
  <si>
    <t xml:space="preserve">  1.21     264.84</t>
  </si>
  <si>
    <t xml:space="preserve">  1.52     256.39</t>
  </si>
  <si>
    <t xml:space="preserve">  1.40     261.70</t>
  </si>
  <si>
    <t xml:space="preserve">  1.43     255.57</t>
  </si>
  <si>
    <t xml:space="preserve">  2.03     259.91</t>
  </si>
  <si>
    <t xml:space="preserve">  2.16     252.88</t>
  </si>
  <si>
    <t xml:space="preserve">  2.19     257.17</t>
  </si>
  <si>
    <t xml:space="preserve">  2.20     255.52</t>
  </si>
  <si>
    <t xml:space="preserve">  2.07     258.24</t>
  </si>
  <si>
    <t xml:space="preserve">  2.60     258.75</t>
  </si>
  <si>
    <t xml:space="preserve">  2.54     253.97</t>
  </si>
  <si>
    <t xml:space="preserve">  2.59     253.32</t>
  </si>
  <si>
    <t xml:space="preserve">  2.54     255.97</t>
  </si>
  <si>
    <t xml:space="preserve">  2.50     253.69</t>
  </si>
  <si>
    <t xml:space="preserve">  3.53     254.95</t>
  </si>
  <si>
    <t xml:space="preserve">  3.52     254.18</t>
  </si>
  <si>
    <t xml:space="preserve">  3.44     254.90</t>
  </si>
  <si>
    <t xml:space="preserve">  3.70     253.21</t>
  </si>
  <si>
    <t xml:space="preserve">  3.87     252.66</t>
  </si>
  <si>
    <t xml:space="preserve">  1.60     352.16</t>
  </si>
  <si>
    <t xml:space="preserve">  1.56     352.75</t>
  </si>
  <si>
    <t xml:space="preserve">  1.71     352.65</t>
  </si>
  <si>
    <t xml:space="preserve">  1.55     353.47</t>
  </si>
  <si>
    <t xml:space="preserve">  1.58     352.85</t>
  </si>
  <si>
    <t xml:space="preserve">  1.64     353.13</t>
  </si>
  <si>
    <t xml:space="preserve">  1.69     352.56</t>
  </si>
  <si>
    <t xml:space="preserve">  1.71     352.66</t>
  </si>
  <si>
    <t xml:space="preserve">  1.84     353.86</t>
  </si>
  <si>
    <t xml:space="preserve">  1.92     354.13</t>
  </si>
  <si>
    <t xml:space="preserve">  2.30     352.33</t>
  </si>
  <si>
    <t xml:space="preserve">  2.30     353.43</t>
  </si>
  <si>
    <t xml:space="preserve">  2.18     351.31</t>
  </si>
  <si>
    <t xml:space="preserve">  2.28     352.27</t>
  </si>
  <si>
    <t xml:space="preserve">  2.08     352.75</t>
  </si>
  <si>
    <t xml:space="preserve">  2.99     353.69</t>
  </si>
  <si>
    <t xml:space="preserve">  3.16     345.10</t>
  </si>
  <si>
    <t xml:space="preserve">  3.01     346.49</t>
  </si>
  <si>
    <t xml:space="preserve">  3.21     345.29</t>
  </si>
  <si>
    <t xml:space="preserve">  3.16     349.17</t>
  </si>
  <si>
    <t xml:space="preserve">  3.74     343.97</t>
  </si>
  <si>
    <t xml:space="preserve">  3.80     344.24</t>
  </si>
  <si>
    <t xml:space="preserve">  3.75     343.63</t>
  </si>
  <si>
    <t xml:space="preserve">  4.13     347.09</t>
  </si>
  <si>
    <t xml:space="preserve">  3.95     343.81</t>
  </si>
  <si>
    <t>VAR</t>
  </si>
  <si>
    <t>TEST 1</t>
  </si>
  <si>
    <t>TEST 2</t>
  </si>
  <si>
    <t>?</t>
  </si>
  <si>
    <t xml:space="preserve">  0.26     205.65</t>
  </si>
  <si>
    <t xml:space="preserve">  0.28     203.08</t>
  </si>
  <si>
    <t xml:space="preserve">  0.31     209.41</t>
  </si>
  <si>
    <t xml:space="preserve">  0.02     174.75</t>
  </si>
  <si>
    <t xml:space="preserve">  0.10     245.41</t>
  </si>
  <si>
    <t xml:space="preserve">  1.04     123.88</t>
  </si>
  <si>
    <t xml:space="preserve">  1.13     125.91</t>
  </si>
  <si>
    <t xml:space="preserve">  1.02     128.01</t>
  </si>
  <si>
    <t xml:space="preserve">  1.13     124.38</t>
  </si>
  <si>
    <t xml:space="preserve">  1.10     122.66</t>
  </si>
  <si>
    <t xml:space="preserve">  1.58     114.37</t>
  </si>
  <si>
    <t xml:space="preserve">  1.56     116.49</t>
  </si>
  <si>
    <t xml:space="preserve">  1.68     114.24</t>
  </si>
  <si>
    <t xml:space="preserve">  1.61     116.34</t>
  </si>
  <si>
    <t xml:space="preserve">  1.42     116.89</t>
  </si>
  <si>
    <t xml:space="preserve">  1.94     121.88</t>
  </si>
  <si>
    <t xml:space="preserve">  1.96     117.00</t>
  </si>
  <si>
    <t xml:space="preserve">  1.93     123.66</t>
  </si>
  <si>
    <t xml:space="preserve">  2.12     123.41</t>
  </si>
  <si>
    <t xml:space="preserve">  2.14     122.26</t>
  </si>
  <si>
    <t xml:space="preserve">  2.54     119.39</t>
  </si>
  <si>
    <t xml:space="preserve">  2.55     123.90</t>
  </si>
  <si>
    <t xml:space="preserve">  2.55     121.51</t>
  </si>
  <si>
    <t xml:space="preserve">  2.64     117.44</t>
  </si>
  <si>
    <t xml:space="preserve">  2.73     117.88</t>
  </si>
  <si>
    <t xml:space="preserve">  3.27     114.79</t>
  </si>
  <si>
    <t xml:space="preserve">  3.56     112.77</t>
  </si>
  <si>
    <t xml:space="preserve">  3.66     111.54</t>
  </si>
  <si>
    <t xml:space="preserve">  3.78     116.89</t>
  </si>
  <si>
    <t xml:space="preserve">  3.57     118.83</t>
  </si>
  <si>
    <t xml:space="preserve">  1.45     296.85</t>
  </si>
  <si>
    <t xml:space="preserve">  1.21     291.34</t>
  </si>
  <si>
    <t xml:space="preserve">  1.40     290.19</t>
  </si>
  <si>
    <t xml:space="preserve">  1.47     294.55</t>
  </si>
  <si>
    <t xml:space="preserve">  1.47     289.69</t>
  </si>
  <si>
    <t xml:space="preserve">  1.88     291.95</t>
  </si>
  <si>
    <t xml:space="preserve">  1.84     295.00</t>
  </si>
  <si>
    <t xml:space="preserve">  1.79     293.68</t>
  </si>
  <si>
    <t xml:space="preserve">  1.90     290.20</t>
  </si>
  <si>
    <t xml:space="preserve">  1.90     285.33</t>
  </si>
  <si>
    <t xml:space="preserve">  2.31     290.80</t>
  </si>
  <si>
    <t xml:space="preserve">  2.33     289.38</t>
  </si>
  <si>
    <t xml:space="preserve">  2.35     290.29</t>
  </si>
  <si>
    <t xml:space="preserve">  2.23     288.93</t>
  </si>
  <si>
    <t xml:space="preserve">  2.36     289.60</t>
  </si>
  <si>
    <t xml:space="preserve">  3.16     284.94</t>
  </si>
  <si>
    <t xml:space="preserve">  2.91     289.70</t>
  </si>
  <si>
    <t xml:space="preserve">  2.98     290.42</t>
  </si>
  <si>
    <t xml:space="preserve">  3.12     285.58</t>
  </si>
  <si>
    <t xml:space="preserve">  3.23     286.02</t>
  </si>
  <si>
    <t xml:space="preserve">  3.67     296.52</t>
  </si>
  <si>
    <t xml:space="preserve">  3.76     291.83</t>
  </si>
  <si>
    <t xml:space="preserve">  3.91     289.18</t>
  </si>
  <si>
    <t xml:space="preserve">  4.11     287.81</t>
  </si>
  <si>
    <t xml:space="preserve">  3.95     292.77</t>
  </si>
  <si>
    <t>Test:</t>
  </si>
  <si>
    <t>varias velocidades en distintas direcciones</t>
  </si>
  <si>
    <t>mag \ ang</t>
  </si>
  <si>
    <t xml:space="preserve">  1.14      3.59</t>
  </si>
  <si>
    <t xml:space="preserve">  1.22      1.14</t>
  </si>
  <si>
    <t xml:space="preserve">  1.34      5.05</t>
  </si>
  <si>
    <t xml:space="preserve">  1.38      5.74</t>
  </si>
  <si>
    <t xml:space="preserve">  1.21      7.72</t>
  </si>
  <si>
    <t xml:space="preserve">  1.27     20.85</t>
  </si>
  <si>
    <t xml:space="preserve">  1.45     23.65</t>
  </si>
  <si>
    <t xml:space="preserve">  1.41     20.50</t>
  </si>
  <si>
    <t xml:space="preserve">  1.54     23.76</t>
  </si>
  <si>
    <t xml:space="preserve">  1.43     22.10</t>
  </si>
  <si>
    <t xml:space="preserve">  1.17     53.47</t>
  </si>
  <si>
    <t xml:space="preserve">  1.19     50.38</t>
  </si>
  <si>
    <t xml:space="preserve">  1.14     48.41</t>
  </si>
  <si>
    <t xml:space="preserve">  1.13     53.12</t>
  </si>
  <si>
    <t xml:space="preserve">  1.13     50.74</t>
  </si>
  <si>
    <t xml:space="preserve">  1.15     81.31</t>
  </si>
  <si>
    <t xml:space="preserve">  1.08     83.37</t>
  </si>
  <si>
    <t xml:space="preserve">  1.26     86.82</t>
  </si>
  <si>
    <t xml:space="preserve">  1.22     84.29</t>
  </si>
  <si>
    <t xml:space="preserve">  1.19     85.10</t>
  </si>
  <si>
    <t xml:space="preserve">  1.11     107.40</t>
  </si>
  <si>
    <t xml:space="preserve">  1.13     106.00</t>
  </si>
  <si>
    <t xml:space="preserve">  1.24     105.24</t>
  </si>
  <si>
    <t xml:space="preserve">  1.13     103.62</t>
  </si>
  <si>
    <t xml:space="preserve">  1.17     106.27</t>
  </si>
  <si>
    <t xml:space="preserve">  1.45     140.07</t>
  </si>
  <si>
    <t xml:space="preserve">  1.39     136.09</t>
  </si>
  <si>
    <t xml:space="preserve">  1.26     149.55</t>
  </si>
  <si>
    <t xml:space="preserve">  1.31     140.46</t>
  </si>
  <si>
    <t xml:space="preserve">  1.34     134.38</t>
  </si>
  <si>
    <t xml:space="preserve">  1.57     177.65</t>
  </si>
  <si>
    <t xml:space="preserve">  1.65     174.75</t>
  </si>
  <si>
    <t xml:space="preserve">  1.61     174.75</t>
  </si>
  <si>
    <t xml:space="preserve">  1.54     176.98</t>
  </si>
  <si>
    <t xml:space="preserve">  1.52     176.92</t>
  </si>
  <si>
    <t xml:space="preserve">  1.65     198.63</t>
  </si>
  <si>
    <t xml:space="preserve">  1.68     199.01</t>
  </si>
  <si>
    <t xml:space="preserve">  1.63     197.26</t>
  </si>
  <si>
    <t xml:space="preserve">  1.43     195.91</t>
  </si>
  <si>
    <t xml:space="preserve">  1.64     218.97</t>
  </si>
  <si>
    <t xml:space="preserve">  1.70     217.99</t>
  </si>
  <si>
    <t xml:space="preserve">  1.66     215.34</t>
  </si>
  <si>
    <t xml:space="preserve">  1.74     216.01</t>
  </si>
  <si>
    <t xml:space="preserve">  1.67     220.03</t>
  </si>
  <si>
    <t xml:space="preserve">  1.70     259.39</t>
  </si>
  <si>
    <t xml:space="preserve">  1.75     257.20</t>
  </si>
  <si>
    <t xml:space="preserve">  1.72     259.44</t>
  </si>
  <si>
    <t xml:space="preserve">  1.67     261.84</t>
  </si>
  <si>
    <t xml:space="preserve">  1.71     255.54</t>
  </si>
  <si>
    <t xml:space="preserve">  1.73     280.04</t>
  </si>
  <si>
    <t xml:space="preserve">  1.66     281.65</t>
  </si>
  <si>
    <t xml:space="preserve">  1.74     274.94</t>
  </si>
  <si>
    <t xml:space="preserve">  1.77     273.41</t>
  </si>
  <si>
    <t xml:space="preserve">  1.79     278.76</t>
  </si>
  <si>
    <t xml:space="preserve">  1.52     308.69</t>
  </si>
  <si>
    <t xml:space="preserve">  1.55     310.86</t>
  </si>
  <si>
    <t xml:space="preserve">  1.44     309.42</t>
  </si>
  <si>
    <t xml:space="preserve">  1.60     301.56</t>
  </si>
  <si>
    <t xml:space="preserve">  1.60     303.69</t>
  </si>
  <si>
    <t xml:space="preserve">  1.42     339.13</t>
  </si>
  <si>
    <t xml:space="preserve">  1.48     333.76</t>
  </si>
  <si>
    <t xml:space="preserve">  1.54     334.45</t>
  </si>
  <si>
    <t xml:space="preserve">  1.48     337.19</t>
  </si>
  <si>
    <t xml:space="preserve">  1.50     337.38</t>
  </si>
  <si>
    <t xml:space="preserve">  2.26      1.26</t>
  </si>
  <si>
    <t xml:space="preserve">  2.26     -0.98</t>
  </si>
  <si>
    <t xml:space="preserve">  2.37     349.20</t>
  </si>
  <si>
    <t xml:space="preserve">  2.37     349.67</t>
  </si>
  <si>
    <t xml:space="preserve">  2.02     348.35</t>
  </si>
  <si>
    <t xml:space="preserve">  2.26     17.90</t>
  </si>
  <si>
    <t xml:space="preserve">  2.24     15.12</t>
  </si>
  <si>
    <t xml:space="preserve">  2.22     14.73</t>
  </si>
  <si>
    <t xml:space="preserve">  2.27     15.48</t>
  </si>
  <si>
    <t xml:space="preserve">  2.42     18.16</t>
  </si>
  <si>
    <t xml:space="preserve">  1.87     38.59</t>
  </si>
  <si>
    <t xml:space="preserve">  1.70     32.98</t>
  </si>
  <si>
    <t xml:space="preserve">  1.87     35.82</t>
  </si>
  <si>
    <t xml:space="preserve">  2.03     39.43</t>
  </si>
  <si>
    <t xml:space="preserve">  1.81     36.52</t>
  </si>
  <si>
    <t xml:space="preserve">  2.11     73.25</t>
  </si>
  <si>
    <t xml:space="preserve">  1.96     72.78</t>
  </si>
  <si>
    <t xml:space="preserve">  1.72     73.72</t>
  </si>
  <si>
    <t xml:space="preserve">  1.68     73.40</t>
  </si>
  <si>
    <t xml:space="preserve">  1.67     75.51</t>
  </si>
  <si>
    <t xml:space="preserve">  2.09     93.33</t>
  </si>
  <si>
    <t xml:space="preserve">  2.07     93.98</t>
  </si>
  <si>
    <t xml:space="preserve">  2.13     99.15</t>
  </si>
  <si>
    <t xml:space="preserve">  2.06     95.80</t>
  </si>
  <si>
    <t xml:space="preserve">  2.06     92.14</t>
  </si>
  <si>
    <t xml:space="preserve">  1.93     115.95</t>
  </si>
  <si>
    <t xml:space="preserve">  1.95     117.89</t>
  </si>
  <si>
    <t xml:space="preserve">  1.60     115.67</t>
  </si>
  <si>
    <t xml:space="preserve">  2.00     117.75</t>
  </si>
  <si>
    <t xml:space="preserve">  1.82     119.48</t>
  </si>
  <si>
    <t xml:space="preserve">  2.39     172.45</t>
  </si>
  <si>
    <t xml:space="preserve">  2.34     174.75</t>
  </si>
  <si>
    <t xml:space="preserve">  2.36     174.17</t>
  </si>
  <si>
    <t xml:space="preserve">  2.38     174.17</t>
  </si>
  <si>
    <t xml:space="preserve">  2.36     174.75</t>
  </si>
  <si>
    <t xml:space="preserve">  2.46     188.89</t>
  </si>
  <si>
    <t xml:space="preserve">  2.53     189.01</t>
  </si>
  <si>
    <t xml:space="preserve">  2.41     188.16</t>
  </si>
  <si>
    <t xml:space="preserve">  2.30     186.04</t>
  </si>
  <si>
    <t xml:space="preserve">  2.08     182.57</t>
  </si>
  <si>
    <t xml:space="preserve">  2.40     204.93</t>
  </si>
  <si>
    <t xml:space="preserve">  2.31     203.18</t>
  </si>
  <si>
    <t xml:space="preserve">  2.36     204.30</t>
  </si>
  <si>
    <t xml:space="preserve">  2.25     201.52</t>
  </si>
  <si>
    <t xml:space="preserve">  2.33     207.90</t>
  </si>
  <si>
    <t xml:space="preserve">  2.07     254.83</t>
  </si>
  <si>
    <t xml:space="preserve">  1.99     253.29</t>
  </si>
  <si>
    <t xml:space="preserve">  2.09     251.88</t>
  </si>
  <si>
    <t xml:space="preserve">  1.96     248.61</t>
  </si>
  <si>
    <t xml:space="preserve">  2.50     249.22</t>
  </si>
  <si>
    <t xml:space="preserve">  2.49     264.67</t>
  </si>
  <si>
    <t xml:space="preserve">  2.45     267.51</t>
  </si>
  <si>
    <t xml:space="preserve">  2.53     269.62</t>
  </si>
  <si>
    <t xml:space="preserve">  2.50     271.67</t>
  </si>
  <si>
    <t xml:space="preserve">  2.43     273.97</t>
  </si>
  <si>
    <t xml:space="preserve">  2.14     293.29</t>
  </si>
  <si>
    <t xml:space="preserve">  2.19     289.95</t>
  </si>
  <si>
    <t xml:space="preserve">  2.11     291.84</t>
  </si>
  <si>
    <t xml:space="preserve">  2.06     293.23</t>
  </si>
  <si>
    <t xml:space="preserve">  2.04     290.87</t>
  </si>
  <si>
    <t>Ingrese opcpon:</t>
  </si>
  <si>
    <t xml:space="preserve">  2.20     331.14</t>
  </si>
  <si>
    <t xml:space="preserve">  2.34     329.54</t>
  </si>
  <si>
    <t xml:space="preserve">  1.96     326.62</t>
  </si>
  <si>
    <t xml:space="preserve">  2.16     327.67</t>
  </si>
  <si>
    <t xml:space="preserve">  2.04     327.61</t>
  </si>
  <si>
    <t xml:space="preserve">  3.08      0.67</t>
  </si>
  <si>
    <t xml:space="preserve">  3.06     -0.21</t>
  </si>
  <si>
    <t xml:space="preserve">  2.67     -1.00</t>
  </si>
  <si>
    <t xml:space="preserve">  3.15      1.07</t>
  </si>
  <si>
    <t xml:space="preserve">  3.23     -0.68</t>
  </si>
  <si>
    <t xml:space="preserve">  3.10      8.47</t>
  </si>
  <si>
    <t xml:space="preserve">  3.12     13.34</t>
  </si>
  <si>
    <t xml:space="preserve">  3.12     14.96</t>
  </si>
  <si>
    <t xml:space="preserve">  2.87     11.09</t>
  </si>
  <si>
    <t xml:space="preserve">  3.01     14.75</t>
  </si>
  <si>
    <t xml:space="preserve">  2.90     35.52</t>
  </si>
  <si>
    <t xml:space="preserve">  2.67     37.45</t>
  </si>
  <si>
    <t xml:space="preserve">  2.42     41.81</t>
  </si>
  <si>
    <t xml:space="preserve">  2.56     39.56</t>
  </si>
  <si>
    <t xml:space="preserve">  2.74     36.31</t>
  </si>
  <si>
    <t xml:space="preserve">  2.52     75.48</t>
  </si>
  <si>
    <t xml:space="preserve">  2.83     72.33</t>
  </si>
  <si>
    <t xml:space="preserve">  2.81     71.81</t>
  </si>
  <si>
    <t xml:space="preserve">  2.91     70.13</t>
  </si>
  <si>
    <t xml:space="preserve">  2.84     71.51</t>
  </si>
  <si>
    <t xml:space="preserve">  3.03     90.45</t>
  </si>
  <si>
    <t xml:space="preserve">  3.07     93.75</t>
  </si>
  <si>
    <t xml:space="preserve">  2.88     92.86</t>
  </si>
  <si>
    <t xml:space="preserve">  3.10     91.20</t>
  </si>
  <si>
    <t xml:space="preserve">  3.07     91.18</t>
  </si>
  <si>
    <t xml:space="preserve">  2.90     116.80</t>
  </si>
  <si>
    <t xml:space="preserve">  2.91     119.60</t>
  </si>
  <si>
    <t xml:space="preserve">  2.91     121.69</t>
  </si>
  <si>
    <t xml:space="preserve">  2.64     121.79</t>
  </si>
  <si>
    <t xml:space="preserve">  2.72     119.50</t>
  </si>
  <si>
    <t xml:space="preserve">  3.25     167.53</t>
  </si>
  <si>
    <t xml:space="preserve">  3.18     163.77</t>
  </si>
  <si>
    <t xml:space="preserve">  3.15     167.25</t>
  </si>
  <si>
    <t xml:space="preserve">  3.28     167.54</t>
  </si>
  <si>
    <t xml:space="preserve">  3.11     171.27</t>
  </si>
  <si>
    <t xml:space="preserve">  3.27     177.86</t>
  </si>
  <si>
    <t xml:space="preserve">  3.21     177.20</t>
  </si>
  <si>
    <t xml:space="preserve">  3.37     179.94</t>
  </si>
  <si>
    <t xml:space="preserve">  3.44     180.84</t>
  </si>
  <si>
    <t xml:space="preserve">  3.30     181.90</t>
  </si>
  <si>
    <t xml:space="preserve">  3.06     205.74</t>
  </si>
  <si>
    <t xml:space="preserve">  3.03     204.18</t>
  </si>
  <si>
    <t xml:space="preserve">  2.90     205.62</t>
  </si>
  <si>
    <t xml:space="preserve">  2.96     207.38</t>
  </si>
  <si>
    <t xml:space="preserve">  3.02     250.38</t>
  </si>
  <si>
    <t xml:space="preserve">  3.30     254.02</t>
  </si>
  <si>
    <t xml:space="preserve">  3.20     250.30</t>
  </si>
  <si>
    <t xml:space="preserve">  2.95     249.63</t>
  </si>
  <si>
    <t xml:space="preserve">  3.16     254.42</t>
  </si>
  <si>
    <t xml:space="preserve">  3.45     266.92</t>
  </si>
  <si>
    <t xml:space="preserve">  3.56     267.65</t>
  </si>
  <si>
    <t xml:space="preserve">  3.62     269.22</t>
  </si>
  <si>
    <t xml:space="preserve">  3.48     268.82</t>
  </si>
  <si>
    <t xml:space="preserve">  3.40     269.64</t>
  </si>
  <si>
    <t xml:space="preserve">  3.07     291.75</t>
  </si>
  <si>
    <t xml:space="preserve">  3.00     291.10</t>
  </si>
  <si>
    <t xml:space="preserve">  2.93     295.29</t>
  </si>
  <si>
    <t xml:space="preserve">  2.97     288.20</t>
  </si>
  <si>
    <t xml:space="preserve">  3.04     291.61</t>
  </si>
  <si>
    <t xml:space="preserve">  2.78     332.07</t>
  </si>
  <si>
    <t xml:space="preserve">  2.85     333.04</t>
  </si>
  <si>
    <t xml:space="preserve">  2.77     332.50</t>
  </si>
  <si>
    <t xml:space="preserve">  2.85     330.29</t>
  </si>
  <si>
    <t xml:space="preserve">  2.90     329.25</t>
  </si>
  <si>
    <t xml:space="preserve">  4.01     -0.08</t>
  </si>
  <si>
    <t xml:space="preserve">  3.88     -0.75</t>
  </si>
  <si>
    <t xml:space="preserve">  4.14     -1.04</t>
  </si>
  <si>
    <t xml:space="preserve">  3.66     348.76</t>
  </si>
  <si>
    <t xml:space="preserve">  3.46     346.26</t>
  </si>
  <si>
    <t xml:space="preserve">  3.86     12.17</t>
  </si>
  <si>
    <t xml:space="preserve">  3.71     11.34</t>
  </si>
  <si>
    <t xml:space="preserve">  3.62     12.71</t>
  </si>
  <si>
    <t xml:space="preserve">  3.72     11.66</t>
  </si>
  <si>
    <t xml:space="preserve">  3.58     13.19</t>
  </si>
  <si>
    <t xml:space="preserve">  2.99     33.73</t>
  </si>
  <si>
    <t xml:space="preserve">  3.19     38.94</t>
  </si>
  <si>
    <t xml:space="preserve">  3.18     35.15</t>
  </si>
  <si>
    <t xml:space="preserve">  3.35     39.16</t>
  </si>
  <si>
    <t xml:space="preserve">  3.02     37.55</t>
  </si>
  <si>
    <t>2- Medicion Contiontinua Configuracion</t>
  </si>
  <si>
    <t xml:space="preserve">  3.78     71.74</t>
  </si>
  <si>
    <t xml:space="preserve">  3.15     68.21</t>
  </si>
  <si>
    <t xml:space="preserve">  3.59     70.59</t>
  </si>
  <si>
    <t xml:space="preserve">  3.59     73.37</t>
  </si>
  <si>
    <t xml:space="preserve">  3.65     70.15</t>
  </si>
  <si>
    <t xml:space="preserve">  3.62     88.41</t>
  </si>
  <si>
    <t xml:space="preserve">  3.60     90.64</t>
  </si>
  <si>
    <t xml:space="preserve">  2.01     96.83</t>
  </si>
  <si>
    <t xml:space="preserve">  3.36     89.67</t>
  </si>
  <si>
    <t xml:space="preserve">  2.93     85.83</t>
  </si>
  <si>
    <t xml:space="preserve">  3.33     116.69</t>
  </si>
  <si>
    <t xml:space="preserve">  3.74     119.13</t>
  </si>
  <si>
    <t xml:space="preserve">  3.58     118.37</t>
  </si>
  <si>
    <t xml:space="preserve">  3.25     114.13</t>
  </si>
  <si>
    <t xml:space="preserve">  3.32     117.20</t>
  </si>
  <si>
    <t xml:space="preserve">  3.41     169.68</t>
  </si>
  <si>
    <t xml:space="preserve">  3.51     171.28</t>
  </si>
  <si>
    <t xml:space="preserve">  4.00     169.78</t>
  </si>
  <si>
    <t xml:space="preserve">  4.09     169.61</t>
  </si>
  <si>
    <t xml:space="preserve">  3.86     165.40</t>
  </si>
  <si>
    <t xml:space="preserve">  2.10     179.60</t>
  </si>
  <si>
    <t xml:space="preserve">  4.10     178.37</t>
  </si>
  <si>
    <t xml:space="preserve">  4.05     180.57</t>
  </si>
  <si>
    <t xml:space="preserve">  4.05     180.56</t>
  </si>
  <si>
    <t xml:space="preserve">  2.57     187.78</t>
  </si>
  <si>
    <t xml:space="preserve">  3.79     203.26</t>
  </si>
  <si>
    <t xml:space="preserve">  3.75     203.31</t>
  </si>
  <si>
    <t xml:space="preserve">  3.59     200.33</t>
  </si>
  <si>
    <t xml:space="preserve">  3.75     200.65</t>
  </si>
  <si>
    <t xml:space="preserve">  3.84     203.68</t>
  </si>
  <si>
    <t xml:space="preserve">  4.08     245.04</t>
  </si>
  <si>
    <t xml:space="preserve">  3.49     243.40</t>
  </si>
  <si>
    <t xml:space="preserve">  3.92     248.17</t>
  </si>
  <si>
    <t xml:space="preserve">  4.04     245.79</t>
  </si>
  <si>
    <t xml:space="preserve">  3.66     246.08</t>
  </si>
  <si>
    <t xml:space="preserve">  4.03     260.00</t>
  </si>
  <si>
    <t xml:space="preserve">  3.83     262.31</t>
  </si>
  <si>
    <t xml:space="preserve">  3.88     260.21</t>
  </si>
  <si>
    <t xml:space="preserve">  3.83     261.85</t>
  </si>
  <si>
    <t xml:space="preserve">  3.90     265.40</t>
  </si>
  <si>
    <t xml:space="preserve">  3.53     291.12</t>
  </si>
  <si>
    <t xml:space="preserve">  3.72     289.22</t>
  </si>
  <si>
    <t xml:space="preserve">  3.68     290.28</t>
  </si>
  <si>
    <t xml:space="preserve">  3.71     288.22</t>
  </si>
  <si>
    <t xml:space="preserve">  3.77     289.95</t>
  </si>
  <si>
    <t xml:space="preserve">  3.89     332.20</t>
  </si>
  <si>
    <t xml:space="preserve">  3.65     327.32</t>
  </si>
  <si>
    <t xml:space="preserve">  3.70     330.54</t>
  </si>
  <si>
    <t xml:space="preserve">  3.49     330.78</t>
  </si>
  <si>
    <t xml:space="preserve">  3.33     334.09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</si>
</sst>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1570428696412"/>
                  <c:y val="0.1512255759696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Vcoord!$AO$51:$AO$60</c:f>
              <c:numCache>
                <c:formatCode>General</c:formatCode>
                <c:ptCount val="10"/>
                <c:pt idx="0">
                  <c:v>-1.1999999999999997</c:v>
                </c:pt>
                <c:pt idx="1">
                  <c:v>1.2599999999999998</c:v>
                </c:pt>
                <c:pt idx="2">
                  <c:v>-1.6300000000000001</c:v>
                </c:pt>
                <c:pt idx="3">
                  <c:v>1.77</c:v>
                </c:pt>
                <c:pt idx="4">
                  <c:v>-2.2839999999999998</c:v>
                </c:pt>
                <c:pt idx="5">
                  <c:v>2.4009999999999998</c:v>
                </c:pt>
                <c:pt idx="6">
                  <c:v>-2.7199999999999998</c:v>
                </c:pt>
                <c:pt idx="7">
                  <c:v>2.581</c:v>
                </c:pt>
                <c:pt idx="8">
                  <c:v>-3.4249999999999998</c:v>
                </c:pt>
                <c:pt idx="9">
                  <c:v>3.5080000000000005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036-8E96-C77833EE4ED8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7-4036-8E96-C77833EE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098045192054601"/>
          <c:h val="0.21400255494836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B-44EB-860C-16DBA8786381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4EB-860C-16DBA87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Vcoord!$Z$754:$Z$853</c:f>
              <c:numCache>
                <c:formatCode>General</c:formatCode>
                <c:ptCount val="10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Vcoord!$AA$754:$AA$853</c:f>
              <c:numCache>
                <c:formatCode>General</c:formatCode>
                <c:ptCount val="100"/>
                <c:pt idx="0">
                  <c:v>-1.36</c:v>
                </c:pt>
                <c:pt idx="1">
                  <c:v>-1.36</c:v>
                </c:pt>
                <c:pt idx="2">
                  <c:v>-1.36</c:v>
                </c:pt>
                <c:pt idx="3">
                  <c:v>-1.36</c:v>
                </c:pt>
                <c:pt idx="4">
                  <c:v>-1.17</c:v>
                </c:pt>
                <c:pt idx="5">
                  <c:v>-1.36</c:v>
                </c:pt>
                <c:pt idx="6">
                  <c:v>-1.17</c:v>
                </c:pt>
                <c:pt idx="7">
                  <c:v>-1.36</c:v>
                </c:pt>
                <c:pt idx="8">
                  <c:v>-1.17</c:v>
                </c:pt>
                <c:pt idx="9">
                  <c:v>-1.17</c:v>
                </c:pt>
                <c:pt idx="10">
                  <c:v>1.36</c:v>
                </c:pt>
                <c:pt idx="11">
                  <c:v>1.17</c:v>
                </c:pt>
                <c:pt idx="12">
                  <c:v>1.36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1.36</c:v>
                </c:pt>
                <c:pt idx="18">
                  <c:v>1.17</c:v>
                </c:pt>
                <c:pt idx="19">
                  <c:v>1.36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-1.75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1.36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1.36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-1.94</c:v>
                </c:pt>
                <c:pt idx="45">
                  <c:v>-2.14</c:v>
                </c:pt>
                <c:pt idx="46">
                  <c:v>-2.14</c:v>
                </c:pt>
                <c:pt idx="47">
                  <c:v>-2.14</c:v>
                </c:pt>
                <c:pt idx="48">
                  <c:v>-2.14</c:v>
                </c:pt>
                <c:pt idx="49">
                  <c:v>-2.33</c:v>
                </c:pt>
                <c:pt idx="50">
                  <c:v>2.33</c:v>
                </c:pt>
                <c:pt idx="51">
                  <c:v>2.14</c:v>
                </c:pt>
                <c:pt idx="52">
                  <c:v>2.14</c:v>
                </c:pt>
                <c:pt idx="53">
                  <c:v>2.14</c:v>
                </c:pt>
                <c:pt idx="54">
                  <c:v>2.14</c:v>
                </c:pt>
                <c:pt idx="55">
                  <c:v>2.14</c:v>
                </c:pt>
                <c:pt idx="56">
                  <c:v>2.14</c:v>
                </c:pt>
                <c:pt idx="57">
                  <c:v>2.14</c:v>
                </c:pt>
                <c:pt idx="58">
                  <c:v>1.94</c:v>
                </c:pt>
                <c:pt idx="59">
                  <c:v>2.14</c:v>
                </c:pt>
                <c:pt idx="60">
                  <c:v>-2.91</c:v>
                </c:pt>
                <c:pt idx="61">
                  <c:v>-2.91</c:v>
                </c:pt>
                <c:pt idx="62">
                  <c:v>-2.33</c:v>
                </c:pt>
                <c:pt idx="63">
                  <c:v>-2.72</c:v>
                </c:pt>
                <c:pt idx="64">
                  <c:v>-2.72</c:v>
                </c:pt>
                <c:pt idx="65">
                  <c:v>-2.72</c:v>
                </c:pt>
                <c:pt idx="66">
                  <c:v>-2.33</c:v>
                </c:pt>
                <c:pt idx="67">
                  <c:v>-2.5299999999999998</c:v>
                </c:pt>
                <c:pt idx="68">
                  <c:v>-2.72</c:v>
                </c:pt>
                <c:pt idx="69">
                  <c:v>-2.91</c:v>
                </c:pt>
                <c:pt idx="70">
                  <c:v>2.92</c:v>
                </c:pt>
                <c:pt idx="71">
                  <c:v>3.11</c:v>
                </c:pt>
                <c:pt idx="72">
                  <c:v>3.11</c:v>
                </c:pt>
                <c:pt idx="73">
                  <c:v>2.92</c:v>
                </c:pt>
                <c:pt idx="74">
                  <c:v>2.92</c:v>
                </c:pt>
                <c:pt idx="75">
                  <c:v>2.72</c:v>
                </c:pt>
                <c:pt idx="76">
                  <c:v>2.92</c:v>
                </c:pt>
                <c:pt idx="77">
                  <c:v>2.91</c:v>
                </c:pt>
                <c:pt idx="78">
                  <c:v>2.92</c:v>
                </c:pt>
                <c:pt idx="79">
                  <c:v>2.72</c:v>
                </c:pt>
                <c:pt idx="80">
                  <c:v>-3.31</c:v>
                </c:pt>
                <c:pt idx="81">
                  <c:v>-3.69</c:v>
                </c:pt>
                <c:pt idx="82">
                  <c:v>-3.88</c:v>
                </c:pt>
                <c:pt idx="83">
                  <c:v>-4.08</c:v>
                </c:pt>
                <c:pt idx="84">
                  <c:v>-3.89</c:v>
                </c:pt>
                <c:pt idx="85">
                  <c:v>-4.09</c:v>
                </c:pt>
                <c:pt idx="86">
                  <c:v>-3.89</c:v>
                </c:pt>
                <c:pt idx="87">
                  <c:v>-3.89</c:v>
                </c:pt>
                <c:pt idx="88">
                  <c:v>-4.28</c:v>
                </c:pt>
                <c:pt idx="89">
                  <c:v>-4.28</c:v>
                </c:pt>
                <c:pt idx="90">
                  <c:v>3.5</c:v>
                </c:pt>
                <c:pt idx="91">
                  <c:v>3.7</c:v>
                </c:pt>
                <c:pt idx="92">
                  <c:v>3.89</c:v>
                </c:pt>
                <c:pt idx="93">
                  <c:v>4.08</c:v>
                </c:pt>
                <c:pt idx="94">
                  <c:v>3.51</c:v>
                </c:pt>
                <c:pt idx="95">
                  <c:v>-0.8</c:v>
                </c:pt>
                <c:pt idx="96">
                  <c:v>-0.6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820-BA52-D5CF87E13B6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820-BA52-D5CF87E1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Vcoord!$AC$754:$AC$853</c:f>
              <c:numCache>
                <c:formatCode>General</c:formatCode>
                <c:ptCount val="1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Vcoord!$AD$754:$AD$853</c:f>
              <c:numCache>
                <c:formatCode>General</c:formatCode>
                <c:ptCount val="100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-1.38</c:v>
                </c:pt>
                <c:pt idx="16">
                  <c:v>-1.38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1.78</c:v>
                </c:pt>
                <c:pt idx="21">
                  <c:v>1.58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1.98</c:v>
                </c:pt>
                <c:pt idx="27">
                  <c:v>1.58</c:v>
                </c:pt>
                <c:pt idx="28">
                  <c:v>1.98</c:v>
                </c:pt>
                <c:pt idx="29">
                  <c:v>1.58</c:v>
                </c:pt>
                <c:pt idx="30">
                  <c:v>-1.58</c:v>
                </c:pt>
                <c:pt idx="31">
                  <c:v>-1.58</c:v>
                </c:pt>
                <c:pt idx="32">
                  <c:v>-1.58</c:v>
                </c:pt>
                <c:pt idx="33">
                  <c:v>-1.78</c:v>
                </c:pt>
                <c:pt idx="34">
                  <c:v>-1.58</c:v>
                </c:pt>
                <c:pt idx="35">
                  <c:v>-1.58</c:v>
                </c:pt>
                <c:pt idx="36">
                  <c:v>-1.38</c:v>
                </c:pt>
                <c:pt idx="37">
                  <c:v>-1.38</c:v>
                </c:pt>
                <c:pt idx="38">
                  <c:v>-1.58</c:v>
                </c:pt>
                <c:pt idx="39">
                  <c:v>-1.58</c:v>
                </c:pt>
                <c:pt idx="40">
                  <c:v>2.1800000000000002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2.38</c:v>
                </c:pt>
                <c:pt idx="48">
                  <c:v>2.38</c:v>
                </c:pt>
                <c:pt idx="49">
                  <c:v>2.38</c:v>
                </c:pt>
                <c:pt idx="50">
                  <c:v>-2.1800000000000002</c:v>
                </c:pt>
                <c:pt idx="51">
                  <c:v>-2.1800000000000002</c:v>
                </c:pt>
                <c:pt idx="52">
                  <c:v>-1.98</c:v>
                </c:pt>
                <c:pt idx="53">
                  <c:v>-2.1800000000000002</c:v>
                </c:pt>
                <c:pt idx="54">
                  <c:v>-1.98</c:v>
                </c:pt>
                <c:pt idx="55">
                  <c:v>-1.78</c:v>
                </c:pt>
                <c:pt idx="56">
                  <c:v>-2.1800000000000002</c:v>
                </c:pt>
                <c:pt idx="57">
                  <c:v>-1.78</c:v>
                </c:pt>
                <c:pt idx="58">
                  <c:v>-1.98</c:v>
                </c:pt>
                <c:pt idx="59">
                  <c:v>-1.98</c:v>
                </c:pt>
                <c:pt idx="60">
                  <c:v>3.17</c:v>
                </c:pt>
                <c:pt idx="61">
                  <c:v>2.97</c:v>
                </c:pt>
                <c:pt idx="62">
                  <c:v>2.97</c:v>
                </c:pt>
                <c:pt idx="63">
                  <c:v>3.17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2.77</c:v>
                </c:pt>
                <c:pt idx="69">
                  <c:v>2.77</c:v>
                </c:pt>
                <c:pt idx="70">
                  <c:v>-2.57</c:v>
                </c:pt>
                <c:pt idx="71">
                  <c:v>-2.77</c:v>
                </c:pt>
                <c:pt idx="72">
                  <c:v>-2.77</c:v>
                </c:pt>
                <c:pt idx="73">
                  <c:v>-2.38</c:v>
                </c:pt>
                <c:pt idx="74">
                  <c:v>-2.57</c:v>
                </c:pt>
                <c:pt idx="75">
                  <c:v>-2.77</c:v>
                </c:pt>
                <c:pt idx="76">
                  <c:v>-2.57</c:v>
                </c:pt>
                <c:pt idx="77">
                  <c:v>-2.57</c:v>
                </c:pt>
                <c:pt idx="78">
                  <c:v>-2.77</c:v>
                </c:pt>
                <c:pt idx="79">
                  <c:v>-2.77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3.77</c:v>
                </c:pt>
                <c:pt idx="84">
                  <c:v>3.77</c:v>
                </c:pt>
                <c:pt idx="85">
                  <c:v>3.95</c:v>
                </c:pt>
                <c:pt idx="86">
                  <c:v>4.16</c:v>
                </c:pt>
                <c:pt idx="87">
                  <c:v>3.96</c:v>
                </c:pt>
                <c:pt idx="88">
                  <c:v>3.77</c:v>
                </c:pt>
                <c:pt idx="89">
                  <c:v>3.77</c:v>
                </c:pt>
                <c:pt idx="90">
                  <c:v>-3.56</c:v>
                </c:pt>
                <c:pt idx="91">
                  <c:v>-3.56</c:v>
                </c:pt>
                <c:pt idx="92">
                  <c:v>-3.76</c:v>
                </c:pt>
                <c:pt idx="93">
                  <c:v>-3.56</c:v>
                </c:pt>
                <c:pt idx="94">
                  <c:v>-3.76</c:v>
                </c:pt>
                <c:pt idx="95">
                  <c:v>-3.76</c:v>
                </c:pt>
                <c:pt idx="96">
                  <c:v>-3.56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C0E-8CE1-7EE5A93DE1C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C0E-8CE1-7EE5A93D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69506388483746E-2"/>
                  <c:y val="-2.0182648251165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Vcoord!$AO$754:$AO$763</c:f>
              <c:numCache>
                <c:formatCode>General</c:formatCode>
                <c:ptCount val="10"/>
                <c:pt idx="0">
                  <c:v>3.7224999999999997</c:v>
                </c:pt>
                <c:pt idx="1">
                  <c:v>2.9169999999999994</c:v>
                </c:pt>
                <c:pt idx="2">
                  <c:v>2.1390000000000002</c:v>
                </c:pt>
                <c:pt idx="3">
                  <c:v>1.5200000000000002</c:v>
                </c:pt>
                <c:pt idx="4">
                  <c:v>1.246</c:v>
                </c:pt>
                <c:pt idx="5">
                  <c:v>-1.284</c:v>
                </c:pt>
                <c:pt idx="6">
                  <c:v>-1.5980000000000003</c:v>
                </c:pt>
                <c:pt idx="7">
                  <c:v>-2.1390000000000002</c:v>
                </c:pt>
                <c:pt idx="8">
                  <c:v>-2.68</c:v>
                </c:pt>
                <c:pt idx="9">
                  <c:v>-3.9279999999999999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4DE-BDF2-3CD3DDD60C19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8-44DE-BDF2-3CD3DDD60C19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Vcoord!$AP$754:$AP$763</c:f>
              <c:numCache>
                <c:formatCode>General</c:formatCode>
                <c:ptCount val="10"/>
                <c:pt idx="0">
                  <c:v>4.2259411864311103</c:v>
                </c:pt>
                <c:pt idx="1">
                  <c:v>3.3166450301969848</c:v>
                </c:pt>
                <c:pt idx="2">
                  <c:v>2.4383925043743298</c:v>
                </c:pt>
                <c:pt idx="3">
                  <c:v>1.7396286052943504</c:v>
                </c:pt>
                <c:pt idx="4">
                  <c:v>1.4303211604673478</c:v>
                </c:pt>
                <c:pt idx="5">
                  <c:v>-1.4256928373878195</c:v>
                </c:pt>
                <c:pt idx="6">
                  <c:v>-1.7801546537224138</c:v>
                </c:pt>
                <c:pt idx="7">
                  <c:v>-2.3908675283625902</c:v>
                </c:pt>
                <c:pt idx="8">
                  <c:v>-3.001580403002766</c:v>
                </c:pt>
                <c:pt idx="9">
                  <c:v>-4.4103967940396229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8-44DE-BDF2-3CD3DDD6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96557995771103E-2"/>
                  <c:y val="-8.2583251396230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Vcoord!$AR$754:$AR$763</c:f>
              <c:numCache>
                <c:formatCode>General</c:formatCode>
                <c:ptCount val="10"/>
                <c:pt idx="0">
                  <c:v>3.9600000000000009</c:v>
                </c:pt>
                <c:pt idx="1">
                  <c:v>2.9699999999999998</c:v>
                </c:pt>
                <c:pt idx="2">
                  <c:v>2.2999999999999998</c:v>
                </c:pt>
                <c:pt idx="3">
                  <c:v>1.7399999999999998</c:v>
                </c:pt>
                <c:pt idx="4">
                  <c:v>1.3900000000000001</c:v>
                </c:pt>
                <c:pt idx="5">
                  <c:v>-1.2279999999999998</c:v>
                </c:pt>
                <c:pt idx="6">
                  <c:v>-1.56</c:v>
                </c:pt>
                <c:pt idx="7">
                  <c:v>-2.02</c:v>
                </c:pt>
                <c:pt idx="8">
                  <c:v>-2.6509999999999998</c:v>
                </c:pt>
                <c:pt idx="9">
                  <c:v>-3.6799999999999997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8-4D62-B09D-4EC4CEE2584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8-4D62-B09D-4EC4CEE2584B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Vcoord!$AS$754:$AS$763</c:f>
              <c:numCache>
                <c:formatCode>General</c:formatCode>
                <c:ptCount val="10"/>
                <c:pt idx="0">
                  <c:v>4.2671009771986981</c:v>
                </c:pt>
                <c:pt idx="1">
                  <c:v>3.1921824104234524</c:v>
                </c:pt>
                <c:pt idx="2">
                  <c:v>2.4647122692725296</c:v>
                </c:pt>
                <c:pt idx="3">
                  <c:v>1.8566775244299671</c:v>
                </c:pt>
                <c:pt idx="4">
                  <c:v>1.4766558089033659</c:v>
                </c:pt>
                <c:pt idx="5">
                  <c:v>-1.3659066232356132</c:v>
                </c:pt>
                <c:pt idx="6">
                  <c:v>-1.726384364820847</c:v>
                </c:pt>
                <c:pt idx="7">
                  <c:v>-2.2258414766558086</c:v>
                </c:pt>
                <c:pt idx="8">
                  <c:v>-2.9109663409337672</c:v>
                </c:pt>
                <c:pt idx="9">
                  <c:v>-4.0282301845819752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8-4D62-B09D-4EC4CEE2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618328958880144E-2"/>
                  <c:y val="0.2695450568678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yVal>
            <c:numRef>
              <c:f>'V &amp; dir'!$W$26:$W$100</c:f>
              <c:numCache>
                <c:formatCode>General</c:formatCode>
                <c:ptCount val="75"/>
                <c:pt idx="0">
                  <c:v>1.49</c:v>
                </c:pt>
                <c:pt idx="1">
                  <c:v>1.54</c:v>
                </c:pt>
                <c:pt idx="2">
                  <c:v>1.5</c:v>
                </c:pt>
                <c:pt idx="3">
                  <c:v>1.44</c:v>
                </c:pt>
                <c:pt idx="4">
                  <c:v>1.51</c:v>
                </c:pt>
                <c:pt idx="5">
                  <c:v>1.56</c:v>
                </c:pt>
                <c:pt idx="6">
                  <c:v>1.56</c:v>
                </c:pt>
                <c:pt idx="7">
                  <c:v>1.57</c:v>
                </c:pt>
                <c:pt idx="8">
                  <c:v>1.53</c:v>
                </c:pt>
                <c:pt idx="9">
                  <c:v>1.48</c:v>
                </c:pt>
                <c:pt idx="10">
                  <c:v>1.41</c:v>
                </c:pt>
                <c:pt idx="11">
                  <c:v>1.34</c:v>
                </c:pt>
                <c:pt idx="12">
                  <c:v>1.28</c:v>
                </c:pt>
                <c:pt idx="13">
                  <c:v>1.28</c:v>
                </c:pt>
                <c:pt idx="14">
                  <c:v>1.22</c:v>
                </c:pt>
                <c:pt idx="15">
                  <c:v>1.23</c:v>
                </c:pt>
                <c:pt idx="16">
                  <c:v>1.56</c:v>
                </c:pt>
                <c:pt idx="17">
                  <c:v>1.44</c:v>
                </c:pt>
                <c:pt idx="18">
                  <c:v>1.46</c:v>
                </c:pt>
                <c:pt idx="19">
                  <c:v>1.37</c:v>
                </c:pt>
                <c:pt idx="20">
                  <c:v>1.62</c:v>
                </c:pt>
                <c:pt idx="21">
                  <c:v>1.67</c:v>
                </c:pt>
                <c:pt idx="22">
                  <c:v>1.76</c:v>
                </c:pt>
                <c:pt idx="23">
                  <c:v>1.59</c:v>
                </c:pt>
                <c:pt idx="24">
                  <c:v>1.64</c:v>
                </c:pt>
                <c:pt idx="25">
                  <c:v>1.63</c:v>
                </c:pt>
                <c:pt idx="26">
                  <c:v>1.65</c:v>
                </c:pt>
                <c:pt idx="27">
                  <c:v>1.68</c:v>
                </c:pt>
                <c:pt idx="28">
                  <c:v>1.72</c:v>
                </c:pt>
                <c:pt idx="29">
                  <c:v>1.63</c:v>
                </c:pt>
                <c:pt idx="30">
                  <c:v>1.57</c:v>
                </c:pt>
                <c:pt idx="31">
                  <c:v>1.62</c:v>
                </c:pt>
                <c:pt idx="32">
                  <c:v>1.51</c:v>
                </c:pt>
                <c:pt idx="33">
                  <c:v>1.5</c:v>
                </c:pt>
                <c:pt idx="34">
                  <c:v>1.47</c:v>
                </c:pt>
                <c:pt idx="35">
                  <c:v>1.24</c:v>
                </c:pt>
                <c:pt idx="36">
                  <c:v>1.23</c:v>
                </c:pt>
                <c:pt idx="37">
                  <c:v>1.31</c:v>
                </c:pt>
                <c:pt idx="38">
                  <c:v>1.3</c:v>
                </c:pt>
                <c:pt idx="39">
                  <c:v>1.19</c:v>
                </c:pt>
                <c:pt idx="40">
                  <c:v>1.3</c:v>
                </c:pt>
                <c:pt idx="41">
                  <c:v>1.36</c:v>
                </c:pt>
                <c:pt idx="42">
                  <c:v>1.35</c:v>
                </c:pt>
                <c:pt idx="43">
                  <c:v>1.55</c:v>
                </c:pt>
                <c:pt idx="44">
                  <c:v>1.38</c:v>
                </c:pt>
                <c:pt idx="45">
                  <c:v>1.74</c:v>
                </c:pt>
                <c:pt idx="46">
                  <c:v>1.72</c:v>
                </c:pt>
                <c:pt idx="47">
                  <c:v>1.63</c:v>
                </c:pt>
                <c:pt idx="48">
                  <c:v>1.57</c:v>
                </c:pt>
                <c:pt idx="49">
                  <c:v>1.63</c:v>
                </c:pt>
                <c:pt idx="50">
                  <c:v>1.23</c:v>
                </c:pt>
                <c:pt idx="51">
                  <c:v>1.28</c:v>
                </c:pt>
                <c:pt idx="52">
                  <c:v>1.28</c:v>
                </c:pt>
                <c:pt idx="53">
                  <c:v>1.19</c:v>
                </c:pt>
                <c:pt idx="54">
                  <c:v>1.25</c:v>
                </c:pt>
                <c:pt idx="55">
                  <c:v>1.3</c:v>
                </c:pt>
                <c:pt idx="56">
                  <c:v>1.28</c:v>
                </c:pt>
                <c:pt idx="57">
                  <c:v>1.35</c:v>
                </c:pt>
                <c:pt idx="58">
                  <c:v>1.39</c:v>
                </c:pt>
                <c:pt idx="59">
                  <c:v>1.42</c:v>
                </c:pt>
                <c:pt idx="60">
                  <c:v>1.48</c:v>
                </c:pt>
                <c:pt idx="61">
                  <c:v>1.52</c:v>
                </c:pt>
                <c:pt idx="62">
                  <c:v>1.39</c:v>
                </c:pt>
                <c:pt idx="63">
                  <c:v>1.49</c:v>
                </c:pt>
                <c:pt idx="64">
                  <c:v>1.46</c:v>
                </c:pt>
                <c:pt idx="65">
                  <c:v>1.61</c:v>
                </c:pt>
                <c:pt idx="66">
                  <c:v>1.64</c:v>
                </c:pt>
                <c:pt idx="67">
                  <c:v>1.58</c:v>
                </c:pt>
                <c:pt idx="68">
                  <c:v>1.6</c:v>
                </c:pt>
                <c:pt idx="69">
                  <c:v>1.57</c:v>
                </c:pt>
                <c:pt idx="70">
                  <c:v>1.85</c:v>
                </c:pt>
                <c:pt idx="71">
                  <c:v>1.81</c:v>
                </c:pt>
                <c:pt idx="72">
                  <c:v>1.85</c:v>
                </c:pt>
                <c:pt idx="73">
                  <c:v>1.82</c:v>
                </c:pt>
                <c:pt idx="74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3-402B-98FD-DA4B1F46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52992"/>
        <c:axId val="614355288"/>
      </c:scatterChart>
      <c:valAx>
        <c:axId val="6143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5288"/>
        <c:crosses val="autoZero"/>
        <c:crossBetween val="midCat"/>
      </c:valAx>
      <c:valAx>
        <c:axId val="6143552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2.5428331875182269E-2"/>
          <c:w val="0.8850857392825897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82418884550438E-2"/>
                  <c:y val="-1.55869085555042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dir'!$F$26:$T$26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</c:numCache>
            </c:numRef>
          </c:xVal>
          <c:yVal>
            <c:numRef>
              <c:f>'V &amp; dir'!$F$33:$T$33</c:f>
              <c:numCache>
                <c:formatCode>General</c:formatCode>
                <c:ptCount val="15"/>
                <c:pt idx="0">
                  <c:v>11.020000000000001</c:v>
                </c:pt>
                <c:pt idx="1">
                  <c:v>20.309999999999995</c:v>
                </c:pt>
                <c:pt idx="2">
                  <c:v>32.26</c:v>
                </c:pt>
                <c:pt idx="3">
                  <c:v>51.2</c:v>
                </c:pt>
                <c:pt idx="4">
                  <c:v>73.123999999999995</c:v>
                </c:pt>
                <c:pt idx="5">
                  <c:v>88.986000000000004</c:v>
                </c:pt>
                <c:pt idx="6">
                  <c:v>119.604</c:v>
                </c:pt>
                <c:pt idx="7">
                  <c:v>139.392</c:v>
                </c:pt>
                <c:pt idx="8">
                  <c:v>161.178</c:v>
                </c:pt>
                <c:pt idx="9">
                  <c:v>182.17199999999997</c:v>
                </c:pt>
                <c:pt idx="10">
                  <c:v>209.83800000000002</c:v>
                </c:pt>
                <c:pt idx="11">
                  <c:v>261.24400000000003</c:v>
                </c:pt>
                <c:pt idx="12">
                  <c:v>276.63599999999997</c:v>
                </c:pt>
                <c:pt idx="13">
                  <c:v>313.40600000000006</c:v>
                </c:pt>
                <c:pt idx="14">
                  <c:v>354.14399999999995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443D-B7B9-7E1ABF74EBCF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443D-B7B9-7E1ABF74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78248"/>
        <c:axId val="614377920"/>
      </c:scatterChart>
      <c:valAx>
        <c:axId val="61437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7920"/>
        <c:crosses val="autoZero"/>
        <c:crossBetween val="midCat"/>
      </c:valAx>
      <c:valAx>
        <c:axId val="614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3.7453703703703718E-2"/>
          <c:w val="0.88508573928258971"/>
          <c:h val="0.855146908719743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528871391076113E-2"/>
                  <c:y val="-3.042432195975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dir'!$AJ$26:$AJ$100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</c:numCache>
            </c:numRef>
          </c:xVal>
          <c:yVal>
            <c:numRef>
              <c:f>'V &amp; dir'!$AK$26:$AK$100</c:f>
              <c:numCache>
                <c:formatCode>General</c:formatCode>
                <c:ptCount val="75"/>
                <c:pt idx="0">
                  <c:v>7.51</c:v>
                </c:pt>
                <c:pt idx="1">
                  <c:v>9.9</c:v>
                </c:pt>
                <c:pt idx="2">
                  <c:v>16.3</c:v>
                </c:pt>
                <c:pt idx="3">
                  <c:v>10.55</c:v>
                </c:pt>
                <c:pt idx="4">
                  <c:v>10.84</c:v>
                </c:pt>
                <c:pt idx="5">
                  <c:v>18.96</c:v>
                </c:pt>
                <c:pt idx="6">
                  <c:v>20.76</c:v>
                </c:pt>
                <c:pt idx="7">
                  <c:v>21.52</c:v>
                </c:pt>
                <c:pt idx="8">
                  <c:v>20.27</c:v>
                </c:pt>
                <c:pt idx="9">
                  <c:v>20.04</c:v>
                </c:pt>
                <c:pt idx="10">
                  <c:v>33.270000000000003</c:v>
                </c:pt>
                <c:pt idx="11">
                  <c:v>31.93</c:v>
                </c:pt>
                <c:pt idx="12">
                  <c:v>33.47</c:v>
                </c:pt>
                <c:pt idx="13">
                  <c:v>33.47</c:v>
                </c:pt>
                <c:pt idx="14">
                  <c:v>29.16</c:v>
                </c:pt>
                <c:pt idx="15">
                  <c:v>50.3</c:v>
                </c:pt>
                <c:pt idx="16">
                  <c:v>55</c:v>
                </c:pt>
                <c:pt idx="17">
                  <c:v>52.68</c:v>
                </c:pt>
                <c:pt idx="18">
                  <c:v>50.13</c:v>
                </c:pt>
                <c:pt idx="19">
                  <c:v>47.89</c:v>
                </c:pt>
                <c:pt idx="20">
                  <c:v>71.8</c:v>
                </c:pt>
                <c:pt idx="21">
                  <c:v>69.930000000000007</c:v>
                </c:pt>
                <c:pt idx="22">
                  <c:v>72.48</c:v>
                </c:pt>
                <c:pt idx="23">
                  <c:v>76.25</c:v>
                </c:pt>
                <c:pt idx="24">
                  <c:v>75.16</c:v>
                </c:pt>
                <c:pt idx="25">
                  <c:v>90.46</c:v>
                </c:pt>
                <c:pt idx="26">
                  <c:v>88.09</c:v>
                </c:pt>
                <c:pt idx="27">
                  <c:v>86.76</c:v>
                </c:pt>
                <c:pt idx="28">
                  <c:v>89.39</c:v>
                </c:pt>
                <c:pt idx="29">
                  <c:v>90.23</c:v>
                </c:pt>
                <c:pt idx="30">
                  <c:v>119.27</c:v>
                </c:pt>
                <c:pt idx="31">
                  <c:v>120.88</c:v>
                </c:pt>
                <c:pt idx="32">
                  <c:v>122.33</c:v>
                </c:pt>
                <c:pt idx="33">
                  <c:v>117.94</c:v>
                </c:pt>
                <c:pt idx="34">
                  <c:v>117.6</c:v>
                </c:pt>
                <c:pt idx="35">
                  <c:v>136.13999999999999</c:v>
                </c:pt>
                <c:pt idx="36">
                  <c:v>138.32</c:v>
                </c:pt>
                <c:pt idx="37">
                  <c:v>141.44999999999999</c:v>
                </c:pt>
                <c:pt idx="38">
                  <c:v>137.41999999999999</c:v>
                </c:pt>
                <c:pt idx="39">
                  <c:v>143.63</c:v>
                </c:pt>
                <c:pt idx="40">
                  <c:v>160.06</c:v>
                </c:pt>
                <c:pt idx="41">
                  <c:v>163.92</c:v>
                </c:pt>
                <c:pt idx="42">
                  <c:v>158.93</c:v>
                </c:pt>
                <c:pt idx="43">
                  <c:v>162.56</c:v>
                </c:pt>
                <c:pt idx="44">
                  <c:v>160.41999999999999</c:v>
                </c:pt>
                <c:pt idx="45">
                  <c:v>182.59</c:v>
                </c:pt>
                <c:pt idx="46">
                  <c:v>181.97</c:v>
                </c:pt>
                <c:pt idx="47">
                  <c:v>179.5</c:v>
                </c:pt>
                <c:pt idx="48">
                  <c:v>183.51</c:v>
                </c:pt>
                <c:pt idx="49">
                  <c:v>183.29</c:v>
                </c:pt>
                <c:pt idx="50">
                  <c:v>207.66</c:v>
                </c:pt>
                <c:pt idx="51">
                  <c:v>209.82</c:v>
                </c:pt>
                <c:pt idx="52">
                  <c:v>209.8</c:v>
                </c:pt>
                <c:pt idx="53">
                  <c:v>214.72</c:v>
                </c:pt>
                <c:pt idx="54">
                  <c:v>207.19</c:v>
                </c:pt>
                <c:pt idx="55">
                  <c:v>258.97000000000003</c:v>
                </c:pt>
                <c:pt idx="56">
                  <c:v>257.83999999999997</c:v>
                </c:pt>
                <c:pt idx="57">
                  <c:v>262.61</c:v>
                </c:pt>
                <c:pt idx="58">
                  <c:v>263.85000000000002</c:v>
                </c:pt>
                <c:pt idx="59">
                  <c:v>262.95</c:v>
                </c:pt>
                <c:pt idx="60">
                  <c:v>277.48</c:v>
                </c:pt>
                <c:pt idx="61">
                  <c:v>276.33</c:v>
                </c:pt>
                <c:pt idx="62">
                  <c:v>275.43</c:v>
                </c:pt>
                <c:pt idx="63">
                  <c:v>278.88</c:v>
                </c:pt>
                <c:pt idx="64">
                  <c:v>275.06</c:v>
                </c:pt>
                <c:pt idx="65">
                  <c:v>311.47000000000003</c:v>
                </c:pt>
                <c:pt idx="66">
                  <c:v>316.91000000000003</c:v>
                </c:pt>
                <c:pt idx="67">
                  <c:v>313.63</c:v>
                </c:pt>
                <c:pt idx="68">
                  <c:v>316.42</c:v>
                </c:pt>
                <c:pt idx="69">
                  <c:v>308.60000000000002</c:v>
                </c:pt>
                <c:pt idx="70">
                  <c:v>356.95</c:v>
                </c:pt>
                <c:pt idx="71">
                  <c:v>353.7</c:v>
                </c:pt>
                <c:pt idx="72">
                  <c:v>355.13</c:v>
                </c:pt>
                <c:pt idx="73">
                  <c:v>353.09</c:v>
                </c:pt>
                <c:pt idx="74">
                  <c:v>351.85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2FD-AA6E-C84AFA369457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C-42FD-AA6E-C84AFA3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81784"/>
        <c:axId val="554477848"/>
      </c:scatterChart>
      <c:valAx>
        <c:axId val="5544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77848"/>
        <c:crosses val="autoZero"/>
        <c:crossBetween val="midCat"/>
      </c:valAx>
      <c:valAx>
        <c:axId val="5544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8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9667541557306"/>
          <c:y val="6.0763342082239741E-2"/>
          <c:w val="0.21754715149710518"/>
          <c:h val="0.1862082268018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316756780402449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878151691565582E-2"/>
          <c:y val="2.5428331875182269E-2"/>
          <c:w val="0.95750688769466952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6282817244639"/>
                  <c:y val="0.15971840462719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dir'!$BR$26:$BR$36</c:f>
              <c:numCache>
                <c:formatCode>General</c:formatCode>
                <c:ptCount val="11"/>
                <c:pt idx="0">
                  <c:v>3.6120000000000005</c:v>
                </c:pt>
                <c:pt idx="1">
                  <c:v>2.5539999999999998</c:v>
                </c:pt>
                <c:pt idx="2">
                  <c:v>2.13</c:v>
                </c:pt>
                <c:pt idx="3">
                  <c:v>1.3800000000000001</c:v>
                </c:pt>
                <c:pt idx="4">
                  <c:v>1.0740000000000001</c:v>
                </c:pt>
                <c:pt idx="5">
                  <c:v>0.184</c:v>
                </c:pt>
                <c:pt idx="6">
                  <c:v>-1.6</c:v>
                </c:pt>
                <c:pt idx="7">
                  <c:v>-1.76</c:v>
                </c:pt>
                <c:pt idx="8">
                  <c:v>-2.2280000000000002</c:v>
                </c:pt>
                <c:pt idx="9">
                  <c:v>-3.1059999999999999</c:v>
                </c:pt>
                <c:pt idx="10">
                  <c:v>-3.8740000000000001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F-4C90-AF2D-59C634408BC3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F-4C90-AF2D-59C634408BC3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dir'!$BS$26:$BS$36</c:f>
              <c:numCache>
                <c:formatCode>General</c:formatCode>
                <c:ptCount val="11"/>
                <c:pt idx="0">
                  <c:v>4.1319635204922536</c:v>
                </c:pt>
                <c:pt idx="1">
                  <c:v>2.9694539061641572</c:v>
                </c:pt>
                <c:pt idx="2">
                  <c:v>2.5035710361498733</c:v>
                </c:pt>
                <c:pt idx="3">
                  <c:v>1.6794857707944184</c:v>
                </c:pt>
                <c:pt idx="4">
                  <c:v>1.3432589825293926</c:v>
                </c:pt>
                <c:pt idx="5">
                  <c:v>0.3653444676409186</c:v>
                </c:pt>
                <c:pt idx="6">
                  <c:v>-1.594879683551258</c:v>
                </c:pt>
                <c:pt idx="7">
                  <c:v>-1.7706845401604219</c:v>
                </c:pt>
                <c:pt idx="8">
                  <c:v>-2.2849137457422266</c:v>
                </c:pt>
                <c:pt idx="9">
                  <c:v>-3.2496428963850126</c:v>
                </c:pt>
                <c:pt idx="10">
                  <c:v>-4.093506208108999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0-416E-85BF-0B737072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1640"/>
        <c:axId val="617192128"/>
      </c:scatterChart>
      <c:valAx>
        <c:axId val="617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192128"/>
        <c:crosses val="autoZero"/>
        <c:crossBetween val="midCat"/>
      </c:valAx>
      <c:valAx>
        <c:axId val="617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74453193350826E-2"/>
          <c:y val="0.20948964712744236"/>
          <c:w val="0.22210821950292206"/>
          <c:h val="0.34383002590348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1368227718446E-2"/>
          <c:y val="4.4604642267256842E-2"/>
          <c:w val="0.95839244932341106"/>
          <c:h val="0.933123369033011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450873699022052E-2"/>
                  <c:y val="0.15891417549579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dir'!$BJ$26:$BJ$80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-3.1</c:v>
                </c:pt>
                <c:pt idx="46">
                  <c:v>-3.1</c:v>
                </c:pt>
                <c:pt idx="47">
                  <c:v>-3.1</c:v>
                </c:pt>
                <c:pt idx="48">
                  <c:v>-3.1</c:v>
                </c:pt>
                <c:pt idx="49">
                  <c:v>-3.1</c:v>
                </c:pt>
                <c:pt idx="50">
                  <c:v>-3.9</c:v>
                </c:pt>
                <c:pt idx="51">
                  <c:v>-3.9</c:v>
                </c:pt>
                <c:pt idx="52">
                  <c:v>-3.9</c:v>
                </c:pt>
                <c:pt idx="53">
                  <c:v>-3.9</c:v>
                </c:pt>
                <c:pt idx="54">
                  <c:v>-3.9</c:v>
                </c:pt>
              </c:numCache>
            </c:numRef>
          </c:xVal>
          <c:yVal>
            <c:numRef>
              <c:f>'V &amp; dir'!$BK$26:$BK$80</c:f>
              <c:numCache>
                <c:formatCode>General</c:formatCode>
                <c:ptCount val="55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1.1299999999999999</c:v>
                </c:pt>
                <c:pt idx="6">
                  <c:v>1.1200000000000001</c:v>
                </c:pt>
                <c:pt idx="7">
                  <c:v>0.99</c:v>
                </c:pt>
                <c:pt idx="8">
                  <c:v>1.04</c:v>
                </c:pt>
                <c:pt idx="9">
                  <c:v>1.0900000000000001</c:v>
                </c:pt>
                <c:pt idx="10">
                  <c:v>1.34</c:v>
                </c:pt>
                <c:pt idx="11">
                  <c:v>1.21</c:v>
                </c:pt>
                <c:pt idx="12">
                  <c:v>1.52</c:v>
                </c:pt>
                <c:pt idx="13">
                  <c:v>1.4</c:v>
                </c:pt>
                <c:pt idx="14">
                  <c:v>1.43</c:v>
                </c:pt>
                <c:pt idx="15">
                  <c:v>2.0299999999999998</c:v>
                </c:pt>
                <c:pt idx="16">
                  <c:v>2.16</c:v>
                </c:pt>
                <c:pt idx="17">
                  <c:v>2.19</c:v>
                </c:pt>
                <c:pt idx="18">
                  <c:v>2.2000000000000002</c:v>
                </c:pt>
                <c:pt idx="19">
                  <c:v>2.0699999999999998</c:v>
                </c:pt>
                <c:pt idx="20">
                  <c:v>2.6</c:v>
                </c:pt>
                <c:pt idx="21">
                  <c:v>2.54</c:v>
                </c:pt>
                <c:pt idx="22">
                  <c:v>2.59</c:v>
                </c:pt>
                <c:pt idx="23">
                  <c:v>2.54</c:v>
                </c:pt>
                <c:pt idx="24">
                  <c:v>2.5</c:v>
                </c:pt>
                <c:pt idx="25">
                  <c:v>3.53</c:v>
                </c:pt>
                <c:pt idx="26">
                  <c:v>3.52</c:v>
                </c:pt>
                <c:pt idx="27">
                  <c:v>3.44</c:v>
                </c:pt>
                <c:pt idx="28">
                  <c:v>3.7</c:v>
                </c:pt>
                <c:pt idx="29">
                  <c:v>3.87</c:v>
                </c:pt>
                <c:pt idx="30">
                  <c:v>-1.6</c:v>
                </c:pt>
                <c:pt idx="31">
                  <c:v>-1.56</c:v>
                </c:pt>
                <c:pt idx="32">
                  <c:v>-1.71</c:v>
                </c:pt>
                <c:pt idx="33">
                  <c:v>-1.55</c:v>
                </c:pt>
                <c:pt idx="34">
                  <c:v>-1.58</c:v>
                </c:pt>
                <c:pt idx="35">
                  <c:v>-1.64</c:v>
                </c:pt>
                <c:pt idx="36">
                  <c:v>-1.69</c:v>
                </c:pt>
                <c:pt idx="37">
                  <c:v>-1.71</c:v>
                </c:pt>
                <c:pt idx="38">
                  <c:v>-1.84</c:v>
                </c:pt>
                <c:pt idx="39">
                  <c:v>-1.92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-2.1800000000000002</c:v>
                </c:pt>
                <c:pt idx="43">
                  <c:v>-2.2799999999999998</c:v>
                </c:pt>
                <c:pt idx="44">
                  <c:v>-2.08</c:v>
                </c:pt>
                <c:pt idx="45">
                  <c:v>-2.99</c:v>
                </c:pt>
                <c:pt idx="46">
                  <c:v>-3.16</c:v>
                </c:pt>
                <c:pt idx="47">
                  <c:v>-3.01</c:v>
                </c:pt>
                <c:pt idx="48">
                  <c:v>-3.21</c:v>
                </c:pt>
                <c:pt idx="49">
                  <c:v>-3.16</c:v>
                </c:pt>
                <c:pt idx="50">
                  <c:v>-3.74</c:v>
                </c:pt>
                <c:pt idx="51">
                  <c:v>-3.8</c:v>
                </c:pt>
                <c:pt idx="52">
                  <c:v>-3.75</c:v>
                </c:pt>
                <c:pt idx="53">
                  <c:v>-4.13</c:v>
                </c:pt>
                <c:pt idx="54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3-800A-E2FE4149C7E3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5-4143-800A-E2FE4149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02208"/>
        <c:axId val="555401224"/>
      </c:scatterChart>
      <c:valAx>
        <c:axId val="5554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1224"/>
        <c:crosses val="autoZero"/>
        <c:crossBetween val="midCat"/>
      </c:valAx>
      <c:valAx>
        <c:axId val="5554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70569515290274E-2"/>
          <c:y val="4.6349874727048025E-2"/>
          <c:w val="0.21777490579188152"/>
          <c:h val="0.205284165415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580496393354734E-2"/>
                  <c:y val="0.16076405241810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Vcoord!$AQ$51:$AQ$60</c:f>
              <c:numCache>
                <c:formatCode>General</c:formatCode>
                <c:ptCount val="10"/>
                <c:pt idx="0">
                  <c:v>1.4</c:v>
                </c:pt>
                <c:pt idx="1">
                  <c:v>-1.4</c:v>
                </c:pt>
                <c:pt idx="2">
                  <c:v>2</c:v>
                </c:pt>
                <c:pt idx="3">
                  <c:v>-2</c:v>
                </c:pt>
                <c:pt idx="4">
                  <c:v>2.5</c:v>
                </c:pt>
                <c:pt idx="5">
                  <c:v>-2.5</c:v>
                </c:pt>
                <c:pt idx="6">
                  <c:v>3.1</c:v>
                </c:pt>
                <c:pt idx="7">
                  <c:v>-3.1</c:v>
                </c:pt>
                <c:pt idx="8">
                  <c:v>3.9</c:v>
                </c:pt>
                <c:pt idx="9">
                  <c:v>-3.9</c:v>
                </c:pt>
              </c:numCache>
            </c:numRef>
          </c:xVal>
          <c:yVal>
            <c:numRef>
              <c:f>Vcoord!$AR$51:$AR$60</c:f>
              <c:numCache>
                <c:formatCode>General</c:formatCode>
                <c:ptCount val="10"/>
                <c:pt idx="0">
                  <c:v>1.3399999999999999</c:v>
                </c:pt>
                <c:pt idx="1">
                  <c:v>-1.1199999999999999</c:v>
                </c:pt>
                <c:pt idx="2">
                  <c:v>1.8059999999999998</c:v>
                </c:pt>
                <c:pt idx="3">
                  <c:v>-1.4200000000000002</c:v>
                </c:pt>
                <c:pt idx="4">
                  <c:v>2.2039999999999997</c:v>
                </c:pt>
                <c:pt idx="5">
                  <c:v>-1.8820000000000001</c:v>
                </c:pt>
                <c:pt idx="6">
                  <c:v>2.7099999999999995</c:v>
                </c:pt>
                <c:pt idx="7">
                  <c:v>-2.569</c:v>
                </c:pt>
                <c:pt idx="8">
                  <c:v>3.593</c:v>
                </c:pt>
                <c:pt idx="9">
                  <c:v>-3.3649999999999993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056-9356-1C756994516F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4056-9356-1C756994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14654417474926"/>
          <c:h val="0.2191046501404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316756780402449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878151691565582E-2"/>
          <c:y val="2.5428331875182269E-2"/>
          <c:w val="0.95750688769466952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6282817244639"/>
                  <c:y val="0.15971840462719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dir'!$DF$26:$DF$37</c:f>
              <c:numCache>
                <c:formatCode>General</c:formatCode>
                <c:ptCount val="12"/>
                <c:pt idx="0">
                  <c:v>4</c:v>
                </c:pt>
                <c:pt idx="1">
                  <c:v>3.3</c:v>
                </c:pt>
                <c:pt idx="2">
                  <c:v>2.7</c:v>
                </c:pt>
                <c:pt idx="3">
                  <c:v>2.1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-2.1</c:v>
                </c:pt>
                <c:pt idx="8">
                  <c:v>-2.6</c:v>
                </c:pt>
                <c:pt idx="9">
                  <c:v>-3.3</c:v>
                </c:pt>
                <c:pt idx="10">
                  <c:v>-4</c:v>
                </c:pt>
              </c:numCache>
            </c:numRef>
          </c:xVal>
          <c:yVal>
            <c:numRef>
              <c:f>'V &amp; dir'!$DG$26:$DG$36</c:f>
              <c:numCache>
                <c:formatCode>General</c:formatCode>
                <c:ptCount val="11"/>
                <c:pt idx="0">
                  <c:v>3.5680000000000001</c:v>
                </c:pt>
                <c:pt idx="1">
                  <c:v>2.6019999999999999</c:v>
                </c:pt>
                <c:pt idx="2">
                  <c:v>2.0179999999999998</c:v>
                </c:pt>
                <c:pt idx="3">
                  <c:v>1.57</c:v>
                </c:pt>
                <c:pt idx="4">
                  <c:v>1.0840000000000001</c:v>
                </c:pt>
                <c:pt idx="5">
                  <c:v>0.19400000000000001</c:v>
                </c:pt>
                <c:pt idx="6">
                  <c:v>-1.4</c:v>
                </c:pt>
                <c:pt idx="7">
                  <c:v>-1.8620000000000001</c:v>
                </c:pt>
                <c:pt idx="8">
                  <c:v>-2.3159999999999998</c:v>
                </c:pt>
                <c:pt idx="9">
                  <c:v>-3.08</c:v>
                </c:pt>
                <c:pt idx="10">
                  <c:v>-3.88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2-4194-918A-7197E9541C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2-4194-918A-7197E954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1640"/>
        <c:axId val="6171921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corr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 &amp; dir'!$BQ$26:$BQ$36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3.9</c:v>
                      </c:pt>
                      <c:pt idx="1">
                        <c:v>3.1</c:v>
                      </c:pt>
                      <c:pt idx="2">
                        <c:v>2.5</c:v>
                      </c:pt>
                      <c:pt idx="3">
                        <c:v>2</c:v>
                      </c:pt>
                      <c:pt idx="4">
                        <c:v>1.5</c:v>
                      </c:pt>
                      <c:pt idx="5">
                        <c:v>0</c:v>
                      </c:pt>
                      <c:pt idx="6">
                        <c:v>-1.5</c:v>
                      </c:pt>
                      <c:pt idx="7">
                        <c:v>-2</c:v>
                      </c:pt>
                      <c:pt idx="8">
                        <c:v>-2.5</c:v>
                      </c:pt>
                      <c:pt idx="9">
                        <c:v>-3.1</c:v>
                      </c:pt>
                      <c:pt idx="10">
                        <c:v>-3.9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 &amp; dir'!$BS$26:$BS$36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4.1319635204922536</c:v>
                      </c:pt>
                      <c:pt idx="1">
                        <c:v>2.9694539061641572</c:v>
                      </c:pt>
                      <c:pt idx="2">
                        <c:v>2.5035710361498733</c:v>
                      </c:pt>
                      <c:pt idx="3">
                        <c:v>1.6794857707944184</c:v>
                      </c:pt>
                      <c:pt idx="4">
                        <c:v>1.3432589825293926</c:v>
                      </c:pt>
                      <c:pt idx="5">
                        <c:v>0.3653444676409186</c:v>
                      </c:pt>
                      <c:pt idx="6">
                        <c:v>-1.594879683551258</c:v>
                      </c:pt>
                      <c:pt idx="7">
                        <c:v>-1.7706845401604219</c:v>
                      </c:pt>
                      <c:pt idx="8">
                        <c:v>-2.2849137457422266</c:v>
                      </c:pt>
                      <c:pt idx="9">
                        <c:v>-3.2496428963850126</c:v>
                      </c:pt>
                      <c:pt idx="10">
                        <c:v>-4.093506208108999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092-4194-918A-7197E9541CEC}"/>
                  </c:ext>
                </c:extLst>
              </c15:ser>
            </c15:filteredScatterSeries>
          </c:ext>
        </c:extLst>
      </c:scatterChart>
      <c:valAx>
        <c:axId val="617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192128"/>
        <c:crosses val="autoZero"/>
        <c:crossBetween val="midCat"/>
      </c:valAx>
      <c:valAx>
        <c:axId val="617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74453193350826E-2"/>
          <c:y val="0.20948964712744236"/>
          <c:w val="0.22009264497813089"/>
          <c:h val="0.3523603146209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1368227718446E-2"/>
          <c:y val="4.4604642267256842E-2"/>
          <c:w val="0.95839244932341106"/>
          <c:h val="0.933123369033011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450873699022052E-2"/>
                  <c:y val="0.15891417549579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dir'!$CY$26:$CY$80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-2.1</c:v>
                </c:pt>
                <c:pt idx="36">
                  <c:v>-2.1</c:v>
                </c:pt>
                <c:pt idx="37">
                  <c:v>-2.1</c:v>
                </c:pt>
                <c:pt idx="38">
                  <c:v>-2.1</c:v>
                </c:pt>
                <c:pt idx="39">
                  <c:v>-2.1</c:v>
                </c:pt>
                <c:pt idx="40">
                  <c:v>-2.6</c:v>
                </c:pt>
                <c:pt idx="41">
                  <c:v>-2.6</c:v>
                </c:pt>
                <c:pt idx="42">
                  <c:v>-2.6</c:v>
                </c:pt>
                <c:pt idx="43">
                  <c:v>-2.6</c:v>
                </c:pt>
                <c:pt idx="44">
                  <c:v>-2.6</c:v>
                </c:pt>
                <c:pt idx="45">
                  <c:v>-3.3</c:v>
                </c:pt>
                <c:pt idx="46">
                  <c:v>-3.3</c:v>
                </c:pt>
                <c:pt idx="47">
                  <c:v>-3.3</c:v>
                </c:pt>
                <c:pt idx="48">
                  <c:v>-3.3</c:v>
                </c:pt>
                <c:pt idx="49">
                  <c:v>-3.3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</c:numCache>
            </c:numRef>
          </c:xVal>
          <c:yVal>
            <c:numRef>
              <c:f>'V &amp; dir'!$CZ$26:$CZ$80</c:f>
              <c:numCache>
                <c:formatCode>General</c:formatCode>
                <c:ptCount val="55"/>
                <c:pt idx="0">
                  <c:v>0.26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0.02</c:v>
                </c:pt>
                <c:pt idx="4">
                  <c:v>0.1</c:v>
                </c:pt>
                <c:pt idx="5">
                  <c:v>1.04</c:v>
                </c:pt>
                <c:pt idx="6">
                  <c:v>1.1299999999999999</c:v>
                </c:pt>
                <c:pt idx="7">
                  <c:v>1.02</c:v>
                </c:pt>
                <c:pt idx="8">
                  <c:v>1.1299999999999999</c:v>
                </c:pt>
                <c:pt idx="9">
                  <c:v>1.1000000000000001</c:v>
                </c:pt>
                <c:pt idx="10">
                  <c:v>1.58</c:v>
                </c:pt>
                <c:pt idx="11">
                  <c:v>1.56</c:v>
                </c:pt>
                <c:pt idx="12">
                  <c:v>1.68</c:v>
                </c:pt>
                <c:pt idx="13">
                  <c:v>1.61</c:v>
                </c:pt>
                <c:pt idx="14">
                  <c:v>1.42</c:v>
                </c:pt>
                <c:pt idx="15">
                  <c:v>1.94</c:v>
                </c:pt>
                <c:pt idx="16">
                  <c:v>1.96</c:v>
                </c:pt>
                <c:pt idx="17">
                  <c:v>1.93</c:v>
                </c:pt>
                <c:pt idx="18">
                  <c:v>2.12</c:v>
                </c:pt>
                <c:pt idx="19">
                  <c:v>2.14</c:v>
                </c:pt>
                <c:pt idx="20">
                  <c:v>2.54</c:v>
                </c:pt>
                <c:pt idx="21">
                  <c:v>2.5499999999999998</c:v>
                </c:pt>
                <c:pt idx="22">
                  <c:v>2.5499999999999998</c:v>
                </c:pt>
                <c:pt idx="23">
                  <c:v>2.64</c:v>
                </c:pt>
                <c:pt idx="24">
                  <c:v>2.73</c:v>
                </c:pt>
                <c:pt idx="25">
                  <c:v>3.27</c:v>
                </c:pt>
                <c:pt idx="26">
                  <c:v>3.56</c:v>
                </c:pt>
                <c:pt idx="27">
                  <c:v>3.66</c:v>
                </c:pt>
                <c:pt idx="28">
                  <c:v>3.78</c:v>
                </c:pt>
                <c:pt idx="29">
                  <c:v>3.57</c:v>
                </c:pt>
                <c:pt idx="30">
                  <c:v>-1.45</c:v>
                </c:pt>
                <c:pt idx="31">
                  <c:v>-1.21</c:v>
                </c:pt>
                <c:pt idx="32">
                  <c:v>-1.4</c:v>
                </c:pt>
                <c:pt idx="33">
                  <c:v>-1.47</c:v>
                </c:pt>
                <c:pt idx="34">
                  <c:v>-1.47</c:v>
                </c:pt>
                <c:pt idx="35">
                  <c:v>-1.88</c:v>
                </c:pt>
                <c:pt idx="36">
                  <c:v>-1.84</c:v>
                </c:pt>
                <c:pt idx="37">
                  <c:v>-1.79</c:v>
                </c:pt>
                <c:pt idx="38">
                  <c:v>-1.9</c:v>
                </c:pt>
                <c:pt idx="39">
                  <c:v>-1.9</c:v>
                </c:pt>
                <c:pt idx="40">
                  <c:v>-2.31</c:v>
                </c:pt>
                <c:pt idx="41">
                  <c:v>-2.33</c:v>
                </c:pt>
                <c:pt idx="42">
                  <c:v>-2.35</c:v>
                </c:pt>
                <c:pt idx="43">
                  <c:v>-2.23</c:v>
                </c:pt>
                <c:pt idx="44">
                  <c:v>-2.36</c:v>
                </c:pt>
                <c:pt idx="45">
                  <c:v>-3.16</c:v>
                </c:pt>
                <c:pt idx="46">
                  <c:v>-2.91</c:v>
                </c:pt>
                <c:pt idx="47">
                  <c:v>-2.98</c:v>
                </c:pt>
                <c:pt idx="48">
                  <c:v>-3.12</c:v>
                </c:pt>
                <c:pt idx="49">
                  <c:v>-3.23</c:v>
                </c:pt>
                <c:pt idx="50">
                  <c:v>-3.67</c:v>
                </c:pt>
                <c:pt idx="51">
                  <c:v>-3.76</c:v>
                </c:pt>
                <c:pt idx="52">
                  <c:v>-3.91</c:v>
                </c:pt>
                <c:pt idx="53">
                  <c:v>-4.1100000000000003</c:v>
                </c:pt>
                <c:pt idx="54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67A-9159-B4B0761F47C6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467A-9159-B4B0761F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02208"/>
        <c:axId val="555401224"/>
      </c:scatterChart>
      <c:valAx>
        <c:axId val="5554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1224"/>
        <c:crosses val="autoZero"/>
        <c:crossBetween val="midCat"/>
      </c:valAx>
      <c:valAx>
        <c:axId val="5554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70569515290274E-2"/>
          <c:y val="4.6349874727048025E-2"/>
          <c:w val="0.21777490579188152"/>
          <c:h val="0.205284165415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v>1.6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10P'!$F$16:$R$16</c:f>
              <c:numCache>
                <c:formatCode>General</c:formatCode>
                <c:ptCount val="13"/>
                <c:pt idx="0">
                  <c:v>1.258</c:v>
                </c:pt>
                <c:pt idx="1">
                  <c:v>1.42</c:v>
                </c:pt>
                <c:pt idx="2">
                  <c:v>1.1519999999999999</c:v>
                </c:pt>
                <c:pt idx="3">
                  <c:v>1.1800000000000002</c:v>
                </c:pt>
                <c:pt idx="4">
                  <c:v>1.1560000000000001</c:v>
                </c:pt>
                <c:pt idx="5">
                  <c:v>1.35</c:v>
                </c:pt>
                <c:pt idx="6">
                  <c:v>1.5780000000000001</c:v>
                </c:pt>
                <c:pt idx="7">
                  <c:v>1.6140000000000001</c:v>
                </c:pt>
                <c:pt idx="8">
                  <c:v>1.6819999999999999</c:v>
                </c:pt>
                <c:pt idx="9">
                  <c:v>1.7100000000000002</c:v>
                </c:pt>
                <c:pt idx="10">
                  <c:v>1.7380000000000002</c:v>
                </c:pt>
                <c:pt idx="11">
                  <c:v>1.5419999999999998</c:v>
                </c:pt>
                <c:pt idx="12">
                  <c:v>1.484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65E-4AF1-8A1E-110C0CAD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10P'!$V$10:$V$74</c:f>
              <c:numCache>
                <c:formatCode>General</c:formatCode>
                <c:ptCount val="65"/>
                <c:pt idx="0">
                  <c:v>1.1399999999999999</c:v>
                </c:pt>
                <c:pt idx="1">
                  <c:v>1.22</c:v>
                </c:pt>
                <c:pt idx="2">
                  <c:v>1.34</c:v>
                </c:pt>
                <c:pt idx="3">
                  <c:v>1.38</c:v>
                </c:pt>
                <c:pt idx="4">
                  <c:v>1.21</c:v>
                </c:pt>
                <c:pt idx="5">
                  <c:v>1.27</c:v>
                </c:pt>
                <c:pt idx="6">
                  <c:v>1.45</c:v>
                </c:pt>
                <c:pt idx="7">
                  <c:v>1.41</c:v>
                </c:pt>
                <c:pt idx="8">
                  <c:v>1.54</c:v>
                </c:pt>
                <c:pt idx="9">
                  <c:v>1.43</c:v>
                </c:pt>
                <c:pt idx="10">
                  <c:v>1.17</c:v>
                </c:pt>
                <c:pt idx="11">
                  <c:v>1.19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1.1299999999999999</c:v>
                </c:pt>
                <c:pt idx="15">
                  <c:v>1.1499999999999999</c:v>
                </c:pt>
                <c:pt idx="16">
                  <c:v>1.08</c:v>
                </c:pt>
                <c:pt idx="17">
                  <c:v>1.26</c:v>
                </c:pt>
                <c:pt idx="18">
                  <c:v>1.22</c:v>
                </c:pt>
                <c:pt idx="19">
                  <c:v>1.19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1.45</c:v>
                </c:pt>
                <c:pt idx="26">
                  <c:v>1.39</c:v>
                </c:pt>
                <c:pt idx="27">
                  <c:v>1.26</c:v>
                </c:pt>
                <c:pt idx="28">
                  <c:v>1.31</c:v>
                </c:pt>
                <c:pt idx="29">
                  <c:v>1.34</c:v>
                </c:pt>
                <c:pt idx="30">
                  <c:v>1.57</c:v>
                </c:pt>
                <c:pt idx="31">
                  <c:v>1.65</c:v>
                </c:pt>
                <c:pt idx="32">
                  <c:v>1.61</c:v>
                </c:pt>
                <c:pt idx="33">
                  <c:v>1.54</c:v>
                </c:pt>
                <c:pt idx="34">
                  <c:v>1.52</c:v>
                </c:pt>
                <c:pt idx="35">
                  <c:v>1.65</c:v>
                </c:pt>
                <c:pt idx="36">
                  <c:v>1.68</c:v>
                </c:pt>
                <c:pt idx="37">
                  <c:v>1.68</c:v>
                </c:pt>
                <c:pt idx="38">
                  <c:v>1.63</c:v>
                </c:pt>
                <c:pt idx="39">
                  <c:v>1.43</c:v>
                </c:pt>
                <c:pt idx="40">
                  <c:v>1.64</c:v>
                </c:pt>
                <c:pt idx="41">
                  <c:v>1.7</c:v>
                </c:pt>
                <c:pt idx="42">
                  <c:v>1.66</c:v>
                </c:pt>
                <c:pt idx="43">
                  <c:v>1.74</c:v>
                </c:pt>
                <c:pt idx="44">
                  <c:v>1.67</c:v>
                </c:pt>
                <c:pt idx="45">
                  <c:v>1.7</c:v>
                </c:pt>
                <c:pt idx="46">
                  <c:v>1.75</c:v>
                </c:pt>
                <c:pt idx="47">
                  <c:v>1.72</c:v>
                </c:pt>
                <c:pt idx="48">
                  <c:v>1.67</c:v>
                </c:pt>
                <c:pt idx="49">
                  <c:v>1.71</c:v>
                </c:pt>
                <c:pt idx="50">
                  <c:v>1.73</c:v>
                </c:pt>
                <c:pt idx="51">
                  <c:v>1.66</c:v>
                </c:pt>
                <c:pt idx="52">
                  <c:v>1.74</c:v>
                </c:pt>
                <c:pt idx="53">
                  <c:v>1.77</c:v>
                </c:pt>
                <c:pt idx="54">
                  <c:v>1.79</c:v>
                </c:pt>
                <c:pt idx="55">
                  <c:v>1.52</c:v>
                </c:pt>
                <c:pt idx="56">
                  <c:v>1.55</c:v>
                </c:pt>
                <c:pt idx="57">
                  <c:v>1.44</c:v>
                </c:pt>
                <c:pt idx="58">
                  <c:v>1.6</c:v>
                </c:pt>
                <c:pt idx="59">
                  <c:v>1.6</c:v>
                </c:pt>
                <c:pt idx="60">
                  <c:v>1.42</c:v>
                </c:pt>
                <c:pt idx="61">
                  <c:v>1.48</c:v>
                </c:pt>
                <c:pt idx="62">
                  <c:v>1.54</c:v>
                </c:pt>
                <c:pt idx="63">
                  <c:v>1.48</c:v>
                </c:pt>
                <c:pt idx="6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E-43B4-BAB7-21E2848D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10P'!$X$11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10P'!$Y$16:$AK$16</c:f>
              <c:numCache>
                <c:formatCode>General</c:formatCode>
                <c:ptCount val="13"/>
                <c:pt idx="0">
                  <c:v>2.2559999999999998</c:v>
                </c:pt>
                <c:pt idx="1">
                  <c:v>2.282</c:v>
                </c:pt>
                <c:pt idx="2">
                  <c:v>1.8560000000000003</c:v>
                </c:pt>
                <c:pt idx="3">
                  <c:v>1.8280000000000001</c:v>
                </c:pt>
                <c:pt idx="4">
                  <c:v>2.0819999999999999</c:v>
                </c:pt>
                <c:pt idx="5">
                  <c:v>1.86</c:v>
                </c:pt>
                <c:pt idx="6">
                  <c:v>2.3659999999999997</c:v>
                </c:pt>
                <c:pt idx="7">
                  <c:v>2.3559999999999999</c:v>
                </c:pt>
                <c:pt idx="8">
                  <c:v>2.33</c:v>
                </c:pt>
                <c:pt idx="9">
                  <c:v>2.1219999999999999</c:v>
                </c:pt>
                <c:pt idx="10">
                  <c:v>2.48</c:v>
                </c:pt>
                <c:pt idx="11">
                  <c:v>2.1079999999999997</c:v>
                </c:pt>
                <c:pt idx="12">
                  <c:v>2.1399999999999997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0-4EB1-B412-7342F850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10P'!$AN$10:$AN$74</c:f>
              <c:numCache>
                <c:formatCode>General</c:formatCode>
                <c:ptCount val="65"/>
                <c:pt idx="0">
                  <c:v>2.2599999999999998</c:v>
                </c:pt>
                <c:pt idx="1">
                  <c:v>2.2599999999999998</c:v>
                </c:pt>
                <c:pt idx="2">
                  <c:v>2.37</c:v>
                </c:pt>
                <c:pt idx="3">
                  <c:v>2.37</c:v>
                </c:pt>
                <c:pt idx="4">
                  <c:v>2.02</c:v>
                </c:pt>
                <c:pt idx="5">
                  <c:v>2.2599999999999998</c:v>
                </c:pt>
                <c:pt idx="6">
                  <c:v>2.2400000000000002</c:v>
                </c:pt>
                <c:pt idx="7">
                  <c:v>2.2200000000000002</c:v>
                </c:pt>
                <c:pt idx="8">
                  <c:v>2.27</c:v>
                </c:pt>
                <c:pt idx="9">
                  <c:v>2.42</c:v>
                </c:pt>
                <c:pt idx="10">
                  <c:v>1.87</c:v>
                </c:pt>
                <c:pt idx="11">
                  <c:v>1.7</c:v>
                </c:pt>
                <c:pt idx="12">
                  <c:v>1.87</c:v>
                </c:pt>
                <c:pt idx="13">
                  <c:v>2.0299999999999998</c:v>
                </c:pt>
                <c:pt idx="14">
                  <c:v>1.81</c:v>
                </c:pt>
                <c:pt idx="15">
                  <c:v>2.11</c:v>
                </c:pt>
                <c:pt idx="16">
                  <c:v>1.96</c:v>
                </c:pt>
                <c:pt idx="17">
                  <c:v>1.72</c:v>
                </c:pt>
                <c:pt idx="18">
                  <c:v>1.68</c:v>
                </c:pt>
                <c:pt idx="19">
                  <c:v>1.67</c:v>
                </c:pt>
                <c:pt idx="20">
                  <c:v>2.09</c:v>
                </c:pt>
                <c:pt idx="21">
                  <c:v>2.0699999999999998</c:v>
                </c:pt>
                <c:pt idx="22">
                  <c:v>2.13</c:v>
                </c:pt>
                <c:pt idx="23">
                  <c:v>2.06</c:v>
                </c:pt>
                <c:pt idx="24">
                  <c:v>2.06</c:v>
                </c:pt>
                <c:pt idx="25">
                  <c:v>1.93</c:v>
                </c:pt>
                <c:pt idx="26">
                  <c:v>1.95</c:v>
                </c:pt>
                <c:pt idx="27">
                  <c:v>1.6</c:v>
                </c:pt>
                <c:pt idx="28">
                  <c:v>2</c:v>
                </c:pt>
                <c:pt idx="29">
                  <c:v>1.82</c:v>
                </c:pt>
                <c:pt idx="30">
                  <c:v>2.39</c:v>
                </c:pt>
                <c:pt idx="31">
                  <c:v>2.34</c:v>
                </c:pt>
                <c:pt idx="32">
                  <c:v>2.36</c:v>
                </c:pt>
                <c:pt idx="33">
                  <c:v>2.38</c:v>
                </c:pt>
                <c:pt idx="34">
                  <c:v>2.36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2.41</c:v>
                </c:pt>
                <c:pt idx="38">
                  <c:v>2.2999999999999998</c:v>
                </c:pt>
                <c:pt idx="39">
                  <c:v>2.08</c:v>
                </c:pt>
                <c:pt idx="40">
                  <c:v>2.4</c:v>
                </c:pt>
                <c:pt idx="41">
                  <c:v>2.31</c:v>
                </c:pt>
                <c:pt idx="42">
                  <c:v>2.36</c:v>
                </c:pt>
                <c:pt idx="43">
                  <c:v>2.25</c:v>
                </c:pt>
                <c:pt idx="44">
                  <c:v>2.33</c:v>
                </c:pt>
                <c:pt idx="45">
                  <c:v>2.0699999999999998</c:v>
                </c:pt>
                <c:pt idx="46">
                  <c:v>1.99</c:v>
                </c:pt>
                <c:pt idx="47">
                  <c:v>2.09</c:v>
                </c:pt>
                <c:pt idx="48">
                  <c:v>1.96</c:v>
                </c:pt>
                <c:pt idx="49">
                  <c:v>2.5</c:v>
                </c:pt>
                <c:pt idx="50">
                  <c:v>2.4900000000000002</c:v>
                </c:pt>
                <c:pt idx="51">
                  <c:v>2.4500000000000002</c:v>
                </c:pt>
                <c:pt idx="52">
                  <c:v>2.5299999999999998</c:v>
                </c:pt>
                <c:pt idx="53">
                  <c:v>2.5</c:v>
                </c:pt>
                <c:pt idx="54">
                  <c:v>2.4300000000000002</c:v>
                </c:pt>
                <c:pt idx="55">
                  <c:v>2.14</c:v>
                </c:pt>
                <c:pt idx="56">
                  <c:v>2.19</c:v>
                </c:pt>
                <c:pt idx="57">
                  <c:v>2.11</c:v>
                </c:pt>
                <c:pt idx="58">
                  <c:v>2.06</c:v>
                </c:pt>
                <c:pt idx="59">
                  <c:v>2.04</c:v>
                </c:pt>
                <c:pt idx="60">
                  <c:v>2.2000000000000002</c:v>
                </c:pt>
                <c:pt idx="61">
                  <c:v>2.34</c:v>
                </c:pt>
                <c:pt idx="62">
                  <c:v>1.96</c:v>
                </c:pt>
                <c:pt idx="63">
                  <c:v>2.16</c:v>
                </c:pt>
                <c:pt idx="64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5-48EE-AD64-23432B1A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10P'!$AP$11</c:f>
              <c:strCache>
                <c:ptCount val="1"/>
                <c:pt idx="0">
                  <c:v>3.3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10P'!$AQ$16:$BC$16</c:f>
              <c:numCache>
                <c:formatCode>General</c:formatCode>
                <c:ptCount val="13"/>
                <c:pt idx="0">
                  <c:v>3.0380000000000003</c:v>
                </c:pt>
                <c:pt idx="1">
                  <c:v>3.044</c:v>
                </c:pt>
                <c:pt idx="2">
                  <c:v>2.6580000000000004</c:v>
                </c:pt>
                <c:pt idx="3">
                  <c:v>2.782</c:v>
                </c:pt>
                <c:pt idx="4">
                  <c:v>3.0300000000000002</c:v>
                </c:pt>
                <c:pt idx="5">
                  <c:v>2.8160000000000003</c:v>
                </c:pt>
                <c:pt idx="6">
                  <c:v>3.194</c:v>
                </c:pt>
                <c:pt idx="7">
                  <c:v>3.3180000000000001</c:v>
                </c:pt>
                <c:pt idx="8">
                  <c:v>3.0420000000000003</c:v>
                </c:pt>
                <c:pt idx="9">
                  <c:v>3.1259999999999999</c:v>
                </c:pt>
                <c:pt idx="10">
                  <c:v>3.5019999999999998</c:v>
                </c:pt>
                <c:pt idx="11">
                  <c:v>3.0020000000000002</c:v>
                </c:pt>
                <c:pt idx="12">
                  <c:v>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BF-4812-98D7-0F6A530D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10P'!$BF$10:$BF$74</c:f>
              <c:numCache>
                <c:formatCode>General</c:formatCode>
                <c:ptCount val="65"/>
                <c:pt idx="0">
                  <c:v>3.08</c:v>
                </c:pt>
                <c:pt idx="1">
                  <c:v>3.06</c:v>
                </c:pt>
                <c:pt idx="2">
                  <c:v>2.67</c:v>
                </c:pt>
                <c:pt idx="3">
                  <c:v>3.15</c:v>
                </c:pt>
                <c:pt idx="4">
                  <c:v>3.23</c:v>
                </c:pt>
                <c:pt idx="5">
                  <c:v>3.1</c:v>
                </c:pt>
                <c:pt idx="6">
                  <c:v>3.12</c:v>
                </c:pt>
                <c:pt idx="7">
                  <c:v>3.12</c:v>
                </c:pt>
                <c:pt idx="8">
                  <c:v>2.87</c:v>
                </c:pt>
                <c:pt idx="9">
                  <c:v>3.01</c:v>
                </c:pt>
                <c:pt idx="10">
                  <c:v>2.9</c:v>
                </c:pt>
                <c:pt idx="11">
                  <c:v>2.67</c:v>
                </c:pt>
                <c:pt idx="12">
                  <c:v>2.42</c:v>
                </c:pt>
                <c:pt idx="13">
                  <c:v>2.56</c:v>
                </c:pt>
                <c:pt idx="14">
                  <c:v>2.74</c:v>
                </c:pt>
                <c:pt idx="15">
                  <c:v>2.52</c:v>
                </c:pt>
                <c:pt idx="16">
                  <c:v>2.83</c:v>
                </c:pt>
                <c:pt idx="17">
                  <c:v>2.81</c:v>
                </c:pt>
                <c:pt idx="18">
                  <c:v>2.91</c:v>
                </c:pt>
                <c:pt idx="19">
                  <c:v>2.84</c:v>
                </c:pt>
                <c:pt idx="20">
                  <c:v>3.03</c:v>
                </c:pt>
                <c:pt idx="21">
                  <c:v>3.07</c:v>
                </c:pt>
                <c:pt idx="22">
                  <c:v>2.88</c:v>
                </c:pt>
                <c:pt idx="23">
                  <c:v>3.1</c:v>
                </c:pt>
                <c:pt idx="24">
                  <c:v>3.07</c:v>
                </c:pt>
                <c:pt idx="25">
                  <c:v>2.9</c:v>
                </c:pt>
                <c:pt idx="26">
                  <c:v>2.91</c:v>
                </c:pt>
                <c:pt idx="27">
                  <c:v>2.91</c:v>
                </c:pt>
                <c:pt idx="28">
                  <c:v>2.64</c:v>
                </c:pt>
                <c:pt idx="29">
                  <c:v>2.72</c:v>
                </c:pt>
                <c:pt idx="30">
                  <c:v>3.25</c:v>
                </c:pt>
                <c:pt idx="31">
                  <c:v>3.18</c:v>
                </c:pt>
                <c:pt idx="32">
                  <c:v>3.15</c:v>
                </c:pt>
                <c:pt idx="33">
                  <c:v>3.28</c:v>
                </c:pt>
                <c:pt idx="34">
                  <c:v>3.11</c:v>
                </c:pt>
                <c:pt idx="35">
                  <c:v>3.27</c:v>
                </c:pt>
                <c:pt idx="36">
                  <c:v>3.21</c:v>
                </c:pt>
                <c:pt idx="37">
                  <c:v>3.37</c:v>
                </c:pt>
                <c:pt idx="38">
                  <c:v>3.44</c:v>
                </c:pt>
                <c:pt idx="39">
                  <c:v>3.3</c:v>
                </c:pt>
                <c:pt idx="40">
                  <c:v>3.26</c:v>
                </c:pt>
                <c:pt idx="41">
                  <c:v>3.06</c:v>
                </c:pt>
                <c:pt idx="42">
                  <c:v>3.03</c:v>
                </c:pt>
                <c:pt idx="43">
                  <c:v>2.9</c:v>
                </c:pt>
                <c:pt idx="44">
                  <c:v>2.96</c:v>
                </c:pt>
                <c:pt idx="45">
                  <c:v>3.02</c:v>
                </c:pt>
                <c:pt idx="46">
                  <c:v>3.3</c:v>
                </c:pt>
                <c:pt idx="47">
                  <c:v>3.2</c:v>
                </c:pt>
                <c:pt idx="48">
                  <c:v>2.95</c:v>
                </c:pt>
                <c:pt idx="49">
                  <c:v>3.16</c:v>
                </c:pt>
                <c:pt idx="50">
                  <c:v>3.45</c:v>
                </c:pt>
                <c:pt idx="51">
                  <c:v>3.56</c:v>
                </c:pt>
                <c:pt idx="52">
                  <c:v>3.62</c:v>
                </c:pt>
                <c:pt idx="53">
                  <c:v>3.48</c:v>
                </c:pt>
                <c:pt idx="54">
                  <c:v>3.4</c:v>
                </c:pt>
                <c:pt idx="55">
                  <c:v>3.07</c:v>
                </c:pt>
                <c:pt idx="56">
                  <c:v>3</c:v>
                </c:pt>
                <c:pt idx="57">
                  <c:v>2.93</c:v>
                </c:pt>
                <c:pt idx="58">
                  <c:v>2.97</c:v>
                </c:pt>
                <c:pt idx="59">
                  <c:v>3.04</c:v>
                </c:pt>
                <c:pt idx="60">
                  <c:v>2.78</c:v>
                </c:pt>
                <c:pt idx="61">
                  <c:v>2.85</c:v>
                </c:pt>
                <c:pt idx="62">
                  <c:v>2.77</c:v>
                </c:pt>
                <c:pt idx="63">
                  <c:v>2.85</c:v>
                </c:pt>
                <c:pt idx="6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D-499C-AA92-3313FE82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3.9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 dir 10P'!$BH$11</c:f>
              <c:strCache>
                <c:ptCount val="1"/>
                <c:pt idx="0">
                  <c:v>3.9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10P'!$F$10:$R$10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165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270</c:v>
                </c:pt>
                <c:pt idx="11">
                  <c:v>300</c:v>
                </c:pt>
                <c:pt idx="12">
                  <c:v>335</c:v>
                </c:pt>
              </c:numCache>
            </c:numRef>
          </c:xVal>
          <c:yVal>
            <c:numRef>
              <c:f>'V dir 10P'!$BI$16:$BU$16</c:f>
              <c:numCache>
                <c:formatCode>General</c:formatCode>
                <c:ptCount val="13"/>
                <c:pt idx="0">
                  <c:v>3.8299999999999996</c:v>
                </c:pt>
                <c:pt idx="1">
                  <c:v>3.6980000000000004</c:v>
                </c:pt>
                <c:pt idx="2">
                  <c:v>3.1459999999999999</c:v>
                </c:pt>
                <c:pt idx="3">
                  <c:v>3.5519999999999996</c:v>
                </c:pt>
                <c:pt idx="4">
                  <c:v>3.1040000000000001</c:v>
                </c:pt>
                <c:pt idx="5">
                  <c:v>3.444</c:v>
                </c:pt>
                <c:pt idx="6">
                  <c:v>3.774</c:v>
                </c:pt>
                <c:pt idx="7">
                  <c:v>3.3740000000000001</c:v>
                </c:pt>
                <c:pt idx="8">
                  <c:v>3.7439999999999998</c:v>
                </c:pt>
                <c:pt idx="9">
                  <c:v>3.8380000000000001</c:v>
                </c:pt>
                <c:pt idx="10">
                  <c:v>3.8939999999999997</c:v>
                </c:pt>
                <c:pt idx="11">
                  <c:v>3.6819999999999999</c:v>
                </c:pt>
                <c:pt idx="12">
                  <c:v>3.6120000000000005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3-4C29-8C6E-F32309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984"/>
        <c:axId val="318810936"/>
      </c:scatterChart>
      <c:valAx>
        <c:axId val="3188079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10936"/>
        <c:crosses val="autoZero"/>
        <c:crossBetween val="midCat"/>
      </c:valAx>
      <c:valAx>
        <c:axId val="3188109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88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50670356765378"/>
                  <c:y val="0.2209214639835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10P'!$U$10:$U$74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</c:numCache>
            </c:numRef>
          </c:xVal>
          <c:yVal>
            <c:numRef>
              <c:f>'V dir 10P'!$BX$10:$BX$74</c:f>
              <c:numCache>
                <c:formatCode>General</c:formatCode>
                <c:ptCount val="65"/>
                <c:pt idx="0">
                  <c:v>4.01</c:v>
                </c:pt>
                <c:pt idx="1">
                  <c:v>3.88</c:v>
                </c:pt>
                <c:pt idx="2">
                  <c:v>4.1399999999999997</c:v>
                </c:pt>
                <c:pt idx="3">
                  <c:v>3.66</c:v>
                </c:pt>
                <c:pt idx="4">
                  <c:v>3.46</c:v>
                </c:pt>
                <c:pt idx="5">
                  <c:v>3.86</c:v>
                </c:pt>
                <c:pt idx="6">
                  <c:v>3.71</c:v>
                </c:pt>
                <c:pt idx="7">
                  <c:v>3.62</c:v>
                </c:pt>
                <c:pt idx="8">
                  <c:v>3.72</c:v>
                </c:pt>
                <c:pt idx="9">
                  <c:v>3.58</c:v>
                </c:pt>
                <c:pt idx="10">
                  <c:v>2.99</c:v>
                </c:pt>
                <c:pt idx="11">
                  <c:v>3.19</c:v>
                </c:pt>
                <c:pt idx="12">
                  <c:v>3.18</c:v>
                </c:pt>
                <c:pt idx="13">
                  <c:v>3.35</c:v>
                </c:pt>
                <c:pt idx="14">
                  <c:v>3.02</c:v>
                </c:pt>
                <c:pt idx="15">
                  <c:v>3.78</c:v>
                </c:pt>
                <c:pt idx="16">
                  <c:v>3.15</c:v>
                </c:pt>
                <c:pt idx="17">
                  <c:v>3.59</c:v>
                </c:pt>
                <c:pt idx="18">
                  <c:v>3.59</c:v>
                </c:pt>
                <c:pt idx="19">
                  <c:v>3.65</c:v>
                </c:pt>
                <c:pt idx="20">
                  <c:v>3.62</c:v>
                </c:pt>
                <c:pt idx="21">
                  <c:v>3.6</c:v>
                </c:pt>
                <c:pt idx="22">
                  <c:v>2.0099999999999998</c:v>
                </c:pt>
                <c:pt idx="23">
                  <c:v>3.36</c:v>
                </c:pt>
                <c:pt idx="24">
                  <c:v>2.93</c:v>
                </c:pt>
                <c:pt idx="25">
                  <c:v>3.33</c:v>
                </c:pt>
                <c:pt idx="26">
                  <c:v>3.74</c:v>
                </c:pt>
                <c:pt idx="27">
                  <c:v>3.58</c:v>
                </c:pt>
                <c:pt idx="28">
                  <c:v>3.25</c:v>
                </c:pt>
                <c:pt idx="29">
                  <c:v>3.32</c:v>
                </c:pt>
                <c:pt idx="30">
                  <c:v>3.41</c:v>
                </c:pt>
                <c:pt idx="31">
                  <c:v>3.51</c:v>
                </c:pt>
                <c:pt idx="32">
                  <c:v>4</c:v>
                </c:pt>
                <c:pt idx="33">
                  <c:v>4.09</c:v>
                </c:pt>
                <c:pt idx="34">
                  <c:v>3.86</c:v>
                </c:pt>
                <c:pt idx="35">
                  <c:v>2.1</c:v>
                </c:pt>
                <c:pt idx="36">
                  <c:v>4.0999999999999996</c:v>
                </c:pt>
                <c:pt idx="37">
                  <c:v>4.05</c:v>
                </c:pt>
                <c:pt idx="38">
                  <c:v>4.05</c:v>
                </c:pt>
                <c:pt idx="39">
                  <c:v>2.57</c:v>
                </c:pt>
                <c:pt idx="40">
                  <c:v>3.79</c:v>
                </c:pt>
                <c:pt idx="41">
                  <c:v>3.75</c:v>
                </c:pt>
                <c:pt idx="42">
                  <c:v>3.59</c:v>
                </c:pt>
                <c:pt idx="43">
                  <c:v>3.75</c:v>
                </c:pt>
                <c:pt idx="44">
                  <c:v>3.84</c:v>
                </c:pt>
                <c:pt idx="45">
                  <c:v>4.08</c:v>
                </c:pt>
                <c:pt idx="46">
                  <c:v>3.49</c:v>
                </c:pt>
                <c:pt idx="47">
                  <c:v>3.92</c:v>
                </c:pt>
                <c:pt idx="48">
                  <c:v>4.04</c:v>
                </c:pt>
                <c:pt idx="49">
                  <c:v>3.66</c:v>
                </c:pt>
                <c:pt idx="50">
                  <c:v>4.03</c:v>
                </c:pt>
                <c:pt idx="51">
                  <c:v>3.83</c:v>
                </c:pt>
                <c:pt idx="52">
                  <c:v>3.88</c:v>
                </c:pt>
                <c:pt idx="53">
                  <c:v>3.83</c:v>
                </c:pt>
                <c:pt idx="54">
                  <c:v>3.9</c:v>
                </c:pt>
                <c:pt idx="55">
                  <c:v>3.53</c:v>
                </c:pt>
                <c:pt idx="56">
                  <c:v>3.72</c:v>
                </c:pt>
                <c:pt idx="57">
                  <c:v>3.68</c:v>
                </c:pt>
                <c:pt idx="58">
                  <c:v>3.71</c:v>
                </c:pt>
                <c:pt idx="59">
                  <c:v>3.77</c:v>
                </c:pt>
                <c:pt idx="60">
                  <c:v>3.89</c:v>
                </c:pt>
                <c:pt idx="61">
                  <c:v>3.65</c:v>
                </c:pt>
                <c:pt idx="62">
                  <c:v>3.7</c:v>
                </c:pt>
                <c:pt idx="63">
                  <c:v>3.49</c:v>
                </c:pt>
                <c:pt idx="64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0-4767-B49C-DBB133B4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30504"/>
        <c:axId val="709330832"/>
      </c:scatterChart>
      <c:valAx>
        <c:axId val="7093305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832"/>
        <c:crosses val="autoZero"/>
        <c:crossBetween val="midCat"/>
      </c:valAx>
      <c:valAx>
        <c:axId val="709330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33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3-4F5A-8E30-66BDFD828E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3-4F5A-8E30-66BDFD82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60192829913341"/>
          <c:h val="0.186726199845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550789718259E-2"/>
          <c:y val="1.5580234466279531E-2"/>
          <c:w val="0.94368721635790298"/>
          <c:h val="0.932798051973723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650757940119645E-2"/>
                  <c:y val="9.8554056858083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10P'!$BY$10:$BY$269</c:f>
              <c:numCache>
                <c:formatCode>General</c:formatCode>
                <c:ptCount val="260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3.9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3.9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3.9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</c:numCache>
            </c:numRef>
          </c:xVal>
          <c:yVal>
            <c:numRef>
              <c:f>'V dir 10P'!$BZ$10:$BZ$269</c:f>
              <c:numCache>
                <c:formatCode>General</c:formatCode>
                <c:ptCount val="260"/>
                <c:pt idx="0">
                  <c:v>1.1399999999999999</c:v>
                </c:pt>
                <c:pt idx="1">
                  <c:v>1.22</c:v>
                </c:pt>
                <c:pt idx="2">
                  <c:v>1.34</c:v>
                </c:pt>
                <c:pt idx="3">
                  <c:v>1.38</c:v>
                </c:pt>
                <c:pt idx="4">
                  <c:v>1.21</c:v>
                </c:pt>
                <c:pt idx="5">
                  <c:v>1.27</c:v>
                </c:pt>
                <c:pt idx="6">
                  <c:v>1.45</c:v>
                </c:pt>
                <c:pt idx="7">
                  <c:v>1.41</c:v>
                </c:pt>
                <c:pt idx="8">
                  <c:v>1.54</c:v>
                </c:pt>
                <c:pt idx="9">
                  <c:v>1.43</c:v>
                </c:pt>
                <c:pt idx="10">
                  <c:v>1.17</c:v>
                </c:pt>
                <c:pt idx="11">
                  <c:v>1.19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1.1299999999999999</c:v>
                </c:pt>
                <c:pt idx="15">
                  <c:v>1.1499999999999999</c:v>
                </c:pt>
                <c:pt idx="16">
                  <c:v>1.08</c:v>
                </c:pt>
                <c:pt idx="17">
                  <c:v>1.26</c:v>
                </c:pt>
                <c:pt idx="18">
                  <c:v>1.22</c:v>
                </c:pt>
                <c:pt idx="19">
                  <c:v>1.19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1.1299999999999999</c:v>
                </c:pt>
                <c:pt idx="24">
                  <c:v>1.17</c:v>
                </c:pt>
                <c:pt idx="25">
                  <c:v>1.45</c:v>
                </c:pt>
                <c:pt idx="26">
                  <c:v>1.39</c:v>
                </c:pt>
                <c:pt idx="27">
                  <c:v>1.26</c:v>
                </c:pt>
                <c:pt idx="28">
                  <c:v>1.31</c:v>
                </c:pt>
                <c:pt idx="29">
                  <c:v>1.34</c:v>
                </c:pt>
                <c:pt idx="30">
                  <c:v>1.57</c:v>
                </c:pt>
                <c:pt idx="31">
                  <c:v>1.65</c:v>
                </c:pt>
                <c:pt idx="32">
                  <c:v>1.61</c:v>
                </c:pt>
                <c:pt idx="33">
                  <c:v>1.54</c:v>
                </c:pt>
                <c:pt idx="34">
                  <c:v>1.52</c:v>
                </c:pt>
                <c:pt idx="35">
                  <c:v>1.65</c:v>
                </c:pt>
                <c:pt idx="36">
                  <c:v>1.68</c:v>
                </c:pt>
                <c:pt idx="37">
                  <c:v>1.68</c:v>
                </c:pt>
                <c:pt idx="38">
                  <c:v>1.63</c:v>
                </c:pt>
                <c:pt idx="39">
                  <c:v>1.43</c:v>
                </c:pt>
                <c:pt idx="40">
                  <c:v>1.64</c:v>
                </c:pt>
                <c:pt idx="41">
                  <c:v>1.7</c:v>
                </c:pt>
                <c:pt idx="42">
                  <c:v>1.66</c:v>
                </c:pt>
                <c:pt idx="43">
                  <c:v>1.74</c:v>
                </c:pt>
                <c:pt idx="44">
                  <c:v>1.67</c:v>
                </c:pt>
                <c:pt idx="45">
                  <c:v>1.7</c:v>
                </c:pt>
                <c:pt idx="46">
                  <c:v>1.75</c:v>
                </c:pt>
                <c:pt idx="47">
                  <c:v>1.72</c:v>
                </c:pt>
                <c:pt idx="48">
                  <c:v>1.67</c:v>
                </c:pt>
                <c:pt idx="49">
                  <c:v>1.71</c:v>
                </c:pt>
                <c:pt idx="50">
                  <c:v>1.73</c:v>
                </c:pt>
                <c:pt idx="51">
                  <c:v>1.66</c:v>
                </c:pt>
                <c:pt idx="52">
                  <c:v>1.74</c:v>
                </c:pt>
                <c:pt idx="53">
                  <c:v>1.77</c:v>
                </c:pt>
                <c:pt idx="54">
                  <c:v>1.79</c:v>
                </c:pt>
                <c:pt idx="55">
                  <c:v>1.52</c:v>
                </c:pt>
                <c:pt idx="56">
                  <c:v>1.55</c:v>
                </c:pt>
                <c:pt idx="57">
                  <c:v>1.44</c:v>
                </c:pt>
                <c:pt idx="58">
                  <c:v>1.6</c:v>
                </c:pt>
                <c:pt idx="59">
                  <c:v>1.6</c:v>
                </c:pt>
                <c:pt idx="60">
                  <c:v>1.42</c:v>
                </c:pt>
                <c:pt idx="61">
                  <c:v>1.48</c:v>
                </c:pt>
                <c:pt idx="62">
                  <c:v>1.54</c:v>
                </c:pt>
                <c:pt idx="63">
                  <c:v>1.48</c:v>
                </c:pt>
                <c:pt idx="64">
                  <c:v>1.5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2.37</c:v>
                </c:pt>
                <c:pt idx="68">
                  <c:v>2.37</c:v>
                </c:pt>
                <c:pt idx="69">
                  <c:v>2.02</c:v>
                </c:pt>
                <c:pt idx="70">
                  <c:v>2.2599999999999998</c:v>
                </c:pt>
                <c:pt idx="71">
                  <c:v>2.2400000000000002</c:v>
                </c:pt>
                <c:pt idx="72">
                  <c:v>2.2200000000000002</c:v>
                </c:pt>
                <c:pt idx="73">
                  <c:v>2.27</c:v>
                </c:pt>
                <c:pt idx="74">
                  <c:v>2.42</c:v>
                </c:pt>
                <c:pt idx="75">
                  <c:v>1.87</c:v>
                </c:pt>
                <c:pt idx="76">
                  <c:v>1.7</c:v>
                </c:pt>
                <c:pt idx="77">
                  <c:v>1.87</c:v>
                </c:pt>
                <c:pt idx="78">
                  <c:v>2.0299999999999998</c:v>
                </c:pt>
                <c:pt idx="79">
                  <c:v>1.81</c:v>
                </c:pt>
                <c:pt idx="80">
                  <c:v>2.11</c:v>
                </c:pt>
                <c:pt idx="81">
                  <c:v>1.96</c:v>
                </c:pt>
                <c:pt idx="82">
                  <c:v>1.72</c:v>
                </c:pt>
                <c:pt idx="83">
                  <c:v>1.68</c:v>
                </c:pt>
                <c:pt idx="84">
                  <c:v>1.67</c:v>
                </c:pt>
                <c:pt idx="85">
                  <c:v>2.09</c:v>
                </c:pt>
                <c:pt idx="86">
                  <c:v>2.0699999999999998</c:v>
                </c:pt>
                <c:pt idx="87">
                  <c:v>2.13</c:v>
                </c:pt>
                <c:pt idx="88">
                  <c:v>2.06</c:v>
                </c:pt>
                <c:pt idx="89">
                  <c:v>2.06</c:v>
                </c:pt>
                <c:pt idx="90">
                  <c:v>1.93</c:v>
                </c:pt>
                <c:pt idx="91">
                  <c:v>1.95</c:v>
                </c:pt>
                <c:pt idx="92">
                  <c:v>1.6</c:v>
                </c:pt>
                <c:pt idx="93">
                  <c:v>2</c:v>
                </c:pt>
                <c:pt idx="94">
                  <c:v>1.82</c:v>
                </c:pt>
                <c:pt idx="95">
                  <c:v>2.39</c:v>
                </c:pt>
                <c:pt idx="96">
                  <c:v>2.34</c:v>
                </c:pt>
                <c:pt idx="97">
                  <c:v>2.36</c:v>
                </c:pt>
                <c:pt idx="98">
                  <c:v>2.38</c:v>
                </c:pt>
                <c:pt idx="99">
                  <c:v>2.36</c:v>
                </c:pt>
                <c:pt idx="100">
                  <c:v>2.46</c:v>
                </c:pt>
                <c:pt idx="101">
                  <c:v>2.5299999999999998</c:v>
                </c:pt>
                <c:pt idx="102">
                  <c:v>2.41</c:v>
                </c:pt>
                <c:pt idx="103">
                  <c:v>2.2999999999999998</c:v>
                </c:pt>
                <c:pt idx="104">
                  <c:v>2.08</c:v>
                </c:pt>
                <c:pt idx="105">
                  <c:v>2.4</c:v>
                </c:pt>
                <c:pt idx="106">
                  <c:v>2.31</c:v>
                </c:pt>
                <c:pt idx="107">
                  <c:v>2.36</c:v>
                </c:pt>
                <c:pt idx="108">
                  <c:v>2.25</c:v>
                </c:pt>
                <c:pt idx="109">
                  <c:v>2.33</c:v>
                </c:pt>
                <c:pt idx="110">
                  <c:v>2.0699999999999998</c:v>
                </c:pt>
                <c:pt idx="111">
                  <c:v>1.99</c:v>
                </c:pt>
                <c:pt idx="112">
                  <c:v>2.09</c:v>
                </c:pt>
                <c:pt idx="113">
                  <c:v>1.96</c:v>
                </c:pt>
                <c:pt idx="114">
                  <c:v>2.5</c:v>
                </c:pt>
                <c:pt idx="115">
                  <c:v>2.4900000000000002</c:v>
                </c:pt>
                <c:pt idx="116">
                  <c:v>2.4500000000000002</c:v>
                </c:pt>
                <c:pt idx="117">
                  <c:v>2.5299999999999998</c:v>
                </c:pt>
                <c:pt idx="118">
                  <c:v>2.5</c:v>
                </c:pt>
                <c:pt idx="119">
                  <c:v>2.4300000000000002</c:v>
                </c:pt>
                <c:pt idx="120">
                  <c:v>2.14</c:v>
                </c:pt>
                <c:pt idx="121">
                  <c:v>2.19</c:v>
                </c:pt>
                <c:pt idx="122">
                  <c:v>2.11</c:v>
                </c:pt>
                <c:pt idx="123">
                  <c:v>2.06</c:v>
                </c:pt>
                <c:pt idx="124">
                  <c:v>2.04</c:v>
                </c:pt>
                <c:pt idx="125">
                  <c:v>2.2000000000000002</c:v>
                </c:pt>
                <c:pt idx="126">
                  <c:v>2.34</c:v>
                </c:pt>
                <c:pt idx="127">
                  <c:v>1.96</c:v>
                </c:pt>
                <c:pt idx="128">
                  <c:v>2.16</c:v>
                </c:pt>
                <c:pt idx="129">
                  <c:v>2.04</c:v>
                </c:pt>
                <c:pt idx="130">
                  <c:v>3.08</c:v>
                </c:pt>
                <c:pt idx="131">
                  <c:v>3.06</c:v>
                </c:pt>
                <c:pt idx="132">
                  <c:v>2.67</c:v>
                </c:pt>
                <c:pt idx="133">
                  <c:v>3.15</c:v>
                </c:pt>
                <c:pt idx="134">
                  <c:v>3.23</c:v>
                </c:pt>
                <c:pt idx="135">
                  <c:v>3.1</c:v>
                </c:pt>
                <c:pt idx="136">
                  <c:v>3.12</c:v>
                </c:pt>
                <c:pt idx="137">
                  <c:v>3.12</c:v>
                </c:pt>
                <c:pt idx="138">
                  <c:v>2.87</c:v>
                </c:pt>
                <c:pt idx="139">
                  <c:v>3.01</c:v>
                </c:pt>
                <c:pt idx="140">
                  <c:v>2.9</c:v>
                </c:pt>
                <c:pt idx="141">
                  <c:v>2.67</c:v>
                </c:pt>
                <c:pt idx="142">
                  <c:v>2.42</c:v>
                </c:pt>
                <c:pt idx="143">
                  <c:v>2.56</c:v>
                </c:pt>
                <c:pt idx="144">
                  <c:v>2.74</c:v>
                </c:pt>
                <c:pt idx="145">
                  <c:v>2.52</c:v>
                </c:pt>
                <c:pt idx="146">
                  <c:v>2.83</c:v>
                </c:pt>
                <c:pt idx="147">
                  <c:v>2.81</c:v>
                </c:pt>
                <c:pt idx="148">
                  <c:v>2.91</c:v>
                </c:pt>
                <c:pt idx="149">
                  <c:v>2.84</c:v>
                </c:pt>
                <c:pt idx="150">
                  <c:v>3.03</c:v>
                </c:pt>
                <c:pt idx="151">
                  <c:v>3.07</c:v>
                </c:pt>
                <c:pt idx="152">
                  <c:v>2.88</c:v>
                </c:pt>
                <c:pt idx="153">
                  <c:v>3.1</c:v>
                </c:pt>
                <c:pt idx="154">
                  <c:v>3.07</c:v>
                </c:pt>
                <c:pt idx="155">
                  <c:v>2.9</c:v>
                </c:pt>
                <c:pt idx="156">
                  <c:v>2.91</c:v>
                </c:pt>
                <c:pt idx="157">
                  <c:v>2.91</c:v>
                </c:pt>
                <c:pt idx="158">
                  <c:v>2.64</c:v>
                </c:pt>
                <c:pt idx="159">
                  <c:v>2.72</c:v>
                </c:pt>
                <c:pt idx="160">
                  <c:v>3.25</c:v>
                </c:pt>
                <c:pt idx="161">
                  <c:v>3.18</c:v>
                </c:pt>
                <c:pt idx="162">
                  <c:v>3.15</c:v>
                </c:pt>
                <c:pt idx="163">
                  <c:v>3.28</c:v>
                </c:pt>
                <c:pt idx="164">
                  <c:v>3.11</c:v>
                </c:pt>
                <c:pt idx="165">
                  <c:v>3.27</c:v>
                </c:pt>
                <c:pt idx="166">
                  <c:v>3.21</c:v>
                </c:pt>
                <c:pt idx="167">
                  <c:v>3.37</c:v>
                </c:pt>
                <c:pt idx="168">
                  <c:v>3.44</c:v>
                </c:pt>
                <c:pt idx="169">
                  <c:v>3.3</c:v>
                </c:pt>
                <c:pt idx="170">
                  <c:v>3.26</c:v>
                </c:pt>
                <c:pt idx="171">
                  <c:v>3.06</c:v>
                </c:pt>
                <c:pt idx="172">
                  <c:v>3.03</c:v>
                </c:pt>
                <c:pt idx="173">
                  <c:v>2.9</c:v>
                </c:pt>
                <c:pt idx="174">
                  <c:v>2.96</c:v>
                </c:pt>
                <c:pt idx="175">
                  <c:v>3.02</c:v>
                </c:pt>
                <c:pt idx="176">
                  <c:v>3.3</c:v>
                </c:pt>
                <c:pt idx="177">
                  <c:v>3.2</c:v>
                </c:pt>
                <c:pt idx="178">
                  <c:v>2.95</c:v>
                </c:pt>
                <c:pt idx="179">
                  <c:v>3.16</c:v>
                </c:pt>
                <c:pt idx="180">
                  <c:v>3.45</c:v>
                </c:pt>
                <c:pt idx="181">
                  <c:v>3.56</c:v>
                </c:pt>
                <c:pt idx="182">
                  <c:v>3.62</c:v>
                </c:pt>
                <c:pt idx="183">
                  <c:v>3.48</c:v>
                </c:pt>
                <c:pt idx="184">
                  <c:v>3.4</c:v>
                </c:pt>
                <c:pt idx="185">
                  <c:v>3.07</c:v>
                </c:pt>
                <c:pt idx="186">
                  <c:v>3</c:v>
                </c:pt>
                <c:pt idx="187">
                  <c:v>2.93</c:v>
                </c:pt>
                <c:pt idx="188">
                  <c:v>2.97</c:v>
                </c:pt>
                <c:pt idx="189">
                  <c:v>3.04</c:v>
                </c:pt>
                <c:pt idx="190">
                  <c:v>2.78</c:v>
                </c:pt>
                <c:pt idx="191">
                  <c:v>2.85</c:v>
                </c:pt>
                <c:pt idx="192">
                  <c:v>2.77</c:v>
                </c:pt>
                <c:pt idx="193">
                  <c:v>2.85</c:v>
                </c:pt>
                <c:pt idx="194">
                  <c:v>2.9</c:v>
                </c:pt>
                <c:pt idx="195">
                  <c:v>4.01</c:v>
                </c:pt>
                <c:pt idx="196">
                  <c:v>3.88</c:v>
                </c:pt>
                <c:pt idx="197">
                  <c:v>4.1399999999999997</c:v>
                </c:pt>
                <c:pt idx="198">
                  <c:v>3.66</c:v>
                </c:pt>
                <c:pt idx="199">
                  <c:v>3.46</c:v>
                </c:pt>
                <c:pt idx="200">
                  <c:v>3.86</c:v>
                </c:pt>
                <c:pt idx="201">
                  <c:v>3.71</c:v>
                </c:pt>
                <c:pt idx="202">
                  <c:v>3.62</c:v>
                </c:pt>
                <c:pt idx="203">
                  <c:v>3.72</c:v>
                </c:pt>
                <c:pt idx="204">
                  <c:v>3.58</c:v>
                </c:pt>
                <c:pt idx="205">
                  <c:v>2.99</c:v>
                </c:pt>
                <c:pt idx="206">
                  <c:v>3.19</c:v>
                </c:pt>
                <c:pt idx="207">
                  <c:v>3.18</c:v>
                </c:pt>
                <c:pt idx="208">
                  <c:v>3.35</c:v>
                </c:pt>
                <c:pt idx="209">
                  <c:v>3.02</c:v>
                </c:pt>
                <c:pt idx="210">
                  <c:v>3.78</c:v>
                </c:pt>
                <c:pt idx="211">
                  <c:v>3.15</c:v>
                </c:pt>
                <c:pt idx="212">
                  <c:v>3.59</c:v>
                </c:pt>
                <c:pt idx="213">
                  <c:v>3.59</c:v>
                </c:pt>
                <c:pt idx="214">
                  <c:v>3.65</c:v>
                </c:pt>
                <c:pt idx="215">
                  <c:v>3.62</c:v>
                </c:pt>
                <c:pt idx="216">
                  <c:v>3.6</c:v>
                </c:pt>
                <c:pt idx="217">
                  <c:v>2.0099999999999998</c:v>
                </c:pt>
                <c:pt idx="218">
                  <c:v>3.36</c:v>
                </c:pt>
                <c:pt idx="219">
                  <c:v>2.93</c:v>
                </c:pt>
                <c:pt idx="220">
                  <c:v>3.33</c:v>
                </c:pt>
                <c:pt idx="221">
                  <c:v>3.74</c:v>
                </c:pt>
                <c:pt idx="222">
                  <c:v>3.58</c:v>
                </c:pt>
                <c:pt idx="223">
                  <c:v>3.25</c:v>
                </c:pt>
                <c:pt idx="224">
                  <c:v>3.32</c:v>
                </c:pt>
                <c:pt idx="225">
                  <c:v>3.41</c:v>
                </c:pt>
                <c:pt idx="226">
                  <c:v>3.51</c:v>
                </c:pt>
                <c:pt idx="227">
                  <c:v>4</c:v>
                </c:pt>
                <c:pt idx="228">
                  <c:v>4.09</c:v>
                </c:pt>
                <c:pt idx="229">
                  <c:v>3.86</c:v>
                </c:pt>
                <c:pt idx="230">
                  <c:v>2.1</c:v>
                </c:pt>
                <c:pt idx="231">
                  <c:v>4.0999999999999996</c:v>
                </c:pt>
                <c:pt idx="232">
                  <c:v>4.05</c:v>
                </c:pt>
                <c:pt idx="233">
                  <c:v>4.05</c:v>
                </c:pt>
                <c:pt idx="234">
                  <c:v>2.57</c:v>
                </c:pt>
                <c:pt idx="235">
                  <c:v>3.79</c:v>
                </c:pt>
                <c:pt idx="236">
                  <c:v>3.75</c:v>
                </c:pt>
                <c:pt idx="237">
                  <c:v>3.59</c:v>
                </c:pt>
                <c:pt idx="238">
                  <c:v>3.75</c:v>
                </c:pt>
                <c:pt idx="239">
                  <c:v>3.84</c:v>
                </c:pt>
                <c:pt idx="240">
                  <c:v>4.08</c:v>
                </c:pt>
                <c:pt idx="241">
                  <c:v>3.49</c:v>
                </c:pt>
                <c:pt idx="242">
                  <c:v>3.92</c:v>
                </c:pt>
                <c:pt idx="243">
                  <c:v>4.04</c:v>
                </c:pt>
                <c:pt idx="244">
                  <c:v>3.66</c:v>
                </c:pt>
                <c:pt idx="245">
                  <c:v>4.03</c:v>
                </c:pt>
                <c:pt idx="246">
                  <c:v>3.83</c:v>
                </c:pt>
                <c:pt idx="247">
                  <c:v>3.88</c:v>
                </c:pt>
                <c:pt idx="248">
                  <c:v>3.83</c:v>
                </c:pt>
                <c:pt idx="249">
                  <c:v>3.9</c:v>
                </c:pt>
                <c:pt idx="250">
                  <c:v>3.53</c:v>
                </c:pt>
                <c:pt idx="251">
                  <c:v>3.72</c:v>
                </c:pt>
                <c:pt idx="252">
                  <c:v>3.68</c:v>
                </c:pt>
                <c:pt idx="253">
                  <c:v>3.71</c:v>
                </c:pt>
                <c:pt idx="254">
                  <c:v>3.77</c:v>
                </c:pt>
                <c:pt idx="255">
                  <c:v>3.89</c:v>
                </c:pt>
                <c:pt idx="256">
                  <c:v>3.65</c:v>
                </c:pt>
                <c:pt idx="257">
                  <c:v>3.7</c:v>
                </c:pt>
                <c:pt idx="258">
                  <c:v>3.49</c:v>
                </c:pt>
                <c:pt idx="259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BA4-B098-AA27A4C3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41760"/>
        <c:axId val="745738152"/>
      </c:scatterChart>
      <c:valAx>
        <c:axId val="74574176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38152"/>
        <c:crosses val="autoZero"/>
        <c:crossBetween val="midCat"/>
      </c:valAx>
      <c:valAx>
        <c:axId val="745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57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8073862642169731"/>
          <c:h val="0.890320428696412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541776027996499E-2"/>
                  <c:y val="-0.104132035578885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B1-4983-9605-97EE1050F534}"/>
                </c:ext>
              </c:extLst>
            </c:dLbl>
            <c:dLbl>
              <c:idx val="1"/>
              <c:layout>
                <c:manualLayout>
                  <c:x val="-0.14843066491688539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B1-4983-9605-97EE1050F534}"/>
                </c:ext>
              </c:extLst>
            </c:dLbl>
            <c:dLbl>
              <c:idx val="2"/>
              <c:layout>
                <c:manualLayout>
                  <c:x val="-8.5263198861195474E-2"/>
                  <c:y val="-2.8901255065686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B1-4983-9605-97EE1050F53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35414306007307E-3"/>
                  <c:y val="0.16603975086647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10P'!$CD$10:$CD$13</c:f>
              <c:numCache>
                <c:formatCode>General</c:formatCode>
                <c:ptCount val="4"/>
                <c:pt idx="0">
                  <c:v>1.4510769230769234</c:v>
                </c:pt>
                <c:pt idx="1">
                  <c:v>2.1589230769230765</c:v>
                </c:pt>
                <c:pt idx="2">
                  <c:v>3.0293846153846156</c:v>
                </c:pt>
                <c:pt idx="3">
                  <c:v>3.5916923076923077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1-4983-9605-97EE1050F534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xVal>
          <c:yVal>
            <c:numRef>
              <c:f>'V dir 10P'!$CC$10:$CC$13</c:f>
              <c:numCache>
                <c:formatCode>General</c:formatCode>
                <c:ptCount val="4"/>
                <c:pt idx="0">
                  <c:v>1.6</c:v>
                </c:pt>
                <c:pt idx="1">
                  <c:v>2.5</c:v>
                </c:pt>
                <c:pt idx="2">
                  <c:v>3.3</c:v>
                </c:pt>
                <c:pt idx="3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B1-4983-9605-97EE1050F5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7366800"/>
        <c:axId val="347367784"/>
      </c:scatterChart>
      <c:valAx>
        <c:axId val="347366800"/>
        <c:scaling>
          <c:orientation val="minMax"/>
          <c:max val="4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367784"/>
        <c:crosses val="autoZero"/>
        <c:crossBetween val="midCat"/>
      </c:valAx>
      <c:valAx>
        <c:axId val="3473677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73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3F4-906A-63AA44614C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3F4-906A-63AA4461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Vcoord!$Z$403:$Z$502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Vcoord!$AA$403:$AA$502</c:f>
              <c:numCache>
                <c:formatCode>General</c:formatCode>
                <c:ptCount val="100"/>
                <c:pt idx="0">
                  <c:v>-1.17</c:v>
                </c:pt>
                <c:pt idx="1">
                  <c:v>-1.17</c:v>
                </c:pt>
                <c:pt idx="2">
                  <c:v>-1.17</c:v>
                </c:pt>
                <c:pt idx="3">
                  <c:v>-1.17</c:v>
                </c:pt>
                <c:pt idx="4">
                  <c:v>-1.17</c:v>
                </c:pt>
                <c:pt idx="5">
                  <c:v>-1.17</c:v>
                </c:pt>
                <c:pt idx="6">
                  <c:v>-1.17</c:v>
                </c:pt>
                <c:pt idx="7">
                  <c:v>-1.17</c:v>
                </c:pt>
                <c:pt idx="8">
                  <c:v>-1.17</c:v>
                </c:pt>
                <c:pt idx="9">
                  <c:v>-1.17</c:v>
                </c:pt>
                <c:pt idx="10">
                  <c:v>1.17</c:v>
                </c:pt>
                <c:pt idx="11">
                  <c:v>1.17</c:v>
                </c:pt>
                <c:pt idx="12">
                  <c:v>1.17</c:v>
                </c:pt>
                <c:pt idx="13">
                  <c:v>1.17</c:v>
                </c:pt>
                <c:pt idx="14">
                  <c:v>0.97</c:v>
                </c:pt>
                <c:pt idx="15">
                  <c:v>0.97</c:v>
                </c:pt>
                <c:pt idx="16">
                  <c:v>0.78</c:v>
                </c:pt>
                <c:pt idx="17">
                  <c:v>0.97</c:v>
                </c:pt>
                <c:pt idx="18">
                  <c:v>0.97</c:v>
                </c:pt>
                <c:pt idx="19">
                  <c:v>1.17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1.75</c:v>
                </c:pt>
                <c:pt idx="32">
                  <c:v>1.56</c:v>
                </c:pt>
                <c:pt idx="33">
                  <c:v>1.36</c:v>
                </c:pt>
                <c:pt idx="34">
                  <c:v>1.56</c:v>
                </c:pt>
                <c:pt idx="35">
                  <c:v>1.75</c:v>
                </c:pt>
                <c:pt idx="36">
                  <c:v>1.75</c:v>
                </c:pt>
                <c:pt idx="37">
                  <c:v>1.94</c:v>
                </c:pt>
                <c:pt idx="38">
                  <c:v>1.75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-2.14</c:v>
                </c:pt>
                <c:pt idx="45">
                  <c:v>-2.14</c:v>
                </c:pt>
                <c:pt idx="46">
                  <c:v>-2.14</c:v>
                </c:pt>
                <c:pt idx="47">
                  <c:v>-1.94</c:v>
                </c:pt>
                <c:pt idx="48">
                  <c:v>-2.14</c:v>
                </c:pt>
                <c:pt idx="49">
                  <c:v>-2.14</c:v>
                </c:pt>
                <c:pt idx="50">
                  <c:v>1.75</c:v>
                </c:pt>
                <c:pt idx="51">
                  <c:v>1.75</c:v>
                </c:pt>
                <c:pt idx="52">
                  <c:v>2.14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-2.91</c:v>
                </c:pt>
                <c:pt idx="61">
                  <c:v>-2.72</c:v>
                </c:pt>
                <c:pt idx="62">
                  <c:v>-2.5299999999999998</c:v>
                </c:pt>
                <c:pt idx="63">
                  <c:v>-2.72</c:v>
                </c:pt>
                <c:pt idx="64">
                  <c:v>-2.91</c:v>
                </c:pt>
                <c:pt idx="65">
                  <c:v>-2.91</c:v>
                </c:pt>
                <c:pt idx="66">
                  <c:v>-2.33</c:v>
                </c:pt>
                <c:pt idx="67">
                  <c:v>-2.52</c:v>
                </c:pt>
                <c:pt idx="68">
                  <c:v>-2.72</c:v>
                </c:pt>
                <c:pt idx="69">
                  <c:v>-2.72</c:v>
                </c:pt>
                <c:pt idx="70">
                  <c:v>2.72</c:v>
                </c:pt>
                <c:pt idx="71">
                  <c:v>2.52</c:v>
                </c:pt>
                <c:pt idx="72">
                  <c:v>2.72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2.72</c:v>
                </c:pt>
                <c:pt idx="78">
                  <c:v>2.72</c:v>
                </c:pt>
                <c:pt idx="79">
                  <c:v>2.72</c:v>
                </c:pt>
                <c:pt idx="80">
                  <c:v>-3.69</c:v>
                </c:pt>
                <c:pt idx="81">
                  <c:v>-3.69</c:v>
                </c:pt>
                <c:pt idx="82">
                  <c:v>-3.49</c:v>
                </c:pt>
                <c:pt idx="83">
                  <c:v>-3.5</c:v>
                </c:pt>
                <c:pt idx="84">
                  <c:v>-3.5</c:v>
                </c:pt>
                <c:pt idx="85">
                  <c:v>-3.49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-3.1</c:v>
                </c:pt>
                <c:pt idx="90">
                  <c:v>3.3</c:v>
                </c:pt>
                <c:pt idx="91">
                  <c:v>3.89</c:v>
                </c:pt>
                <c:pt idx="92">
                  <c:v>3.7</c:v>
                </c:pt>
                <c:pt idx="93">
                  <c:v>3.5</c:v>
                </c:pt>
                <c:pt idx="94">
                  <c:v>3.7</c:v>
                </c:pt>
                <c:pt idx="95">
                  <c:v>3.3</c:v>
                </c:pt>
                <c:pt idx="96">
                  <c:v>3.3</c:v>
                </c:pt>
                <c:pt idx="97">
                  <c:v>3.69</c:v>
                </c:pt>
                <c:pt idx="98">
                  <c:v>3.7</c:v>
                </c:pt>
                <c:pt idx="9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0-4678-A359-BC6425A54CB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0-4678-A359-BC6425A5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Vcoord!$AC$51:$AC$150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Vcoord!$AD$51:$AD$150</c:f>
              <c:numCache>
                <c:formatCode>General</c:formatCode>
                <c:ptCount val="100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1.6</c:v>
                </c:pt>
                <c:pt idx="9">
                  <c:v>1.2</c:v>
                </c:pt>
                <c:pt idx="10">
                  <c:v>-1.2</c:v>
                </c:pt>
                <c:pt idx="11">
                  <c:v>-1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-0.8</c:v>
                </c:pt>
                <c:pt idx="16">
                  <c:v>-1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1.81</c:v>
                </c:pt>
                <c:pt idx="21">
                  <c:v>1.81</c:v>
                </c:pt>
                <c:pt idx="22">
                  <c:v>2</c:v>
                </c:pt>
                <c:pt idx="23">
                  <c:v>1.6</c:v>
                </c:pt>
                <c:pt idx="24">
                  <c:v>1.81</c:v>
                </c:pt>
                <c:pt idx="25">
                  <c:v>2</c:v>
                </c:pt>
                <c:pt idx="26">
                  <c:v>1.81</c:v>
                </c:pt>
                <c:pt idx="27">
                  <c:v>1.6</c:v>
                </c:pt>
                <c:pt idx="28">
                  <c:v>1.81</c:v>
                </c:pt>
                <c:pt idx="29">
                  <c:v>1.81</c:v>
                </c:pt>
                <c:pt idx="30">
                  <c:v>-1.6</c:v>
                </c:pt>
                <c:pt idx="31">
                  <c:v>-1.4</c:v>
                </c:pt>
                <c:pt idx="32">
                  <c:v>-1.4</c:v>
                </c:pt>
                <c:pt idx="33">
                  <c:v>-1.6</c:v>
                </c:pt>
                <c:pt idx="34">
                  <c:v>-1.4</c:v>
                </c:pt>
                <c:pt idx="35">
                  <c:v>-1.4</c:v>
                </c:pt>
                <c:pt idx="36">
                  <c:v>-1.2</c:v>
                </c:pt>
                <c:pt idx="37">
                  <c:v>-1.4</c:v>
                </c:pt>
                <c:pt idx="38">
                  <c:v>-1.4</c:v>
                </c:pt>
                <c:pt idx="39">
                  <c:v>-1.4</c:v>
                </c:pt>
                <c:pt idx="40">
                  <c:v>2</c:v>
                </c:pt>
                <c:pt idx="41">
                  <c:v>2.41</c:v>
                </c:pt>
                <c:pt idx="42">
                  <c:v>2.2000000000000002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2.41</c:v>
                </c:pt>
                <c:pt idx="46">
                  <c:v>2.41</c:v>
                </c:pt>
                <c:pt idx="47">
                  <c:v>2</c:v>
                </c:pt>
                <c:pt idx="48">
                  <c:v>2.2000000000000002</c:v>
                </c:pt>
                <c:pt idx="49">
                  <c:v>2.21</c:v>
                </c:pt>
                <c:pt idx="50">
                  <c:v>-1.81</c:v>
                </c:pt>
                <c:pt idx="51">
                  <c:v>-1.8</c:v>
                </c:pt>
                <c:pt idx="52">
                  <c:v>-1.6</c:v>
                </c:pt>
                <c:pt idx="53">
                  <c:v>-2</c:v>
                </c:pt>
                <c:pt idx="54">
                  <c:v>-1.4</c:v>
                </c:pt>
                <c:pt idx="55">
                  <c:v>-2</c:v>
                </c:pt>
                <c:pt idx="56">
                  <c:v>-2</c:v>
                </c:pt>
                <c:pt idx="57">
                  <c:v>-2.21</c:v>
                </c:pt>
                <c:pt idx="58">
                  <c:v>-2</c:v>
                </c:pt>
                <c:pt idx="59">
                  <c:v>-2</c:v>
                </c:pt>
                <c:pt idx="60">
                  <c:v>2.61</c:v>
                </c:pt>
                <c:pt idx="61">
                  <c:v>2.61</c:v>
                </c:pt>
                <c:pt idx="62">
                  <c:v>2.81</c:v>
                </c:pt>
                <c:pt idx="63">
                  <c:v>2.61</c:v>
                </c:pt>
                <c:pt idx="64">
                  <c:v>2.61</c:v>
                </c:pt>
                <c:pt idx="65">
                  <c:v>2.81</c:v>
                </c:pt>
                <c:pt idx="66">
                  <c:v>2.81</c:v>
                </c:pt>
                <c:pt idx="67">
                  <c:v>2.61</c:v>
                </c:pt>
                <c:pt idx="68">
                  <c:v>2.81</c:v>
                </c:pt>
                <c:pt idx="69">
                  <c:v>2.81</c:v>
                </c:pt>
                <c:pt idx="70">
                  <c:v>-2.21</c:v>
                </c:pt>
                <c:pt idx="71">
                  <c:v>-2.61</c:v>
                </c:pt>
                <c:pt idx="72">
                  <c:v>-2.6</c:v>
                </c:pt>
                <c:pt idx="73">
                  <c:v>-2.61</c:v>
                </c:pt>
                <c:pt idx="74">
                  <c:v>-2.81</c:v>
                </c:pt>
                <c:pt idx="75">
                  <c:v>-2.61</c:v>
                </c:pt>
                <c:pt idx="76">
                  <c:v>-2.41</c:v>
                </c:pt>
                <c:pt idx="77">
                  <c:v>-2.41</c:v>
                </c:pt>
                <c:pt idx="78">
                  <c:v>-2.61</c:v>
                </c:pt>
                <c:pt idx="79">
                  <c:v>-2.81</c:v>
                </c:pt>
                <c:pt idx="80">
                  <c:v>3.62</c:v>
                </c:pt>
                <c:pt idx="81">
                  <c:v>4.0199999999999996</c:v>
                </c:pt>
                <c:pt idx="82">
                  <c:v>4.21</c:v>
                </c:pt>
                <c:pt idx="83">
                  <c:v>4.0199999999999996</c:v>
                </c:pt>
                <c:pt idx="84">
                  <c:v>3.62</c:v>
                </c:pt>
                <c:pt idx="85">
                  <c:v>3.41</c:v>
                </c:pt>
                <c:pt idx="86">
                  <c:v>3.4</c:v>
                </c:pt>
                <c:pt idx="87">
                  <c:v>3.21</c:v>
                </c:pt>
                <c:pt idx="88">
                  <c:v>2.81</c:v>
                </c:pt>
                <c:pt idx="89">
                  <c:v>3.61</c:v>
                </c:pt>
                <c:pt idx="90">
                  <c:v>-3.81</c:v>
                </c:pt>
                <c:pt idx="91">
                  <c:v>-3.01</c:v>
                </c:pt>
                <c:pt idx="92">
                  <c:v>-3.61</c:v>
                </c:pt>
                <c:pt idx="93">
                  <c:v>-3.4</c:v>
                </c:pt>
                <c:pt idx="94">
                  <c:v>-3.21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-3.01</c:v>
                </c:pt>
                <c:pt idx="99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C0-B28A-D850A70E7F6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C0-B28A-D850A70E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32961692073182"/>
          <c:h val="0.18871494369740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Vcoord!$AC$403:$AC$502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Vcoord!$AD$403:$AD$502</c:f>
              <c:numCache>
                <c:formatCode>General</c:formatCode>
                <c:ptCount val="100"/>
                <c:pt idx="0">
                  <c:v>1.19</c:v>
                </c:pt>
                <c:pt idx="1">
                  <c:v>0.99</c:v>
                </c:pt>
                <c:pt idx="2">
                  <c:v>1.19</c:v>
                </c:pt>
                <c:pt idx="3">
                  <c:v>1.39</c:v>
                </c:pt>
                <c:pt idx="4">
                  <c:v>1.19</c:v>
                </c:pt>
                <c:pt idx="5">
                  <c:v>0.99</c:v>
                </c:pt>
                <c:pt idx="6">
                  <c:v>1.19</c:v>
                </c:pt>
                <c:pt idx="7">
                  <c:v>0.99</c:v>
                </c:pt>
                <c:pt idx="8">
                  <c:v>0.99</c:v>
                </c:pt>
                <c:pt idx="9">
                  <c:v>1.19</c:v>
                </c:pt>
                <c:pt idx="10">
                  <c:v>-1.39</c:v>
                </c:pt>
                <c:pt idx="11">
                  <c:v>-1.19</c:v>
                </c:pt>
                <c:pt idx="12">
                  <c:v>-1.58</c:v>
                </c:pt>
                <c:pt idx="13">
                  <c:v>-1.58</c:v>
                </c:pt>
                <c:pt idx="14">
                  <c:v>-1.19</c:v>
                </c:pt>
                <c:pt idx="15">
                  <c:v>-1.38</c:v>
                </c:pt>
                <c:pt idx="16">
                  <c:v>-1.19</c:v>
                </c:pt>
                <c:pt idx="17">
                  <c:v>-1.19</c:v>
                </c:pt>
                <c:pt idx="18">
                  <c:v>-1.58</c:v>
                </c:pt>
                <c:pt idx="19">
                  <c:v>-1.58</c:v>
                </c:pt>
                <c:pt idx="20">
                  <c:v>1.58</c:v>
                </c:pt>
                <c:pt idx="21">
                  <c:v>1.78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1.39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-1.98</c:v>
                </c:pt>
                <c:pt idx="31">
                  <c:v>-1.58</c:v>
                </c:pt>
                <c:pt idx="32">
                  <c:v>-1.58</c:v>
                </c:pt>
                <c:pt idx="33">
                  <c:v>-1.58</c:v>
                </c:pt>
                <c:pt idx="34">
                  <c:v>-1.58</c:v>
                </c:pt>
                <c:pt idx="35">
                  <c:v>-1.78</c:v>
                </c:pt>
                <c:pt idx="36">
                  <c:v>-1.58</c:v>
                </c:pt>
                <c:pt idx="37">
                  <c:v>-1.58</c:v>
                </c:pt>
                <c:pt idx="38">
                  <c:v>-1.58</c:v>
                </c:pt>
                <c:pt idx="39">
                  <c:v>-1.98</c:v>
                </c:pt>
                <c:pt idx="40">
                  <c:v>2.38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2.1800000000000002</c:v>
                </c:pt>
                <c:pt idx="45">
                  <c:v>1.98</c:v>
                </c:pt>
                <c:pt idx="46">
                  <c:v>2.1800000000000002</c:v>
                </c:pt>
                <c:pt idx="47">
                  <c:v>1.98</c:v>
                </c:pt>
                <c:pt idx="48">
                  <c:v>2.38</c:v>
                </c:pt>
                <c:pt idx="49">
                  <c:v>2.1800000000000002</c:v>
                </c:pt>
                <c:pt idx="50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-1.98</c:v>
                </c:pt>
                <c:pt idx="56">
                  <c:v>-2.38</c:v>
                </c:pt>
                <c:pt idx="57">
                  <c:v>-2.38</c:v>
                </c:pt>
                <c:pt idx="58">
                  <c:v>-2.1800000000000002</c:v>
                </c:pt>
                <c:pt idx="59">
                  <c:v>-2.1800000000000002</c:v>
                </c:pt>
                <c:pt idx="60">
                  <c:v>2.97</c:v>
                </c:pt>
                <c:pt idx="61">
                  <c:v>2.78</c:v>
                </c:pt>
                <c:pt idx="62">
                  <c:v>3.17</c:v>
                </c:pt>
                <c:pt idx="63">
                  <c:v>2.78</c:v>
                </c:pt>
                <c:pt idx="64">
                  <c:v>2.97</c:v>
                </c:pt>
                <c:pt idx="65">
                  <c:v>2.97</c:v>
                </c:pt>
                <c:pt idx="66">
                  <c:v>2.78</c:v>
                </c:pt>
                <c:pt idx="67">
                  <c:v>2.78</c:v>
                </c:pt>
                <c:pt idx="68">
                  <c:v>2.58</c:v>
                </c:pt>
                <c:pt idx="69">
                  <c:v>2.58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-2.77</c:v>
                </c:pt>
                <c:pt idx="75">
                  <c:v>-2.77</c:v>
                </c:pt>
                <c:pt idx="76">
                  <c:v>-2.77</c:v>
                </c:pt>
                <c:pt idx="77">
                  <c:v>-2.77</c:v>
                </c:pt>
                <c:pt idx="78">
                  <c:v>-2.97</c:v>
                </c:pt>
                <c:pt idx="79">
                  <c:v>-3.17</c:v>
                </c:pt>
                <c:pt idx="80">
                  <c:v>3.77</c:v>
                </c:pt>
                <c:pt idx="81">
                  <c:v>3.37</c:v>
                </c:pt>
                <c:pt idx="82">
                  <c:v>3.37</c:v>
                </c:pt>
                <c:pt idx="83">
                  <c:v>3.77</c:v>
                </c:pt>
                <c:pt idx="84">
                  <c:v>3.77</c:v>
                </c:pt>
                <c:pt idx="85">
                  <c:v>3.57</c:v>
                </c:pt>
                <c:pt idx="86">
                  <c:v>3.96</c:v>
                </c:pt>
                <c:pt idx="87">
                  <c:v>3.77</c:v>
                </c:pt>
                <c:pt idx="88">
                  <c:v>3.77</c:v>
                </c:pt>
                <c:pt idx="89">
                  <c:v>3.76</c:v>
                </c:pt>
                <c:pt idx="90">
                  <c:v>-3.96</c:v>
                </c:pt>
                <c:pt idx="91">
                  <c:v>-3.96</c:v>
                </c:pt>
                <c:pt idx="92">
                  <c:v>-3.56</c:v>
                </c:pt>
                <c:pt idx="93">
                  <c:v>-3.56</c:v>
                </c:pt>
                <c:pt idx="94">
                  <c:v>-3.37</c:v>
                </c:pt>
                <c:pt idx="95">
                  <c:v>-3.76</c:v>
                </c:pt>
                <c:pt idx="96">
                  <c:v>-3.96</c:v>
                </c:pt>
                <c:pt idx="97">
                  <c:v>-3.56</c:v>
                </c:pt>
                <c:pt idx="98">
                  <c:v>-3.77</c:v>
                </c:pt>
                <c:pt idx="99">
                  <c:v>-3.96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B-4FB9-8570-8F265D5E79F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B-4FB9-8570-8F265D5E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642172854721"/>
                  <c:y val="0.10660072104650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Vcoord!$E$443:$N$443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0.11899999999999999</c:v>
                  </c:pt>
                  <c:pt idx="2">
                    <c:v>1.9000000000000128E-2</c:v>
                  </c:pt>
                  <c:pt idx="3">
                    <c:v>0.28600000000000003</c:v>
                  </c:pt>
                  <c:pt idx="4">
                    <c:v>0.18000000000000016</c:v>
                  </c:pt>
                  <c:pt idx="5">
                    <c:v>0.21800000000000019</c:v>
                  </c:pt>
                  <c:pt idx="6">
                    <c:v>0.36899999999999977</c:v>
                  </c:pt>
                  <c:pt idx="7">
                    <c:v>0.10000000000000053</c:v>
                  </c:pt>
                  <c:pt idx="8">
                    <c:v>0.45299999999999985</c:v>
                  </c:pt>
                  <c:pt idx="9">
                    <c:v>0.35199999999999987</c:v>
                  </c:pt>
                </c:numCache>
              </c:numRef>
            </c:plus>
            <c:minus>
              <c:numRef>
                <c:f>Vcoord!$E$442:$N$442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0.27099999999999991</c:v>
                  </c:pt>
                  <c:pt idx="2">
                    <c:v>0.17099999999999982</c:v>
                  </c:pt>
                  <c:pt idx="3">
                    <c:v>0.29399999999999982</c:v>
                  </c:pt>
                  <c:pt idx="4">
                    <c:v>2.0000000000000018E-2</c:v>
                  </c:pt>
                  <c:pt idx="5">
                    <c:v>0.17199999999999993</c:v>
                  </c:pt>
                  <c:pt idx="6">
                    <c:v>0.2110000000000003</c:v>
                  </c:pt>
                  <c:pt idx="7">
                    <c:v>9.9999999999999645E-2</c:v>
                  </c:pt>
                  <c:pt idx="8">
                    <c:v>0.13700000000000001</c:v>
                  </c:pt>
                  <c:pt idx="9">
                    <c:v>0.23800000000000043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Vcoord!$AO$403:$AO$412</c:f>
              <c:numCache>
                <c:formatCode>General</c:formatCode>
                <c:ptCount val="10"/>
                <c:pt idx="0">
                  <c:v>3.5380000000000003</c:v>
                </c:pt>
                <c:pt idx="1">
                  <c:v>2.6199999999999997</c:v>
                </c:pt>
                <c:pt idx="2">
                  <c:v>1.9219999999999999</c:v>
                </c:pt>
                <c:pt idx="3">
                  <c:v>1.6539999999999999</c:v>
                </c:pt>
                <c:pt idx="4">
                  <c:v>1.0509999999999999</c:v>
                </c:pt>
                <c:pt idx="5">
                  <c:v>-1.17</c:v>
                </c:pt>
                <c:pt idx="6">
                  <c:v>-1.5790000000000002</c:v>
                </c:pt>
                <c:pt idx="7">
                  <c:v>-2.12</c:v>
                </c:pt>
                <c:pt idx="8">
                  <c:v>-2.6989999999999998</c:v>
                </c:pt>
                <c:pt idx="9">
                  <c:v>-3.5529999999999999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4C10-82DF-89798B82DA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4-4C10-82DF-89798B82DAEC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Vcoord!$AP$403:$AP$412</c:f>
              <c:numCache>
                <c:formatCode>General</c:formatCode>
                <c:ptCount val="10"/>
                <c:pt idx="0">
                  <c:v>4.0176666478523453</c:v>
                </c:pt>
                <c:pt idx="1">
                  <c:v>2.9813738217531176</c:v>
                </c:pt>
                <c:pt idx="2">
                  <c:v>2.1934300389456451</c:v>
                </c:pt>
                <c:pt idx="3">
                  <c:v>1.8908957498447818</c:v>
                </c:pt>
                <c:pt idx="4">
                  <c:v>1.2101935993678388</c:v>
                </c:pt>
                <c:pt idx="5">
                  <c:v>-1.2970028785911836</c:v>
                </c:pt>
                <c:pt idx="6">
                  <c:v>-1.7587063272563077</c:v>
                </c:pt>
                <c:pt idx="7">
                  <c:v>-2.3694192018964837</c:v>
                </c:pt>
                <c:pt idx="8">
                  <c:v>-3.0230287294688716</c:v>
                </c:pt>
                <c:pt idx="9">
                  <c:v>-3.9870745611559522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C10-82DF-89798B82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8801399825022"/>
                  <c:y val="0.1796285360163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Vcoord!$P$443:$Y$443</c:f>
                <c:numCache>
                  <c:formatCode>General</c:formatCode>
                  <c:ptCount val="10"/>
                  <c:pt idx="0">
                    <c:v>0.26</c:v>
                  </c:pt>
                  <c:pt idx="1">
                    <c:v>0.19499999999999984</c:v>
                  </c:pt>
                  <c:pt idx="2">
                    <c:v>0.1379999999999999</c:v>
                  </c:pt>
                  <c:pt idx="3">
                    <c:v>0.10000000000000009</c:v>
                  </c:pt>
                  <c:pt idx="4">
                    <c:v>0.20000000000000018</c:v>
                  </c:pt>
                  <c:pt idx="5">
                    <c:v>0.31999999999999984</c:v>
                  </c:pt>
                  <c:pt idx="6">
                    <c:v>0.33400000000000007</c:v>
                  </c:pt>
                  <c:pt idx="7">
                    <c:v>0.21999999999999975</c:v>
                  </c:pt>
                  <c:pt idx="8">
                    <c:v>0.2719999999999998</c:v>
                  </c:pt>
                  <c:pt idx="9">
                    <c:v>0.37199999999999989</c:v>
                  </c:pt>
                </c:numCache>
              </c:numRef>
            </c:plus>
            <c:minus>
              <c:numRef>
                <c:f>Vcoord!$P$442:$Y$442</c:f>
                <c:numCache>
                  <c:formatCode>General</c:formatCode>
                  <c:ptCount val="10"/>
                  <c:pt idx="0">
                    <c:v>0.1399999999999999</c:v>
                  </c:pt>
                  <c:pt idx="1">
                    <c:v>0.19500000000000028</c:v>
                  </c:pt>
                  <c:pt idx="2">
                    <c:v>0.25200000000000022</c:v>
                  </c:pt>
                  <c:pt idx="3">
                    <c:v>0.29999999999999982</c:v>
                  </c:pt>
                  <c:pt idx="4">
                    <c:v>0.19999999999999973</c:v>
                  </c:pt>
                  <c:pt idx="5">
                    <c:v>8.0000000000000071E-2</c:v>
                  </c:pt>
                  <c:pt idx="6">
                    <c:v>0.25599999999999978</c:v>
                  </c:pt>
                  <c:pt idx="7">
                    <c:v>0.18000000000000016</c:v>
                  </c:pt>
                  <c:pt idx="8">
                    <c:v>0.31800000000000006</c:v>
                  </c:pt>
                  <c:pt idx="9">
                    <c:v>0.21799999999999997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Vcoord!$AR$403:$AR$413</c:f>
              <c:numCache>
                <c:formatCode>General</c:formatCode>
                <c:ptCount val="11"/>
                <c:pt idx="0">
                  <c:v>3.6880000000000002</c:v>
                </c:pt>
                <c:pt idx="1">
                  <c:v>2.8359999999999999</c:v>
                </c:pt>
                <c:pt idx="2">
                  <c:v>2.1799999999999997</c:v>
                </c:pt>
                <c:pt idx="3">
                  <c:v>1.6420000000000001</c:v>
                </c:pt>
                <c:pt idx="4">
                  <c:v>1.1299999999999999</c:v>
                </c:pt>
                <c:pt idx="5">
                  <c:v>-1.3849999999999998</c:v>
                </c:pt>
                <c:pt idx="6">
                  <c:v>-1.6800000000000002</c:v>
                </c:pt>
                <c:pt idx="7">
                  <c:v>-2.2999999999999998</c:v>
                </c:pt>
                <c:pt idx="8">
                  <c:v>-2.9899999999999998</c:v>
                </c:pt>
                <c:pt idx="9">
                  <c:v>-3.742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2-4AE4-95EA-6242985CD790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2-4AE4-95EA-6242985CD790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Vcoord!$AS$403:$AS$412</c:f>
              <c:numCache>
                <c:formatCode>General</c:formatCode>
                <c:ptCount val="10"/>
                <c:pt idx="0">
                  <c:v>3.9717698154180243</c:v>
                </c:pt>
                <c:pt idx="1">
                  <c:v>3.0466883821932682</c:v>
                </c:pt>
                <c:pt idx="2">
                  <c:v>2.334419109663409</c:v>
                </c:pt>
                <c:pt idx="3">
                  <c:v>1.7502714440825191</c:v>
                </c:pt>
                <c:pt idx="4">
                  <c:v>1.1943539630836046</c:v>
                </c:pt>
                <c:pt idx="5">
                  <c:v>-1.5363735070575459</c:v>
                </c:pt>
                <c:pt idx="6">
                  <c:v>-1.8566775244299676</c:v>
                </c:pt>
                <c:pt idx="7">
                  <c:v>-2.5298588490770895</c:v>
                </c:pt>
                <c:pt idx="8">
                  <c:v>-3.2790445168295324</c:v>
                </c:pt>
                <c:pt idx="9">
                  <c:v>-4.0955483170466884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2-4AE4-95EA-6242985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Ref 1.9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 1.9</a:t>
          </a:r>
        </a:p>
      </cx:txPr>
    </cx:title>
    <cx:plotArea>
      <cx:plotAreaRegion>
        <cx:series layoutId="boxWhisker" uniqueId="{967E8321-1CAA-4C88-964E-B4DFE2F0393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8999999999999999" min="1.1500000000000001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61A167A7-988F-47AA-9ED1-4A48A671F5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5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boxWhisker" uniqueId="{61A167A7-988F-47AA-9ED1-4A48A671F561}">
          <cx:tx>
            <cx:txData>
              <cx:v>340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4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61A167A7-988F-47AA-9ED1-4A48A671F5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9" min="11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61A167A7-988F-47AA-9ED1-4A48A671F561}">
          <cx:tx>
            <cx:txData>
              <cx:v>300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98" min="284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  <cx:data id="3">
      <cx:numDim type="val">
        <cx:f>_xlchart.v1.19</cx:f>
      </cx:numDim>
    </cx:data>
  </cx:chartData>
  <cx:chart>
    <cx:plotArea>
      <cx:plotAreaRegion>
        <cx:series layoutId="boxWhisker" uniqueId="{2D6E6B18-D860-4CB6-A764-D64B82E4BF61}">
          <cx:tx>
            <cx:txData>
              <cx:v>1.6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1-44BB-4271-BD87-B365A365883E}">
          <cx:tx>
            <cx:txData>
              <cx:v>2.5</cx:v>
            </cx:txData>
          </cx:tx>
          <cx:dataLabels>
            <cx:numFmt formatCode="General" sourceLinked="0"/>
            <cx:visibility seriesName="0" categoryName="0" value="1"/>
            <cx:separator>, </cx:separator>
          </cx:dataLabels>
          <cx:dataId val="1"/>
          <cx:layoutPr>
            <cx:statistics quartileMethod="inclusive"/>
          </cx:layoutPr>
        </cx:series>
        <cx:series layoutId="boxWhisker" uniqueId="{00000002-44BB-4271-BD87-B365A365883E}">
          <cx:tx>
            <cx:txData>
              <cx:v>3.3</cx:v>
            </cx:txData>
          </cx:tx>
          <cx:dataLabels>
            <cx:visibility seriesName="0" categoryName="0" value="1"/>
          </cx:dataLabels>
          <cx:dataId val="2"/>
          <cx:layoutPr>
            <cx:statistics quartileMethod="inclusive"/>
          </cx:layoutPr>
        </cx:series>
        <cx:series layoutId="boxWhisker" uniqueId="{00000003-44BB-4271-BD87-B365A365883E}">
          <cx:tx>
            <cx:txData>
              <cx:v>3.9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3"/>
          <cx:layoutPr>
            <cx:statistics quartileMethod="inclusive"/>
          </cx:layoutPr>
        </cx:series>
      </cx:plotAreaRegion>
      <cx:axis id="0" hidden="1">
        <cx:catScaling gapWidth="0.0799999982"/>
        <cx:tickLabels/>
      </cx:axis>
      <cx:axis id="1">
        <cx:valScaling max="4.2999999999999998" min="1"/>
        <cx:majorGridlines/>
        <cx:minorGridlines/>
        <cx:majorTickMarks type="out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16.xml"/><Relationship Id="rId7" Type="http://schemas.microsoft.com/office/2014/relationships/chartEx" Target="../charts/chartEx2.xml"/><Relationship Id="rId12" Type="http://schemas.microsoft.com/office/2014/relationships/chartEx" Target="../charts/chartEx5.xml"/><Relationship Id="rId2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19.xml"/><Relationship Id="rId11" Type="http://schemas.microsoft.com/office/2014/relationships/chartEx" Target="../charts/chartEx4.xml"/><Relationship Id="rId5" Type="http://schemas.openxmlformats.org/officeDocument/2006/relationships/chart" Target="../charts/chart18.xml"/><Relationship Id="rId10" Type="http://schemas.openxmlformats.org/officeDocument/2006/relationships/chart" Target="../charts/chart21.xml"/><Relationship Id="rId4" Type="http://schemas.openxmlformats.org/officeDocument/2006/relationships/chart" Target="../charts/chart17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1.xml"/><Relationship Id="rId5" Type="http://schemas.openxmlformats.org/officeDocument/2006/relationships/chart" Target="../charts/chart26.xml"/><Relationship Id="rId10" Type="http://schemas.microsoft.com/office/2014/relationships/chartEx" Target="../charts/chartEx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14110</xdr:colOff>
      <xdr:row>49</xdr:row>
      <xdr:rowOff>7760</xdr:rowOff>
    </xdr:from>
    <xdr:to>
      <xdr:col>53</xdr:col>
      <xdr:colOff>0</xdr:colOff>
      <xdr:row>65</xdr:row>
      <xdr:rowOff>7055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254E4-2517-447F-AC25-7017C5D6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49</xdr:row>
      <xdr:rowOff>0</xdr:rowOff>
    </xdr:from>
    <xdr:to>
      <xdr:col>61</xdr:col>
      <xdr:colOff>592667</xdr:colOff>
      <xdr:row>64</xdr:row>
      <xdr:rowOff>182740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E94F0-6236-48AB-9737-F4C189A2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22196</xdr:colOff>
      <xdr:row>64</xdr:row>
      <xdr:rowOff>25871</xdr:rowOff>
    </xdr:from>
    <xdr:to>
      <xdr:col>12</xdr:col>
      <xdr:colOff>593223</xdr:colOff>
      <xdr:row>82</xdr:row>
      <xdr:rowOff>167105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545D4-7DC8-4C06-9ABC-63F00820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88ED8-E6E1-43CF-B571-990AA7B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D98A62-0C94-4BC9-8283-FBB1E79E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23</xdr:col>
      <xdr:colOff>571028</xdr:colOff>
      <xdr:row>82</xdr:row>
      <xdr:rowOff>141234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3C62AA-562A-40AD-BFA9-59E8E1CC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416</xdr:row>
      <xdr:rowOff>0</xdr:rowOff>
    </xdr:from>
    <xdr:to>
      <xdr:col>23</xdr:col>
      <xdr:colOff>571028</xdr:colOff>
      <xdr:row>434</xdr:row>
      <xdr:rowOff>141234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9EB38-B0CC-4636-9CE0-603D9996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4535</xdr:colOff>
      <xdr:row>412</xdr:row>
      <xdr:rowOff>11795</xdr:rowOff>
    </xdr:from>
    <xdr:to>
      <xdr:col>47</xdr:col>
      <xdr:colOff>580570</xdr:colOff>
      <xdr:row>431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C46F6F-CFF6-4D38-8843-384DD028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412</xdr:row>
      <xdr:rowOff>0</xdr:rowOff>
    </xdr:from>
    <xdr:to>
      <xdr:col>57</xdr:col>
      <xdr:colOff>576035</xdr:colOff>
      <xdr:row>431</xdr:row>
      <xdr:rowOff>151491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15E24-7480-4A3C-9466-6AE979F2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F55D68-EFDB-418B-A635-972D8029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AA71F8-7DBB-46B3-A7FD-C58D395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767</xdr:row>
      <xdr:rowOff>0</xdr:rowOff>
    </xdr:from>
    <xdr:to>
      <xdr:col>23</xdr:col>
      <xdr:colOff>571028</xdr:colOff>
      <xdr:row>785</xdr:row>
      <xdr:rowOff>141234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7DCD8B-0C19-4A21-9E0A-1A4CB806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4535</xdr:colOff>
      <xdr:row>763</xdr:row>
      <xdr:rowOff>11795</xdr:rowOff>
    </xdr:from>
    <xdr:to>
      <xdr:col>47</xdr:col>
      <xdr:colOff>580570</xdr:colOff>
      <xdr:row>782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BCAEE2-9C55-4E61-86A8-2C1F0998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763</xdr:row>
      <xdr:rowOff>0</xdr:rowOff>
    </xdr:from>
    <xdr:to>
      <xdr:col>57</xdr:col>
      <xdr:colOff>576035</xdr:colOff>
      <xdr:row>782</xdr:row>
      <xdr:rowOff>151491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BC4C7C-E2A5-4F3C-AEDF-15F52033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</xdr:colOff>
      <xdr:row>25</xdr:row>
      <xdr:rowOff>21430</xdr:rowOff>
    </xdr:from>
    <xdr:to>
      <xdr:col>31</xdr:col>
      <xdr:colOff>353218</xdr:colOff>
      <xdr:row>40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5BD56D-D130-46CE-9DF2-929187AC6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5181" y="4625180"/>
              <a:ext cx="4560887" cy="2767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51593</xdr:colOff>
      <xdr:row>40</xdr:row>
      <xdr:rowOff>69056</xdr:rowOff>
    </xdr:from>
    <xdr:to>
      <xdr:col>31</xdr:col>
      <xdr:colOff>345280</xdr:colOff>
      <xdr:row>55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1BA2F-735C-4EDE-8EE1-0BFBDAA9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27779</xdr:colOff>
      <xdr:row>34</xdr:row>
      <xdr:rowOff>180179</xdr:rowOff>
    </xdr:from>
    <xdr:to>
      <xdr:col>11</xdr:col>
      <xdr:colOff>603250</xdr:colOff>
      <xdr:row>53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D5689-37AA-42B2-8E40-5026BDBF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75406</xdr:colOff>
      <xdr:row>35</xdr:row>
      <xdr:rowOff>1</xdr:rowOff>
    </xdr:from>
    <xdr:to>
      <xdr:col>21</xdr:col>
      <xdr:colOff>55562</xdr:colOff>
      <xdr:row>53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99F94-C304-437E-983E-4DFACA95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50601</xdr:colOff>
      <xdr:row>36</xdr:row>
      <xdr:rowOff>59798</xdr:rowOff>
    </xdr:from>
    <xdr:to>
      <xdr:col>51</xdr:col>
      <xdr:colOff>557389</xdr:colOff>
      <xdr:row>53</xdr:row>
      <xdr:rowOff>42335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7B36C-8F4B-49EB-BFE5-9C5159AC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571500</xdr:colOff>
      <xdr:row>36</xdr:row>
      <xdr:rowOff>50095</xdr:rowOff>
    </xdr:from>
    <xdr:to>
      <xdr:col>60</xdr:col>
      <xdr:colOff>585612</xdr:colOff>
      <xdr:row>53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43CB0-D599-4A7B-AC64-778BC849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63501</xdr:colOff>
      <xdr:row>36</xdr:row>
      <xdr:rowOff>14112</xdr:rowOff>
    </xdr:from>
    <xdr:to>
      <xdr:col>69</xdr:col>
      <xdr:colOff>592668</xdr:colOff>
      <xdr:row>53</xdr:row>
      <xdr:rowOff>155222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4518F42-86DF-4534-8E98-086956C90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02834" y="6618112"/>
              <a:ext cx="2956278" cy="3259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70</xdr:col>
      <xdr:colOff>0</xdr:colOff>
      <xdr:row>36</xdr:row>
      <xdr:rowOff>0</xdr:rowOff>
    </xdr:from>
    <xdr:to>
      <xdr:col>74</xdr:col>
      <xdr:colOff>529167</xdr:colOff>
      <xdr:row>53</xdr:row>
      <xdr:rowOff>141110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893877-A923-41AA-A0DA-135054675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3222" y="6604000"/>
              <a:ext cx="2956278" cy="3259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84</xdr:col>
      <xdr:colOff>50601</xdr:colOff>
      <xdr:row>36</xdr:row>
      <xdr:rowOff>59798</xdr:rowOff>
    </xdr:from>
    <xdr:to>
      <xdr:col>92</xdr:col>
      <xdr:colOff>557389</xdr:colOff>
      <xdr:row>53</xdr:row>
      <xdr:rowOff>42335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7C7763D-4F36-46F1-BC12-53435825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571500</xdr:colOff>
      <xdr:row>36</xdr:row>
      <xdr:rowOff>50095</xdr:rowOff>
    </xdr:from>
    <xdr:to>
      <xdr:col>101</xdr:col>
      <xdr:colOff>585612</xdr:colOff>
      <xdr:row>53</xdr:row>
      <xdr:rowOff>63500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74EDC94-6705-4F44-8582-2BDE37FC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63501</xdr:colOff>
      <xdr:row>36</xdr:row>
      <xdr:rowOff>14112</xdr:rowOff>
    </xdr:from>
    <xdr:to>
      <xdr:col>110</xdr:col>
      <xdr:colOff>592668</xdr:colOff>
      <xdr:row>53</xdr:row>
      <xdr:rowOff>155222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67F1D1C9-F146-4BAC-AB81-749564B70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57918" y="6491112"/>
              <a:ext cx="2984500" cy="3199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111</xdr:col>
      <xdr:colOff>0</xdr:colOff>
      <xdr:row>36</xdr:row>
      <xdr:rowOff>0</xdr:rowOff>
    </xdr:from>
    <xdr:to>
      <xdr:col>115</xdr:col>
      <xdr:colOff>529167</xdr:colOff>
      <xdr:row>53</xdr:row>
      <xdr:rowOff>141110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C0468D6B-5451-4DF9-883A-CA7B387BB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63583" y="6477000"/>
              <a:ext cx="2984501" cy="3199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30575</xdr:colOff>
      <xdr:row>17</xdr:row>
      <xdr:rowOff>19916</xdr:rowOff>
    </xdr:from>
    <xdr:to>
      <xdr:col>11</xdr:col>
      <xdr:colOff>571500</xdr:colOff>
      <xdr:row>36</xdr:row>
      <xdr:rowOff>162277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E04DB-D96B-487D-94DA-5BF0E9FCF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599722</xdr:colOff>
      <xdr:row>17</xdr:row>
      <xdr:rowOff>21871</xdr:rowOff>
    </xdr:from>
    <xdr:to>
      <xdr:col>20</xdr:col>
      <xdr:colOff>14111</xdr:colOff>
      <xdr:row>36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96B91-589F-4815-8148-6489A278A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30</xdr:col>
      <xdr:colOff>540925</xdr:colOff>
      <xdr:row>36</xdr:row>
      <xdr:rowOff>142361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7D84A8-0E31-40A7-AA36-70B96E97F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569147</xdr:colOff>
      <xdr:row>17</xdr:row>
      <xdr:rowOff>1955</xdr:rowOff>
    </xdr:from>
    <xdr:to>
      <xdr:col>38</xdr:col>
      <xdr:colOff>588770</xdr:colOff>
      <xdr:row>36</xdr:row>
      <xdr:rowOff>92972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5A420-B940-4CB3-ACFD-513D55DA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48</xdr:col>
      <xdr:colOff>540925</xdr:colOff>
      <xdr:row>36</xdr:row>
      <xdr:rowOff>142361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1B2A80-9ED3-4591-B2C6-10F2576D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569147</xdr:colOff>
      <xdr:row>17</xdr:row>
      <xdr:rowOff>1955</xdr:rowOff>
    </xdr:from>
    <xdr:to>
      <xdr:col>56</xdr:col>
      <xdr:colOff>588770</xdr:colOff>
      <xdr:row>36</xdr:row>
      <xdr:rowOff>92972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9A0AAC-1FF1-4039-A468-6BD0C387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17</xdr:row>
      <xdr:rowOff>0</xdr:rowOff>
    </xdr:from>
    <xdr:to>
      <xdr:col>66</xdr:col>
      <xdr:colOff>540925</xdr:colOff>
      <xdr:row>36</xdr:row>
      <xdr:rowOff>142361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A33CE8-DDCF-4E00-8487-7F67ECDC3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569147</xdr:colOff>
      <xdr:row>17</xdr:row>
      <xdr:rowOff>1955</xdr:rowOff>
    </xdr:from>
    <xdr:to>
      <xdr:col>74</xdr:col>
      <xdr:colOff>588770</xdr:colOff>
      <xdr:row>36</xdr:row>
      <xdr:rowOff>92972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D9FFA8-4253-4C81-B730-E2091192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40679</xdr:colOff>
      <xdr:row>37</xdr:row>
      <xdr:rowOff>17462</xdr:rowOff>
    </xdr:from>
    <xdr:to>
      <xdr:col>19</xdr:col>
      <xdr:colOff>39686</xdr:colOff>
      <xdr:row>60</xdr:row>
      <xdr:rowOff>158749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9BCAF8-5F24-40D7-B0C1-E8C344B9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30758</xdr:colOff>
      <xdr:row>37</xdr:row>
      <xdr:rowOff>17463</xdr:rowOff>
    </xdr:from>
    <xdr:to>
      <xdr:col>37</xdr:col>
      <xdr:colOff>9922</xdr:colOff>
      <xdr:row>61</xdr:row>
      <xdr:rowOff>39688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7BE5EED-589C-41B7-BA71-794D10D43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5758" y="6992541"/>
              <a:ext cx="9057680" cy="454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21466</xdr:colOff>
      <xdr:row>12</xdr:row>
      <xdr:rowOff>175654</xdr:rowOff>
    </xdr:from>
    <xdr:to>
      <xdr:col>88</xdr:col>
      <xdr:colOff>590281</xdr:colOff>
      <xdr:row>32</xdr:row>
      <xdr:rowOff>35774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45F2A1-F6D0-42B1-88D4-A8496D1C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8"/>
  <sheetViews>
    <sheetView topLeftCell="P48" zoomScale="90" zoomScaleNormal="90" workbookViewId="0">
      <selection activeCell="AI51" sqref="AI51:AI60"/>
    </sheetView>
  </sheetViews>
  <sheetFormatPr defaultRowHeight="14.5" x14ac:dyDescent="0.35"/>
  <cols>
    <col min="7" max="7" width="8.7265625" customWidth="1"/>
    <col min="38" max="38" width="8.7265625" style="1"/>
  </cols>
  <sheetData>
    <row r="1" spans="1:11" x14ac:dyDescent="0.35">
      <c r="A1" t="s">
        <v>0</v>
      </c>
      <c r="J1" t="s">
        <v>171</v>
      </c>
    </row>
    <row r="2" spans="1:11" ht="15" thickBot="1" x14ac:dyDescent="0.4">
      <c r="A2" t="s">
        <v>1</v>
      </c>
      <c r="B2" t="s">
        <v>2</v>
      </c>
      <c r="C2" t="s">
        <v>7</v>
      </c>
      <c r="D2">
        <v>30</v>
      </c>
    </row>
    <row r="3" spans="1:11" ht="15" thickBot="1" x14ac:dyDescent="0.4">
      <c r="A3">
        <v>0</v>
      </c>
      <c r="I3" s="13"/>
      <c r="J3" s="14" t="s">
        <v>80</v>
      </c>
      <c r="K3" s="15" t="s">
        <v>81</v>
      </c>
    </row>
    <row r="4" spans="1:11" x14ac:dyDescent="0.35">
      <c r="A4">
        <v>1.4</v>
      </c>
      <c r="B4" t="s">
        <v>3</v>
      </c>
      <c r="I4" s="5" t="s">
        <v>174</v>
      </c>
      <c r="J4" s="6">
        <f t="shared" ref="J4:K5" si="0">AT403</f>
        <v>0.86180000000000001</v>
      </c>
      <c r="K4" s="7">
        <f t="shared" si="0"/>
        <v>0.92359999999999998</v>
      </c>
    </row>
    <row r="5" spans="1:11" ht="15" thickBot="1" x14ac:dyDescent="0.4">
      <c r="A5">
        <v>1.4</v>
      </c>
      <c r="B5" t="s">
        <v>4</v>
      </c>
      <c r="I5" s="10"/>
      <c r="J5" s="11">
        <f t="shared" si="0"/>
        <v>-3.3599999999999998E-2</v>
      </c>
      <c r="K5" s="12">
        <f t="shared" si="0"/>
        <v>-6.2100000000000002E-2</v>
      </c>
    </row>
    <row r="6" spans="1:11" x14ac:dyDescent="0.35">
      <c r="A6">
        <v>1.4</v>
      </c>
      <c r="B6" t="s">
        <v>6</v>
      </c>
      <c r="I6" s="5" t="s">
        <v>175</v>
      </c>
      <c r="J6" s="6">
        <f>AT754</f>
        <v>0.90990000000000004</v>
      </c>
      <c r="K6" s="7">
        <f>AU754</f>
        <v>0.91839999999999999</v>
      </c>
    </row>
    <row r="7" spans="1:11" ht="15" thickBot="1" x14ac:dyDescent="0.4">
      <c r="A7">
        <v>1.4</v>
      </c>
      <c r="B7" t="s">
        <v>5</v>
      </c>
      <c r="I7" s="8"/>
      <c r="J7" s="4">
        <f>AT755</f>
        <v>-8.5000000000000006E-3</v>
      </c>
      <c r="K7" s="9">
        <f>AU755</f>
        <v>0.1221</v>
      </c>
    </row>
    <row r="8" spans="1:11" x14ac:dyDescent="0.35">
      <c r="A8">
        <v>2</v>
      </c>
      <c r="B8" t="s">
        <v>3</v>
      </c>
      <c r="I8" s="5"/>
      <c r="J8" s="6"/>
      <c r="K8" s="7"/>
    </row>
    <row r="9" spans="1:11" ht="15" thickBot="1" x14ac:dyDescent="0.4">
      <c r="A9">
        <v>2</v>
      </c>
      <c r="B9" t="s">
        <v>4</v>
      </c>
      <c r="I9" s="10"/>
      <c r="J9" s="11"/>
      <c r="K9" s="12"/>
    </row>
    <row r="10" spans="1:11" x14ac:dyDescent="0.35">
      <c r="A10">
        <v>2</v>
      </c>
      <c r="B10" t="s">
        <v>6</v>
      </c>
      <c r="I10" s="8"/>
      <c r="J10" s="4"/>
      <c r="K10" s="9"/>
    </row>
    <row r="11" spans="1:11" ht="15" thickBot="1" x14ac:dyDescent="0.4">
      <c r="A11">
        <v>2</v>
      </c>
      <c r="B11" t="s">
        <v>5</v>
      </c>
      <c r="I11" s="8"/>
      <c r="J11" s="4"/>
      <c r="K11" s="9"/>
    </row>
    <row r="12" spans="1:11" x14ac:dyDescent="0.35">
      <c r="A12">
        <v>2.5</v>
      </c>
      <c r="B12" t="s">
        <v>3</v>
      </c>
      <c r="I12" s="5"/>
      <c r="J12" s="6"/>
      <c r="K12" s="7"/>
    </row>
    <row r="13" spans="1:11" ht="15" thickBot="1" x14ac:dyDescent="0.4">
      <c r="A13">
        <v>2.5</v>
      </c>
      <c r="B13" t="s">
        <v>4</v>
      </c>
      <c r="I13" s="10"/>
      <c r="J13" s="11"/>
      <c r="K13" s="12"/>
    </row>
    <row r="14" spans="1:11" x14ac:dyDescent="0.35">
      <c r="A14">
        <v>2.5</v>
      </c>
      <c r="B14" t="s">
        <v>6</v>
      </c>
      <c r="I14" s="8"/>
      <c r="J14" s="4"/>
      <c r="K14" s="9"/>
    </row>
    <row r="15" spans="1:11" ht="15" thickBot="1" x14ac:dyDescent="0.4">
      <c r="A15">
        <v>2.5</v>
      </c>
      <c r="B15" t="s">
        <v>5</v>
      </c>
      <c r="I15" s="8"/>
      <c r="J15" s="4"/>
      <c r="K15" s="9"/>
    </row>
    <row r="16" spans="1:11" x14ac:dyDescent="0.35">
      <c r="A16">
        <v>3.1</v>
      </c>
      <c r="B16" t="s">
        <v>3</v>
      </c>
      <c r="I16" s="5"/>
      <c r="J16" s="6"/>
      <c r="K16" s="7"/>
    </row>
    <row r="17" spans="1:11" ht="15" thickBot="1" x14ac:dyDescent="0.4">
      <c r="A17">
        <v>3.1</v>
      </c>
      <c r="B17" t="s">
        <v>4</v>
      </c>
      <c r="I17" s="10"/>
      <c r="J17" s="11"/>
      <c r="K17" s="12"/>
    </row>
    <row r="18" spans="1:11" x14ac:dyDescent="0.35">
      <c r="A18">
        <v>3.1</v>
      </c>
      <c r="B18" t="s">
        <v>6</v>
      </c>
      <c r="I18" s="8"/>
      <c r="J18" s="4"/>
      <c r="K18" s="9"/>
    </row>
    <row r="19" spans="1:11" ht="15" thickBot="1" x14ac:dyDescent="0.4">
      <c r="A19">
        <v>3.1</v>
      </c>
      <c r="B19" t="s">
        <v>5</v>
      </c>
      <c r="I19" s="8"/>
      <c r="J19" s="4"/>
      <c r="K19" s="9"/>
    </row>
    <row r="20" spans="1:11" x14ac:dyDescent="0.35">
      <c r="A20">
        <v>3.9</v>
      </c>
      <c r="B20" t="s">
        <v>3</v>
      </c>
      <c r="I20" s="5"/>
      <c r="J20" s="6"/>
      <c r="K20" s="7"/>
    </row>
    <row r="21" spans="1:11" ht="15" thickBot="1" x14ac:dyDescent="0.4">
      <c r="A21">
        <v>3.9</v>
      </c>
      <c r="B21" t="s">
        <v>4</v>
      </c>
      <c r="I21" s="10"/>
      <c r="J21" s="11"/>
      <c r="K21" s="12"/>
    </row>
    <row r="22" spans="1:11" x14ac:dyDescent="0.35">
      <c r="A22">
        <v>3.9</v>
      </c>
      <c r="B22" t="s">
        <v>6</v>
      </c>
      <c r="I22" s="8"/>
      <c r="J22" s="4"/>
      <c r="K22" s="9"/>
    </row>
    <row r="23" spans="1:11" ht="15" thickBot="1" x14ac:dyDescent="0.4">
      <c r="A23">
        <v>3.9</v>
      </c>
      <c r="B23" t="s">
        <v>5</v>
      </c>
      <c r="I23" s="8"/>
      <c r="J23" s="4"/>
      <c r="K23" s="9"/>
    </row>
    <row r="24" spans="1:11" x14ac:dyDescent="0.35">
      <c r="I24" s="5"/>
      <c r="J24" s="6"/>
      <c r="K24" s="7"/>
    </row>
    <row r="25" spans="1:11" ht="15" thickBot="1" x14ac:dyDescent="0.4">
      <c r="I25" s="10"/>
      <c r="J25" s="11"/>
      <c r="K25" s="12"/>
    </row>
    <row r="26" spans="1:11" x14ac:dyDescent="0.35">
      <c r="I26" s="8"/>
      <c r="J26" s="4"/>
      <c r="K26" s="9"/>
    </row>
    <row r="27" spans="1:11" x14ac:dyDescent="0.35">
      <c r="I27" s="8" t="s">
        <v>172</v>
      </c>
      <c r="J27" s="4">
        <f>+AVERAGE(J6,J4)</f>
        <v>0.88585000000000003</v>
      </c>
      <c r="K27" s="9">
        <f>+AVERAGE(K6,K4)</f>
        <v>0.92100000000000004</v>
      </c>
    </row>
    <row r="28" spans="1:11" ht="15" thickBot="1" x14ac:dyDescent="0.4">
      <c r="I28" s="10"/>
      <c r="J28" s="11">
        <f>+AVERAGE(J7,J5)</f>
        <v>-2.1049999999999999E-2</v>
      </c>
      <c r="K28" s="11">
        <f>+AVERAGE(K7,K5)</f>
        <v>0.03</v>
      </c>
    </row>
    <row r="48" spans="2:7" s="1" customFormat="1" x14ac:dyDescent="0.35">
      <c r="B48" s="1" t="s">
        <v>7</v>
      </c>
      <c r="C48" s="1">
        <v>30</v>
      </c>
      <c r="G48" s="1" t="s">
        <v>151</v>
      </c>
    </row>
    <row r="49" spans="1:44" s="1" customFormat="1" x14ac:dyDescent="0.35"/>
    <row r="50" spans="1:44" x14ac:dyDescent="0.35">
      <c r="A50" t="s">
        <v>8</v>
      </c>
      <c r="B50">
        <f>+VALUE(RIGHT(LEFT(A50,6),5))</f>
        <v>0</v>
      </c>
      <c r="C50" t="s">
        <v>82</v>
      </c>
      <c r="E50" s="2" t="s">
        <v>3</v>
      </c>
      <c r="F50" s="2" t="s">
        <v>4</v>
      </c>
      <c r="G50" s="2" t="s">
        <v>6</v>
      </c>
      <c r="H50" s="2" t="s">
        <v>5</v>
      </c>
      <c r="I50" s="2" t="s">
        <v>3</v>
      </c>
      <c r="J50" s="2" t="s">
        <v>4</v>
      </c>
      <c r="K50" s="2" t="s">
        <v>6</v>
      </c>
      <c r="L50" s="2" t="s">
        <v>5</v>
      </c>
      <c r="M50" s="2" t="s">
        <v>3</v>
      </c>
      <c r="N50" s="2" t="s">
        <v>4</v>
      </c>
      <c r="O50" s="2" t="s">
        <v>6</v>
      </c>
      <c r="P50" s="2" t="s">
        <v>5</v>
      </c>
      <c r="Q50" s="2" t="s">
        <v>3</v>
      </c>
      <c r="R50" s="2" t="s">
        <v>4</v>
      </c>
      <c r="S50" s="2" t="s">
        <v>6</v>
      </c>
      <c r="T50" s="2" t="s">
        <v>5</v>
      </c>
      <c r="U50" s="2" t="s">
        <v>3</v>
      </c>
      <c r="V50" s="2" t="s">
        <v>4</v>
      </c>
      <c r="W50" s="2" t="s">
        <v>6</v>
      </c>
      <c r="X50" s="2" t="s">
        <v>5</v>
      </c>
      <c r="Z50" s="2" t="s">
        <v>82</v>
      </c>
      <c r="AA50" s="2" t="s">
        <v>80</v>
      </c>
      <c r="AB50" s="2"/>
      <c r="AC50" s="2" t="s">
        <v>82</v>
      </c>
      <c r="AD50" s="2" t="s">
        <v>81</v>
      </c>
      <c r="AF50" s="2" t="s">
        <v>1</v>
      </c>
      <c r="AG50" t="s">
        <v>80</v>
      </c>
      <c r="AI50" t="s">
        <v>1</v>
      </c>
      <c r="AJ50" t="s">
        <v>81</v>
      </c>
      <c r="AN50" t="s">
        <v>1</v>
      </c>
      <c r="AO50" t="s">
        <v>80</v>
      </c>
      <c r="AQ50" t="s">
        <v>1</v>
      </c>
      <c r="AR50" t="s">
        <v>81</v>
      </c>
    </row>
    <row r="51" spans="1:44" x14ac:dyDescent="0.35">
      <c r="A51" t="s">
        <v>8</v>
      </c>
      <c r="B51">
        <f t="shared" ref="B51:B113" si="1">+VALUE(RIGHT(LEFT(A51,6),5))</f>
        <v>0</v>
      </c>
      <c r="C51">
        <v>-4</v>
      </c>
      <c r="E51">
        <f t="shared" ref="E51:E60" si="2">+VALUE(RIGHT(LEFT(A83,6),5))</f>
        <v>-1.18</v>
      </c>
      <c r="F51">
        <f t="shared" ref="F51:F60" si="3">+VALUE(RIGHT(LEFT(A98,6),5))</f>
        <v>1.2</v>
      </c>
      <c r="G51">
        <f t="shared" ref="G51:G60" si="4">+VALUE(RIGHT(LEFT(A114,6),5))</f>
        <v>1.18</v>
      </c>
      <c r="H51">
        <f t="shared" ref="H51:H60" si="5">+VALUE(RIGHT(LEFT(A130,6),5))</f>
        <v>-1.2</v>
      </c>
      <c r="I51">
        <f t="shared" ref="I51:I60" si="6">+VALUE(RIGHT(LEFT(A146,6),5))</f>
        <v>-1.77</v>
      </c>
      <c r="J51">
        <f t="shared" ref="J51:J60" si="7">+VALUE(RIGHT(LEFT(A162,6),5))</f>
        <v>1.81</v>
      </c>
      <c r="K51">
        <f t="shared" ref="K51:K60" si="8">+VALUE(RIGHT(LEFT(A178,6),5))</f>
        <v>1.77</v>
      </c>
      <c r="L51">
        <f t="shared" ref="L51:L60" si="9">+VALUE(RIGHT(LEFT(A194,6),5))</f>
        <v>-1.6</v>
      </c>
      <c r="M51">
        <f t="shared" ref="M51:M60" si="10">+VALUE(RIGHT(LEFT(A210,6),5))</f>
        <v>-2.17</v>
      </c>
      <c r="N51">
        <f t="shared" ref="N51:N60" si="11">+VALUE(RIGHT(LEFT(A226,6),5))</f>
        <v>2</v>
      </c>
      <c r="O51">
        <f t="shared" ref="O51:O60" si="12">+VALUE(RIGHT(LEFT(A242,6),5))</f>
        <v>2.36</v>
      </c>
      <c r="P51">
        <f t="shared" ref="P51:P60" si="13">+VALUE(RIGHT(LEFT(A258,6),5))</f>
        <v>-1.81</v>
      </c>
      <c r="Q51">
        <f t="shared" ref="Q51:Q60" si="14">+VALUE(RIGHT(LEFT(A274,6),5))</f>
        <v>-2.56</v>
      </c>
      <c r="R51">
        <f t="shared" ref="R51:R60" si="15">+VALUE(RIGHT(LEFT(A290,6),5))</f>
        <v>2.61</v>
      </c>
      <c r="S51">
        <f t="shared" ref="S51:S60" si="16">+VALUE(RIGHT(LEFT(A306,6),5))</f>
        <v>2.76</v>
      </c>
      <c r="T51">
        <f t="shared" ref="T51:T60" si="17">+VALUE(RIGHT(LEFT(A322,6),5))</f>
        <v>-2.21</v>
      </c>
      <c r="U51">
        <f t="shared" ref="U51:U60" si="18">+VALUE(RIGHT(LEFT(A338,6),5))</f>
        <v>-3.34</v>
      </c>
      <c r="V51">
        <f t="shared" ref="V51:V60" si="19">+VALUE(RIGHT(LEFT(A354,6),5))</f>
        <v>3.62</v>
      </c>
      <c r="W51">
        <f t="shared" ref="W51:W60" si="20">+VALUE(RIGHT(LEFT(A370,6),5))</f>
        <v>3.75</v>
      </c>
      <c r="X51">
        <f t="shared" ref="X51:X60" si="21">+VALUE(RIGHT(LEFT(A386,6),5))</f>
        <v>-3.81</v>
      </c>
      <c r="Z51">
        <v>-1.4</v>
      </c>
      <c r="AA51">
        <f>+E51</f>
        <v>-1.18</v>
      </c>
      <c r="AC51">
        <f>-Z51</f>
        <v>1.4</v>
      </c>
      <c r="AD51">
        <f t="shared" ref="AD51:AD60" si="22">+F51</f>
        <v>1.2</v>
      </c>
      <c r="AF51">
        <v>-1.4</v>
      </c>
      <c r="AG51">
        <f>+E62</f>
        <v>-1.1999999999999997</v>
      </c>
      <c r="AI51">
        <v>1.4</v>
      </c>
      <c r="AJ51">
        <f>+F62</f>
        <v>1.3399999999999999</v>
      </c>
      <c r="AN51">
        <v>-1.4</v>
      </c>
      <c r="AO51">
        <v>-1.1999999999999997</v>
      </c>
      <c r="AQ51">
        <v>1.4</v>
      </c>
      <c r="AR51">
        <v>1.3399999999999999</v>
      </c>
    </row>
    <row r="52" spans="1:44" x14ac:dyDescent="0.35">
      <c r="A52" t="s">
        <v>8</v>
      </c>
      <c r="B52">
        <f t="shared" si="1"/>
        <v>0</v>
      </c>
      <c r="C52">
        <v>-3.5</v>
      </c>
      <c r="E52">
        <f t="shared" si="2"/>
        <v>-1.18</v>
      </c>
      <c r="F52">
        <f t="shared" si="3"/>
        <v>1.2</v>
      </c>
      <c r="G52">
        <f t="shared" si="4"/>
        <v>1.18</v>
      </c>
      <c r="H52">
        <f t="shared" si="5"/>
        <v>-1</v>
      </c>
      <c r="I52">
        <f t="shared" si="6"/>
        <v>-1.57</v>
      </c>
      <c r="J52">
        <f t="shared" si="7"/>
        <v>1.81</v>
      </c>
      <c r="K52">
        <f t="shared" si="8"/>
        <v>1.77</v>
      </c>
      <c r="L52">
        <f t="shared" si="9"/>
        <v>-1.4</v>
      </c>
      <c r="M52">
        <f t="shared" si="10"/>
        <v>-2.17</v>
      </c>
      <c r="N52">
        <f t="shared" si="11"/>
        <v>2.41</v>
      </c>
      <c r="O52">
        <f t="shared" si="12"/>
        <v>2.36</v>
      </c>
      <c r="P52">
        <f t="shared" si="13"/>
        <v>-1.8</v>
      </c>
      <c r="Q52">
        <f t="shared" si="14"/>
        <v>-2.76</v>
      </c>
      <c r="R52">
        <f t="shared" si="15"/>
        <v>2.61</v>
      </c>
      <c r="S52">
        <f t="shared" si="16"/>
        <v>2.76</v>
      </c>
      <c r="T52">
        <f t="shared" si="17"/>
        <v>-2.61</v>
      </c>
      <c r="U52">
        <f t="shared" si="18"/>
        <v>-3.55</v>
      </c>
      <c r="V52">
        <f t="shared" si="19"/>
        <v>4.0199999999999996</v>
      </c>
      <c r="W52">
        <f t="shared" si="20"/>
        <v>3.35</v>
      </c>
      <c r="X52">
        <f t="shared" si="21"/>
        <v>-3.01</v>
      </c>
      <c r="Z52">
        <v>-1.4</v>
      </c>
      <c r="AA52">
        <f t="shared" ref="AA52:AA60" si="23">+E52</f>
        <v>-1.18</v>
      </c>
      <c r="AC52">
        <f t="shared" ref="AC52:AC115" si="24">-Z52</f>
        <v>1.4</v>
      </c>
      <c r="AD52">
        <f t="shared" si="22"/>
        <v>1.2</v>
      </c>
      <c r="AF52">
        <v>1.4</v>
      </c>
      <c r="AG52">
        <f>+G62</f>
        <v>1.2599999999999998</v>
      </c>
      <c r="AI52">
        <v>-1.4</v>
      </c>
      <c r="AJ52">
        <f>+H62</f>
        <v>-1.1199999999999999</v>
      </c>
      <c r="AN52">
        <v>1.4</v>
      </c>
      <c r="AO52">
        <v>1.2599999999999998</v>
      </c>
      <c r="AQ52">
        <v>-1.4</v>
      </c>
      <c r="AR52">
        <v>-1.1199999999999999</v>
      </c>
    </row>
    <row r="53" spans="1:44" x14ac:dyDescent="0.35">
      <c r="A53" t="s">
        <v>8</v>
      </c>
      <c r="B53">
        <f t="shared" si="1"/>
        <v>0</v>
      </c>
      <c r="C53">
        <v>-3</v>
      </c>
      <c r="E53">
        <f t="shared" si="2"/>
        <v>-1.18</v>
      </c>
      <c r="F53">
        <f t="shared" si="3"/>
        <v>1.4</v>
      </c>
      <c r="G53">
        <f t="shared" si="4"/>
        <v>1.38</v>
      </c>
      <c r="H53">
        <f t="shared" si="5"/>
        <v>-1.2</v>
      </c>
      <c r="I53">
        <f t="shared" si="6"/>
        <v>-1.77</v>
      </c>
      <c r="J53">
        <f t="shared" si="7"/>
        <v>2</v>
      </c>
      <c r="K53">
        <f t="shared" si="8"/>
        <v>1.77</v>
      </c>
      <c r="L53">
        <f t="shared" si="9"/>
        <v>-1.4</v>
      </c>
      <c r="M53">
        <f t="shared" si="10"/>
        <v>-2.17</v>
      </c>
      <c r="N53">
        <f t="shared" si="11"/>
        <v>2.2000000000000002</v>
      </c>
      <c r="O53">
        <f t="shared" si="12"/>
        <v>2.56</v>
      </c>
      <c r="P53">
        <f t="shared" si="13"/>
        <v>-1.6</v>
      </c>
      <c r="Q53">
        <f t="shared" si="14"/>
        <v>-2.76</v>
      </c>
      <c r="R53">
        <f t="shared" si="15"/>
        <v>2.81</v>
      </c>
      <c r="S53">
        <f t="shared" si="16"/>
        <v>2.76</v>
      </c>
      <c r="T53">
        <f t="shared" si="17"/>
        <v>-2.6</v>
      </c>
      <c r="U53">
        <f t="shared" si="18"/>
        <v>-3.54</v>
      </c>
      <c r="V53">
        <f t="shared" si="19"/>
        <v>4.21</v>
      </c>
      <c r="W53">
        <f t="shared" si="20"/>
        <v>3.94</v>
      </c>
      <c r="X53">
        <f t="shared" si="21"/>
        <v>-3.61</v>
      </c>
      <c r="Z53">
        <v>-1.4</v>
      </c>
      <c r="AA53">
        <f t="shared" si="23"/>
        <v>-1.18</v>
      </c>
      <c r="AC53">
        <f t="shared" si="24"/>
        <v>1.4</v>
      </c>
      <c r="AD53">
        <f t="shared" si="22"/>
        <v>1.4</v>
      </c>
      <c r="AF53">
        <v>-2</v>
      </c>
      <c r="AG53">
        <f>+I62</f>
        <v>-1.6300000000000001</v>
      </c>
      <c r="AI53">
        <v>2</v>
      </c>
      <c r="AJ53">
        <f>+J62</f>
        <v>1.8059999999999998</v>
      </c>
      <c r="AN53">
        <v>-2</v>
      </c>
      <c r="AO53">
        <v>-1.6300000000000001</v>
      </c>
      <c r="AQ53">
        <v>2</v>
      </c>
      <c r="AR53">
        <v>1.8059999999999998</v>
      </c>
    </row>
    <row r="54" spans="1:44" x14ac:dyDescent="0.35">
      <c r="A54" t="s">
        <v>8</v>
      </c>
      <c r="B54">
        <f t="shared" si="1"/>
        <v>0</v>
      </c>
      <c r="C54">
        <v>-2.5</v>
      </c>
      <c r="E54">
        <f t="shared" si="2"/>
        <v>-1.18</v>
      </c>
      <c r="F54">
        <f t="shared" si="3"/>
        <v>1.4</v>
      </c>
      <c r="G54">
        <f t="shared" si="4"/>
        <v>1.18</v>
      </c>
      <c r="H54">
        <f t="shared" si="5"/>
        <v>-1.2</v>
      </c>
      <c r="I54">
        <f t="shared" si="6"/>
        <v>-1.57</v>
      </c>
      <c r="J54">
        <f t="shared" si="7"/>
        <v>1.6</v>
      </c>
      <c r="K54">
        <f t="shared" si="8"/>
        <v>1.77</v>
      </c>
      <c r="L54">
        <f t="shared" si="9"/>
        <v>-1.6</v>
      </c>
      <c r="M54">
        <f t="shared" si="10"/>
        <v>-2.36</v>
      </c>
      <c r="N54">
        <f t="shared" si="11"/>
        <v>2</v>
      </c>
      <c r="O54">
        <f t="shared" si="12"/>
        <v>2.36</v>
      </c>
      <c r="P54">
        <f t="shared" si="13"/>
        <v>-2</v>
      </c>
      <c r="Q54">
        <f t="shared" si="14"/>
        <v>-2.56</v>
      </c>
      <c r="R54">
        <f t="shared" si="15"/>
        <v>2.61</v>
      </c>
      <c r="S54">
        <f t="shared" si="16"/>
        <v>2.56</v>
      </c>
      <c r="T54">
        <f t="shared" si="17"/>
        <v>-2.61</v>
      </c>
      <c r="U54">
        <f t="shared" si="18"/>
        <v>-3.34</v>
      </c>
      <c r="V54">
        <f t="shared" si="19"/>
        <v>4.0199999999999996</v>
      </c>
      <c r="W54">
        <f t="shared" si="20"/>
        <v>3.54</v>
      </c>
      <c r="X54">
        <f t="shared" si="21"/>
        <v>-3.4</v>
      </c>
      <c r="Z54">
        <v>-1.4</v>
      </c>
      <c r="AA54">
        <f t="shared" si="23"/>
        <v>-1.18</v>
      </c>
      <c r="AC54">
        <f t="shared" si="24"/>
        <v>1.4</v>
      </c>
      <c r="AD54">
        <f t="shared" si="22"/>
        <v>1.4</v>
      </c>
      <c r="AF54">
        <v>2</v>
      </c>
      <c r="AG54">
        <f>+K62</f>
        <v>1.77</v>
      </c>
      <c r="AI54">
        <v>-2</v>
      </c>
      <c r="AJ54">
        <f>+L62</f>
        <v>-1.4200000000000002</v>
      </c>
      <c r="AN54">
        <v>2</v>
      </c>
      <c r="AO54">
        <v>1.77</v>
      </c>
      <c r="AQ54">
        <v>-2</v>
      </c>
      <c r="AR54">
        <v>-1.4200000000000002</v>
      </c>
    </row>
    <row r="55" spans="1:44" x14ac:dyDescent="0.35">
      <c r="A55" t="s">
        <v>8</v>
      </c>
      <c r="B55">
        <f t="shared" si="1"/>
        <v>0</v>
      </c>
      <c r="C55">
        <v>-2</v>
      </c>
      <c r="E55">
        <f t="shared" si="2"/>
        <v>-1.38</v>
      </c>
      <c r="F55">
        <f t="shared" si="3"/>
        <v>1.4</v>
      </c>
      <c r="G55">
        <f t="shared" si="4"/>
        <v>1.18</v>
      </c>
      <c r="H55">
        <f t="shared" si="5"/>
        <v>-1.2</v>
      </c>
      <c r="I55">
        <f t="shared" si="6"/>
        <v>-1.57</v>
      </c>
      <c r="J55">
        <f t="shared" si="7"/>
        <v>1.81</v>
      </c>
      <c r="K55">
        <f t="shared" si="8"/>
        <v>1.77</v>
      </c>
      <c r="L55">
        <f t="shared" si="9"/>
        <v>-1.4</v>
      </c>
      <c r="M55">
        <f t="shared" si="10"/>
        <v>-2.36</v>
      </c>
      <c r="N55">
        <f t="shared" si="11"/>
        <v>2.2000000000000002</v>
      </c>
      <c r="O55">
        <f t="shared" si="12"/>
        <v>2.56</v>
      </c>
      <c r="P55">
        <f t="shared" si="13"/>
        <v>-1.4</v>
      </c>
      <c r="Q55">
        <f t="shared" si="14"/>
        <v>-2.96</v>
      </c>
      <c r="R55">
        <f t="shared" si="15"/>
        <v>2.61</v>
      </c>
      <c r="S55">
        <f t="shared" si="16"/>
        <v>2.56</v>
      </c>
      <c r="T55">
        <f t="shared" si="17"/>
        <v>-2.81</v>
      </c>
      <c r="U55">
        <f t="shared" si="18"/>
        <v>-2.96</v>
      </c>
      <c r="V55">
        <f t="shared" si="19"/>
        <v>3.62</v>
      </c>
      <c r="W55">
        <f t="shared" si="20"/>
        <v>3.55</v>
      </c>
      <c r="X55">
        <f t="shared" si="21"/>
        <v>-3.21</v>
      </c>
      <c r="Z55">
        <v>-1.4</v>
      </c>
      <c r="AA55">
        <f t="shared" si="23"/>
        <v>-1.38</v>
      </c>
      <c r="AC55">
        <f t="shared" si="24"/>
        <v>1.4</v>
      </c>
      <c r="AD55">
        <f t="shared" si="22"/>
        <v>1.4</v>
      </c>
      <c r="AF55">
        <v>-2.5</v>
      </c>
      <c r="AG55">
        <f>+M62</f>
        <v>-2.2839999999999998</v>
      </c>
      <c r="AI55">
        <v>2.5</v>
      </c>
      <c r="AJ55">
        <f>+N62</f>
        <v>2.2039999999999997</v>
      </c>
      <c r="AN55">
        <v>-2.5</v>
      </c>
      <c r="AO55">
        <v>-2.2839999999999998</v>
      </c>
      <c r="AQ55">
        <v>2.5</v>
      </c>
      <c r="AR55">
        <v>2.2039999999999997</v>
      </c>
    </row>
    <row r="56" spans="1:44" x14ac:dyDescent="0.35">
      <c r="A56" t="s">
        <v>8</v>
      </c>
      <c r="B56">
        <f t="shared" si="1"/>
        <v>0</v>
      </c>
      <c r="C56">
        <v>-1.5</v>
      </c>
      <c r="E56">
        <f t="shared" si="2"/>
        <v>-1.18</v>
      </c>
      <c r="F56">
        <f t="shared" si="3"/>
        <v>1.4</v>
      </c>
      <c r="G56">
        <f t="shared" si="4"/>
        <v>1.38</v>
      </c>
      <c r="H56">
        <f t="shared" si="5"/>
        <v>-0.8</v>
      </c>
      <c r="I56">
        <f t="shared" si="6"/>
        <v>-1.57</v>
      </c>
      <c r="J56">
        <f t="shared" si="7"/>
        <v>2</v>
      </c>
      <c r="K56">
        <f t="shared" si="8"/>
        <v>1.77</v>
      </c>
      <c r="L56">
        <f t="shared" si="9"/>
        <v>-1.4</v>
      </c>
      <c r="M56">
        <f t="shared" si="10"/>
        <v>-2.17</v>
      </c>
      <c r="N56">
        <f t="shared" si="11"/>
        <v>2.41</v>
      </c>
      <c r="O56">
        <f t="shared" si="12"/>
        <v>2.36</v>
      </c>
      <c r="P56">
        <f t="shared" si="13"/>
        <v>-2</v>
      </c>
      <c r="Q56">
        <f t="shared" si="14"/>
        <v>-2.96</v>
      </c>
      <c r="R56">
        <f t="shared" si="15"/>
        <v>2.81</v>
      </c>
      <c r="S56">
        <f t="shared" si="16"/>
        <v>2.56</v>
      </c>
      <c r="T56">
        <f t="shared" si="17"/>
        <v>-2.61</v>
      </c>
      <c r="U56">
        <f t="shared" si="18"/>
        <v>-3.55</v>
      </c>
      <c r="V56">
        <f t="shared" si="19"/>
        <v>3.41</v>
      </c>
      <c r="W56">
        <f t="shared" si="20"/>
        <v>3.35</v>
      </c>
      <c r="X56">
        <f t="shared" si="21"/>
        <v>-3.4</v>
      </c>
      <c r="Z56">
        <v>-1.4</v>
      </c>
      <c r="AA56">
        <f t="shared" si="23"/>
        <v>-1.18</v>
      </c>
      <c r="AC56">
        <f t="shared" si="24"/>
        <v>1.4</v>
      </c>
      <c r="AD56">
        <f t="shared" si="22"/>
        <v>1.4</v>
      </c>
      <c r="AF56">
        <v>2.5</v>
      </c>
      <c r="AG56">
        <f>+O62</f>
        <v>2.4009999999999998</v>
      </c>
      <c r="AI56">
        <v>-2.5</v>
      </c>
      <c r="AJ56">
        <f>+P62</f>
        <v>-1.8820000000000001</v>
      </c>
      <c r="AN56">
        <v>2.5</v>
      </c>
      <c r="AO56">
        <v>2.4009999999999998</v>
      </c>
      <c r="AQ56">
        <v>-2.5</v>
      </c>
      <c r="AR56">
        <v>-1.8820000000000001</v>
      </c>
    </row>
    <row r="57" spans="1:44" x14ac:dyDescent="0.35">
      <c r="A57" s="3" t="s">
        <v>9</v>
      </c>
      <c r="B57" s="3" t="e">
        <f t="shared" si="1"/>
        <v>#VALUE!</v>
      </c>
      <c r="C57">
        <v>-1</v>
      </c>
      <c r="E57">
        <f t="shared" si="2"/>
        <v>-1.18</v>
      </c>
      <c r="F57">
        <f t="shared" si="3"/>
        <v>1.4</v>
      </c>
      <c r="G57">
        <f t="shared" si="4"/>
        <v>1.38</v>
      </c>
      <c r="H57">
        <f t="shared" si="5"/>
        <v>-1</v>
      </c>
      <c r="I57">
        <f t="shared" si="6"/>
        <v>-1.77</v>
      </c>
      <c r="J57">
        <f t="shared" si="7"/>
        <v>1.81</v>
      </c>
      <c r="K57">
        <f t="shared" si="8"/>
        <v>1.77</v>
      </c>
      <c r="L57">
        <f t="shared" si="9"/>
        <v>-1.2</v>
      </c>
      <c r="M57">
        <f t="shared" si="10"/>
        <v>-2.36</v>
      </c>
      <c r="N57">
        <f t="shared" si="11"/>
        <v>2.41</v>
      </c>
      <c r="O57">
        <f t="shared" si="12"/>
        <v>2.36</v>
      </c>
      <c r="P57">
        <f t="shared" si="13"/>
        <v>-2</v>
      </c>
      <c r="Q57">
        <f t="shared" si="14"/>
        <v>-2.36</v>
      </c>
      <c r="R57">
        <f t="shared" si="15"/>
        <v>2.81</v>
      </c>
      <c r="S57">
        <f t="shared" si="16"/>
        <v>2.17</v>
      </c>
      <c r="T57">
        <f t="shared" si="17"/>
        <v>-2.41</v>
      </c>
      <c r="U57">
        <f t="shared" si="18"/>
        <v>-3.34</v>
      </c>
      <c r="V57">
        <f t="shared" si="19"/>
        <v>3.4</v>
      </c>
      <c r="W57">
        <f t="shared" si="20"/>
        <v>3.35</v>
      </c>
      <c r="X57">
        <f t="shared" si="21"/>
        <v>-3.4</v>
      </c>
      <c r="Z57">
        <v>-1.4</v>
      </c>
      <c r="AA57">
        <f t="shared" si="23"/>
        <v>-1.18</v>
      </c>
      <c r="AC57">
        <f t="shared" si="24"/>
        <v>1.4</v>
      </c>
      <c r="AD57">
        <f t="shared" si="22"/>
        <v>1.4</v>
      </c>
      <c r="AF57">
        <v>-3.1</v>
      </c>
      <c r="AG57">
        <f>+Q62</f>
        <v>-2.7199999999999998</v>
      </c>
      <c r="AI57">
        <v>3.1</v>
      </c>
      <c r="AJ57">
        <f>+R62</f>
        <v>2.7099999999999995</v>
      </c>
      <c r="AN57">
        <v>-3.1</v>
      </c>
      <c r="AO57">
        <v>-2.7199999999999998</v>
      </c>
      <c r="AQ57">
        <v>3.1</v>
      </c>
      <c r="AR57">
        <v>2.7099999999999995</v>
      </c>
    </row>
    <row r="58" spans="1:44" x14ac:dyDescent="0.35">
      <c r="A58" t="s">
        <v>10</v>
      </c>
      <c r="B58">
        <f t="shared" si="1"/>
        <v>0</v>
      </c>
      <c r="C58">
        <v>-0.5</v>
      </c>
      <c r="E58">
        <f t="shared" si="2"/>
        <v>-1.18</v>
      </c>
      <c r="F58">
        <f t="shared" si="3"/>
        <v>1.2</v>
      </c>
      <c r="G58">
        <f t="shared" si="4"/>
        <v>1.18</v>
      </c>
      <c r="H58">
        <f t="shared" si="5"/>
        <v>-1.2</v>
      </c>
      <c r="I58">
        <f t="shared" si="6"/>
        <v>-1.57</v>
      </c>
      <c r="J58">
        <f t="shared" si="7"/>
        <v>1.6</v>
      </c>
      <c r="K58">
        <f t="shared" si="8"/>
        <v>1.77</v>
      </c>
      <c r="L58">
        <f t="shared" si="9"/>
        <v>-1.4</v>
      </c>
      <c r="M58">
        <f t="shared" si="10"/>
        <v>-2.36</v>
      </c>
      <c r="N58">
        <f t="shared" si="11"/>
        <v>2</v>
      </c>
      <c r="O58">
        <f t="shared" si="12"/>
        <v>2.36</v>
      </c>
      <c r="P58">
        <f t="shared" si="13"/>
        <v>-2.21</v>
      </c>
      <c r="Q58">
        <f t="shared" si="14"/>
        <v>-2.76</v>
      </c>
      <c r="R58">
        <f t="shared" si="15"/>
        <v>2.61</v>
      </c>
      <c r="S58">
        <f t="shared" si="16"/>
        <v>2.56</v>
      </c>
      <c r="T58">
        <f t="shared" si="17"/>
        <v>-2.41</v>
      </c>
      <c r="U58">
        <f t="shared" si="18"/>
        <v>-3.74</v>
      </c>
      <c r="V58">
        <f t="shared" si="19"/>
        <v>3.21</v>
      </c>
      <c r="W58">
        <f t="shared" si="20"/>
        <v>3.35</v>
      </c>
      <c r="X58">
        <f t="shared" si="21"/>
        <v>-3.4</v>
      </c>
      <c r="Z58">
        <v>-1.4</v>
      </c>
      <c r="AA58">
        <f t="shared" si="23"/>
        <v>-1.18</v>
      </c>
      <c r="AC58">
        <f t="shared" si="24"/>
        <v>1.4</v>
      </c>
      <c r="AD58">
        <f t="shared" si="22"/>
        <v>1.2</v>
      </c>
      <c r="AF58">
        <v>3.1</v>
      </c>
      <c r="AG58">
        <f>+S62</f>
        <v>2.581</v>
      </c>
      <c r="AI58">
        <v>-3.1</v>
      </c>
      <c r="AJ58">
        <f>+T62</f>
        <v>-2.569</v>
      </c>
      <c r="AN58">
        <v>3.1</v>
      </c>
      <c r="AO58">
        <v>2.581</v>
      </c>
      <c r="AQ58">
        <v>-3.1</v>
      </c>
      <c r="AR58">
        <v>-2.569</v>
      </c>
    </row>
    <row r="59" spans="1:44" x14ac:dyDescent="0.35">
      <c r="A59" t="s">
        <v>8</v>
      </c>
      <c r="B59">
        <f t="shared" si="1"/>
        <v>0</v>
      </c>
      <c r="C59">
        <v>0</v>
      </c>
      <c r="E59">
        <f t="shared" si="2"/>
        <v>-1.18</v>
      </c>
      <c r="F59">
        <f t="shared" si="3"/>
        <v>1.6</v>
      </c>
      <c r="G59">
        <f t="shared" si="4"/>
        <v>1.38</v>
      </c>
      <c r="H59">
        <f t="shared" si="5"/>
        <v>-1.2</v>
      </c>
      <c r="I59">
        <f t="shared" si="6"/>
        <v>-1.57</v>
      </c>
      <c r="J59">
        <f t="shared" si="7"/>
        <v>1.81</v>
      </c>
      <c r="K59">
        <f t="shared" si="8"/>
        <v>1.77</v>
      </c>
      <c r="L59">
        <f t="shared" si="9"/>
        <v>-1.4</v>
      </c>
      <c r="M59">
        <f t="shared" si="10"/>
        <v>-2.36</v>
      </c>
      <c r="N59">
        <f t="shared" si="11"/>
        <v>2.2000000000000002</v>
      </c>
      <c r="O59">
        <f t="shared" si="12"/>
        <v>2.56</v>
      </c>
      <c r="P59">
        <f t="shared" si="13"/>
        <v>-2</v>
      </c>
      <c r="Q59">
        <f t="shared" si="14"/>
        <v>-2.76</v>
      </c>
      <c r="R59">
        <f t="shared" si="15"/>
        <v>2.81</v>
      </c>
      <c r="S59">
        <f t="shared" si="16"/>
        <v>2.56</v>
      </c>
      <c r="T59">
        <f t="shared" si="17"/>
        <v>-2.61</v>
      </c>
      <c r="U59">
        <f t="shared" si="18"/>
        <v>-3.34</v>
      </c>
      <c r="V59">
        <f t="shared" si="19"/>
        <v>2.81</v>
      </c>
      <c r="W59">
        <f t="shared" si="20"/>
        <v>3.55</v>
      </c>
      <c r="X59">
        <f t="shared" si="21"/>
        <v>-3.01</v>
      </c>
      <c r="Z59">
        <v>-1.4</v>
      </c>
      <c r="AA59">
        <f t="shared" si="23"/>
        <v>-1.18</v>
      </c>
      <c r="AC59">
        <f t="shared" si="24"/>
        <v>1.4</v>
      </c>
      <c r="AD59">
        <f t="shared" si="22"/>
        <v>1.6</v>
      </c>
      <c r="AF59">
        <v>-3.9</v>
      </c>
      <c r="AG59">
        <f>+U62</f>
        <v>-3.4249999999999998</v>
      </c>
      <c r="AI59">
        <v>3.9</v>
      </c>
      <c r="AJ59">
        <f>+V62</f>
        <v>3.593</v>
      </c>
      <c r="AN59">
        <v>-3.9</v>
      </c>
      <c r="AO59">
        <v>-3.4249999999999998</v>
      </c>
      <c r="AQ59">
        <v>3.9</v>
      </c>
      <c r="AR59">
        <v>3.593</v>
      </c>
    </row>
    <row r="60" spans="1:44" x14ac:dyDescent="0.35">
      <c r="A60" t="s">
        <v>8</v>
      </c>
      <c r="B60">
        <f t="shared" si="1"/>
        <v>0</v>
      </c>
      <c r="C60">
        <v>0.5</v>
      </c>
      <c r="E60">
        <f t="shared" si="2"/>
        <v>-1.18</v>
      </c>
      <c r="F60">
        <f t="shared" si="3"/>
        <v>1.2</v>
      </c>
      <c r="G60">
        <f t="shared" si="4"/>
        <v>1.18</v>
      </c>
      <c r="H60">
        <f t="shared" si="5"/>
        <v>-1.2</v>
      </c>
      <c r="I60">
        <f t="shared" si="6"/>
        <v>-1.57</v>
      </c>
      <c r="J60">
        <f t="shared" si="7"/>
        <v>1.81</v>
      </c>
      <c r="K60">
        <f t="shared" si="8"/>
        <v>1.77</v>
      </c>
      <c r="L60">
        <f t="shared" si="9"/>
        <v>-1.4</v>
      </c>
      <c r="M60">
        <f t="shared" si="10"/>
        <v>-2.36</v>
      </c>
      <c r="N60">
        <f t="shared" si="11"/>
        <v>2.21</v>
      </c>
      <c r="O60">
        <f t="shared" si="12"/>
        <v>2.17</v>
      </c>
      <c r="P60">
        <f t="shared" si="13"/>
        <v>-2</v>
      </c>
      <c r="Q60">
        <f t="shared" si="14"/>
        <v>-2.76</v>
      </c>
      <c r="R60">
        <f t="shared" si="15"/>
        <v>2.81</v>
      </c>
      <c r="S60">
        <f t="shared" si="16"/>
        <v>2.56</v>
      </c>
      <c r="T60">
        <f t="shared" si="17"/>
        <v>-2.81</v>
      </c>
      <c r="U60">
        <f t="shared" si="18"/>
        <v>-3.55</v>
      </c>
      <c r="V60">
        <f t="shared" si="19"/>
        <v>3.61</v>
      </c>
      <c r="W60">
        <f t="shared" si="20"/>
        <v>3.35</v>
      </c>
      <c r="X60">
        <f t="shared" si="21"/>
        <v>-3.4</v>
      </c>
      <c r="Z60">
        <v>-1.4</v>
      </c>
      <c r="AA60">
        <f t="shared" si="23"/>
        <v>-1.18</v>
      </c>
      <c r="AC60">
        <f t="shared" si="24"/>
        <v>1.4</v>
      </c>
      <c r="AD60">
        <f t="shared" si="22"/>
        <v>1.2</v>
      </c>
      <c r="AF60">
        <v>3.9</v>
      </c>
      <c r="AG60">
        <f>+W62</f>
        <v>3.5080000000000005</v>
      </c>
      <c r="AI60">
        <v>-3.9</v>
      </c>
      <c r="AJ60">
        <f>+X62</f>
        <v>-3.3649999999999993</v>
      </c>
      <c r="AN60">
        <v>3.9</v>
      </c>
      <c r="AO60">
        <v>3.5080000000000005</v>
      </c>
      <c r="AQ60">
        <v>-3.9</v>
      </c>
      <c r="AR60">
        <v>-3.3649999999999993</v>
      </c>
    </row>
    <row r="61" spans="1:44" x14ac:dyDescent="0.35">
      <c r="A61" t="s">
        <v>11</v>
      </c>
      <c r="B61" t="e">
        <f t="shared" si="1"/>
        <v>#VALUE!</v>
      </c>
      <c r="C61">
        <v>1</v>
      </c>
      <c r="Z61">
        <v>1.4</v>
      </c>
      <c r="AA61">
        <f>+G51</f>
        <v>1.18</v>
      </c>
      <c r="AC61">
        <f t="shared" si="24"/>
        <v>-1.4</v>
      </c>
      <c r="AD61">
        <f t="shared" ref="AD61:AD70" si="25">+H51</f>
        <v>-1.2</v>
      </c>
    </row>
    <row r="62" spans="1:44" x14ac:dyDescent="0.35">
      <c r="A62" t="s">
        <v>12</v>
      </c>
      <c r="B62" t="e">
        <f t="shared" si="1"/>
        <v>#VALUE!</v>
      </c>
      <c r="C62">
        <v>1.5</v>
      </c>
      <c r="D62" t="s">
        <v>77</v>
      </c>
      <c r="E62">
        <f>+AVERAGE(E51:E60)</f>
        <v>-1.1999999999999997</v>
      </c>
      <c r="F62">
        <f t="shared" ref="F62:X62" si="26">+AVERAGE(F51:F60)</f>
        <v>1.3399999999999999</v>
      </c>
      <c r="G62">
        <f t="shared" si="26"/>
        <v>1.2599999999999998</v>
      </c>
      <c r="H62">
        <f t="shared" si="26"/>
        <v>-1.1199999999999999</v>
      </c>
      <c r="I62">
        <f t="shared" si="26"/>
        <v>-1.6300000000000001</v>
      </c>
      <c r="J62">
        <f t="shared" si="26"/>
        <v>1.8059999999999998</v>
      </c>
      <c r="K62">
        <f t="shared" si="26"/>
        <v>1.77</v>
      </c>
      <c r="L62">
        <f t="shared" si="26"/>
        <v>-1.4200000000000002</v>
      </c>
      <c r="M62">
        <f t="shared" si="26"/>
        <v>-2.2839999999999998</v>
      </c>
      <c r="N62">
        <f t="shared" si="26"/>
        <v>2.2039999999999997</v>
      </c>
      <c r="O62">
        <f t="shared" si="26"/>
        <v>2.4009999999999998</v>
      </c>
      <c r="P62">
        <f t="shared" si="26"/>
        <v>-1.8820000000000001</v>
      </c>
      <c r="Q62">
        <f t="shared" si="26"/>
        <v>-2.7199999999999998</v>
      </c>
      <c r="R62">
        <f t="shared" si="26"/>
        <v>2.7099999999999995</v>
      </c>
      <c r="S62">
        <f t="shared" si="26"/>
        <v>2.581</v>
      </c>
      <c r="T62">
        <f t="shared" si="26"/>
        <v>-2.569</v>
      </c>
      <c r="U62">
        <f t="shared" si="26"/>
        <v>-3.4249999999999998</v>
      </c>
      <c r="V62">
        <f t="shared" si="26"/>
        <v>3.593</v>
      </c>
      <c r="W62">
        <f t="shared" si="26"/>
        <v>3.5080000000000005</v>
      </c>
      <c r="X62">
        <f t="shared" si="26"/>
        <v>-3.3649999999999993</v>
      </c>
      <c r="Z62">
        <v>1.4</v>
      </c>
      <c r="AA62">
        <f t="shared" ref="AA62:AA70" si="27">+G52</f>
        <v>1.18</v>
      </c>
      <c r="AC62">
        <f t="shared" si="24"/>
        <v>-1.4</v>
      </c>
      <c r="AD62">
        <f t="shared" si="25"/>
        <v>-1</v>
      </c>
    </row>
    <row r="63" spans="1:44" x14ac:dyDescent="0.35">
      <c r="A63" t="s">
        <v>13</v>
      </c>
      <c r="B63" t="e">
        <f t="shared" si="1"/>
        <v>#VALUE!</v>
      </c>
      <c r="C63">
        <v>2</v>
      </c>
      <c r="D63" t="s">
        <v>78</v>
      </c>
      <c r="E63">
        <f>+_xlfn.MODE.SNGL(E51:E60)</f>
        <v>-1.18</v>
      </c>
      <c r="F63">
        <f t="shared" ref="F63:X63" si="28">+_xlfn.MODE.SNGL(F51:F60)</f>
        <v>1.4</v>
      </c>
      <c r="G63">
        <f t="shared" si="28"/>
        <v>1.18</v>
      </c>
      <c r="H63">
        <f t="shared" si="28"/>
        <v>-1.2</v>
      </c>
      <c r="I63">
        <f t="shared" si="28"/>
        <v>-1.57</v>
      </c>
      <c r="J63">
        <f t="shared" si="28"/>
        <v>1.81</v>
      </c>
      <c r="K63">
        <f t="shared" si="28"/>
        <v>1.77</v>
      </c>
      <c r="L63">
        <f t="shared" si="28"/>
        <v>-1.4</v>
      </c>
      <c r="M63">
        <f t="shared" si="28"/>
        <v>-2.36</v>
      </c>
      <c r="N63">
        <f t="shared" si="28"/>
        <v>2</v>
      </c>
      <c r="O63">
        <f t="shared" si="28"/>
        <v>2.36</v>
      </c>
      <c r="P63">
        <f t="shared" si="28"/>
        <v>-2</v>
      </c>
      <c r="Q63">
        <f t="shared" si="28"/>
        <v>-2.76</v>
      </c>
      <c r="R63">
        <f t="shared" si="28"/>
        <v>2.61</v>
      </c>
      <c r="S63">
        <f t="shared" si="28"/>
        <v>2.56</v>
      </c>
      <c r="T63">
        <f t="shared" si="28"/>
        <v>-2.61</v>
      </c>
      <c r="U63">
        <f t="shared" si="28"/>
        <v>-3.34</v>
      </c>
      <c r="V63">
        <f t="shared" si="28"/>
        <v>3.62</v>
      </c>
      <c r="W63">
        <f t="shared" si="28"/>
        <v>3.35</v>
      </c>
      <c r="X63">
        <f t="shared" si="28"/>
        <v>-3.4</v>
      </c>
      <c r="Z63">
        <v>1.4</v>
      </c>
      <c r="AA63">
        <f t="shared" si="27"/>
        <v>1.38</v>
      </c>
      <c r="AC63">
        <f t="shared" si="24"/>
        <v>-1.4</v>
      </c>
      <c r="AD63">
        <f t="shared" si="25"/>
        <v>-1.2</v>
      </c>
    </row>
    <row r="64" spans="1:44" x14ac:dyDescent="0.35">
      <c r="B64" t="e">
        <f t="shared" si="1"/>
        <v>#VALUE!</v>
      </c>
      <c r="C64">
        <v>2.5</v>
      </c>
      <c r="D64" t="s">
        <v>79</v>
      </c>
      <c r="E64">
        <f>+_xlfn.VAR.S(E51:E60)</f>
        <v>3.9999999999999983E-3</v>
      </c>
      <c r="F64">
        <f t="shared" ref="F64:X64" si="29">+_xlfn.VAR.S(F51:F60)</f>
        <v>1.822222222222223E-2</v>
      </c>
      <c r="G64">
        <f t="shared" si="29"/>
        <v>1.0666666666666663E-2</v>
      </c>
      <c r="H64">
        <f t="shared" si="29"/>
        <v>1.9555555555555573E-2</v>
      </c>
      <c r="I64">
        <f t="shared" si="29"/>
        <v>9.3333333333333272E-3</v>
      </c>
      <c r="J64">
        <f t="shared" si="29"/>
        <v>1.7804444444444432E-2</v>
      </c>
      <c r="K64">
        <f t="shared" si="29"/>
        <v>0</v>
      </c>
      <c r="L64">
        <f t="shared" si="29"/>
        <v>1.2888888888888903E-2</v>
      </c>
      <c r="M64">
        <f t="shared" si="29"/>
        <v>9.6266666666666601E-3</v>
      </c>
      <c r="N64">
        <f t="shared" si="29"/>
        <v>2.8026666666666686E-2</v>
      </c>
      <c r="O64">
        <f t="shared" si="29"/>
        <v>1.5476666666666682E-2</v>
      </c>
      <c r="P64">
        <f t="shared" si="29"/>
        <v>5.5662222222221343E-2</v>
      </c>
      <c r="Q64">
        <f t="shared" si="29"/>
        <v>3.3777777777777768E-2</v>
      </c>
      <c r="R64">
        <f t="shared" si="29"/>
        <v>1.1111111111111131E-2</v>
      </c>
      <c r="S64">
        <f t="shared" si="29"/>
        <v>2.9743333333333302E-2</v>
      </c>
      <c r="T64">
        <f t="shared" si="29"/>
        <v>3.3698888888888882E-2</v>
      </c>
      <c r="U64">
        <f t="shared" si="29"/>
        <v>4.4938888888888896E-2</v>
      </c>
      <c r="V64">
        <f t="shared" si="29"/>
        <v>0.17529000000000236</v>
      </c>
      <c r="W64">
        <f t="shared" si="29"/>
        <v>4.161777777777774E-2</v>
      </c>
      <c r="X64">
        <f t="shared" si="29"/>
        <v>6.0027777777777791E-2</v>
      </c>
      <c r="Z64">
        <v>1.4</v>
      </c>
      <c r="AA64">
        <f t="shared" si="27"/>
        <v>1.18</v>
      </c>
      <c r="AC64">
        <f t="shared" si="24"/>
        <v>-1.4</v>
      </c>
      <c r="AD64">
        <f t="shared" si="25"/>
        <v>-1.2</v>
      </c>
    </row>
    <row r="65" spans="1:30" x14ac:dyDescent="0.35">
      <c r="A65" t="s">
        <v>14</v>
      </c>
      <c r="B65" t="e">
        <f t="shared" si="1"/>
        <v>#VALUE!</v>
      </c>
      <c r="C65">
        <v>3</v>
      </c>
      <c r="Z65">
        <v>1.4</v>
      </c>
      <c r="AA65">
        <f t="shared" si="27"/>
        <v>1.18</v>
      </c>
      <c r="AC65">
        <f t="shared" si="24"/>
        <v>-1.4</v>
      </c>
      <c r="AD65">
        <f t="shared" si="25"/>
        <v>-1.2</v>
      </c>
    </row>
    <row r="66" spans="1:30" x14ac:dyDescent="0.35">
      <c r="A66">
        <v>2</v>
      </c>
      <c r="B66">
        <f t="shared" si="1"/>
        <v>2</v>
      </c>
      <c r="C66">
        <v>3.5</v>
      </c>
      <c r="Z66">
        <v>1.4</v>
      </c>
      <c r="AA66">
        <f t="shared" si="27"/>
        <v>1.38</v>
      </c>
      <c r="AC66">
        <f t="shared" si="24"/>
        <v>-1.4</v>
      </c>
      <c r="AD66">
        <f t="shared" si="25"/>
        <v>-0.8</v>
      </c>
    </row>
    <row r="67" spans="1:30" x14ac:dyDescent="0.35">
      <c r="A67" t="s">
        <v>15</v>
      </c>
      <c r="B67">
        <f t="shared" si="1"/>
        <v>0.2</v>
      </c>
      <c r="C67">
        <v>4</v>
      </c>
      <c r="Z67">
        <v>1.4</v>
      </c>
      <c r="AA67">
        <f t="shared" si="27"/>
        <v>1.38</v>
      </c>
      <c r="AC67">
        <f t="shared" si="24"/>
        <v>-1.4</v>
      </c>
      <c r="AD67">
        <f t="shared" si="25"/>
        <v>-1</v>
      </c>
    </row>
    <row r="68" spans="1:30" x14ac:dyDescent="0.35">
      <c r="A68" t="s">
        <v>15</v>
      </c>
      <c r="B68">
        <f t="shared" si="1"/>
        <v>0.2</v>
      </c>
      <c r="Z68">
        <v>1.4</v>
      </c>
      <c r="AA68">
        <f t="shared" si="27"/>
        <v>1.18</v>
      </c>
      <c r="AC68">
        <f t="shared" si="24"/>
        <v>-1.4</v>
      </c>
      <c r="AD68">
        <f t="shared" si="25"/>
        <v>-1.2</v>
      </c>
    </row>
    <row r="69" spans="1:30" x14ac:dyDescent="0.35">
      <c r="A69" t="s">
        <v>15</v>
      </c>
      <c r="B69">
        <f t="shared" si="1"/>
        <v>0.2</v>
      </c>
      <c r="Z69">
        <v>1.4</v>
      </c>
      <c r="AA69">
        <f t="shared" si="27"/>
        <v>1.38</v>
      </c>
      <c r="AC69">
        <f t="shared" si="24"/>
        <v>-1.4</v>
      </c>
      <c r="AD69">
        <f t="shared" si="25"/>
        <v>-1.2</v>
      </c>
    </row>
    <row r="70" spans="1:30" x14ac:dyDescent="0.35">
      <c r="A70" t="s">
        <v>15</v>
      </c>
      <c r="B70">
        <f t="shared" si="1"/>
        <v>0.2</v>
      </c>
      <c r="Z70">
        <v>1.4</v>
      </c>
      <c r="AA70">
        <f t="shared" si="27"/>
        <v>1.18</v>
      </c>
      <c r="AC70">
        <f t="shared" si="24"/>
        <v>-1.4</v>
      </c>
      <c r="AD70">
        <f t="shared" si="25"/>
        <v>-1.2</v>
      </c>
    </row>
    <row r="71" spans="1:30" x14ac:dyDescent="0.35">
      <c r="A71" t="s">
        <v>15</v>
      </c>
      <c r="B71">
        <f t="shared" si="1"/>
        <v>0.2</v>
      </c>
      <c r="Z71">
        <v>-2</v>
      </c>
      <c r="AA71">
        <f>+I51</f>
        <v>-1.77</v>
      </c>
      <c r="AC71">
        <f t="shared" si="24"/>
        <v>2</v>
      </c>
      <c r="AD71">
        <f t="shared" ref="AD71:AD80" si="30">+J51</f>
        <v>1.81</v>
      </c>
    </row>
    <row r="72" spans="1:30" x14ac:dyDescent="0.35">
      <c r="A72" t="s">
        <v>15</v>
      </c>
      <c r="B72">
        <f t="shared" si="1"/>
        <v>0.2</v>
      </c>
      <c r="Z72">
        <v>-2</v>
      </c>
      <c r="AA72">
        <f t="shared" ref="AA72:AA80" si="31">+I52</f>
        <v>-1.57</v>
      </c>
      <c r="AC72">
        <f t="shared" si="24"/>
        <v>2</v>
      </c>
      <c r="AD72">
        <f t="shared" si="30"/>
        <v>1.81</v>
      </c>
    </row>
    <row r="73" spans="1:30" x14ac:dyDescent="0.35">
      <c r="A73" t="s">
        <v>15</v>
      </c>
      <c r="B73">
        <f t="shared" si="1"/>
        <v>0.2</v>
      </c>
      <c r="Z73">
        <v>-2</v>
      </c>
      <c r="AA73">
        <f t="shared" si="31"/>
        <v>-1.77</v>
      </c>
      <c r="AC73">
        <f t="shared" si="24"/>
        <v>2</v>
      </c>
      <c r="AD73">
        <f t="shared" si="30"/>
        <v>2</v>
      </c>
    </row>
    <row r="74" spans="1:30" x14ac:dyDescent="0.35">
      <c r="A74" t="s">
        <v>15</v>
      </c>
      <c r="B74">
        <f t="shared" si="1"/>
        <v>0.2</v>
      </c>
      <c r="Z74">
        <v>-2</v>
      </c>
      <c r="AA74">
        <f t="shared" si="31"/>
        <v>-1.57</v>
      </c>
      <c r="AC74">
        <f t="shared" si="24"/>
        <v>2</v>
      </c>
      <c r="AD74">
        <f t="shared" si="30"/>
        <v>1.6</v>
      </c>
    </row>
    <row r="75" spans="1:30" x14ac:dyDescent="0.35">
      <c r="A75" t="s">
        <v>15</v>
      </c>
      <c r="B75">
        <f t="shared" si="1"/>
        <v>0.2</v>
      </c>
      <c r="Z75">
        <v>-2</v>
      </c>
      <c r="AA75">
        <f t="shared" si="31"/>
        <v>-1.57</v>
      </c>
      <c r="AC75">
        <f t="shared" si="24"/>
        <v>2</v>
      </c>
      <c r="AD75">
        <f t="shared" si="30"/>
        <v>1.81</v>
      </c>
    </row>
    <row r="76" spans="1:30" x14ac:dyDescent="0.35">
      <c r="A76" t="s">
        <v>15</v>
      </c>
      <c r="B76">
        <f t="shared" si="1"/>
        <v>0.2</v>
      </c>
      <c r="Z76">
        <v>-2</v>
      </c>
      <c r="AA76">
        <f t="shared" si="31"/>
        <v>-1.57</v>
      </c>
      <c r="AC76">
        <f t="shared" si="24"/>
        <v>2</v>
      </c>
      <c r="AD76">
        <f t="shared" si="30"/>
        <v>2</v>
      </c>
    </row>
    <row r="77" spans="1:30" x14ac:dyDescent="0.35">
      <c r="A77" t="s">
        <v>11</v>
      </c>
      <c r="B77" t="e">
        <f t="shared" si="1"/>
        <v>#VALUE!</v>
      </c>
      <c r="Z77">
        <v>-2</v>
      </c>
      <c r="AA77">
        <f t="shared" si="31"/>
        <v>-1.77</v>
      </c>
      <c r="AC77">
        <f t="shared" si="24"/>
        <v>2</v>
      </c>
      <c r="AD77">
        <f t="shared" si="30"/>
        <v>1.81</v>
      </c>
    </row>
    <row r="78" spans="1:30" x14ac:dyDescent="0.35">
      <c r="A78" t="s">
        <v>12</v>
      </c>
      <c r="B78" t="e">
        <f t="shared" si="1"/>
        <v>#VALUE!</v>
      </c>
      <c r="Z78">
        <v>-2</v>
      </c>
      <c r="AA78">
        <f t="shared" si="31"/>
        <v>-1.57</v>
      </c>
      <c r="AC78">
        <f t="shared" si="24"/>
        <v>2</v>
      </c>
      <c r="AD78">
        <f t="shared" si="30"/>
        <v>1.6</v>
      </c>
    </row>
    <row r="79" spans="1:30" x14ac:dyDescent="0.35">
      <c r="A79" t="s">
        <v>13</v>
      </c>
      <c r="B79" t="e">
        <f t="shared" si="1"/>
        <v>#VALUE!</v>
      </c>
      <c r="Z79">
        <v>-2</v>
      </c>
      <c r="AA79">
        <f t="shared" si="31"/>
        <v>-1.57</v>
      </c>
      <c r="AC79">
        <f t="shared" si="24"/>
        <v>2</v>
      </c>
      <c r="AD79">
        <f t="shared" si="30"/>
        <v>1.81</v>
      </c>
    </row>
    <row r="80" spans="1:30" x14ac:dyDescent="0.35">
      <c r="B80" t="e">
        <f t="shared" si="1"/>
        <v>#VALUE!</v>
      </c>
      <c r="Z80">
        <v>-2</v>
      </c>
      <c r="AA80">
        <f t="shared" si="31"/>
        <v>-1.57</v>
      </c>
      <c r="AC80">
        <f t="shared" si="24"/>
        <v>2</v>
      </c>
      <c r="AD80">
        <f t="shared" si="30"/>
        <v>1.81</v>
      </c>
    </row>
    <row r="81" spans="1:30" x14ac:dyDescent="0.35">
      <c r="A81" t="s">
        <v>14</v>
      </c>
      <c r="B81" t="e">
        <f t="shared" si="1"/>
        <v>#VALUE!</v>
      </c>
      <c r="Z81">
        <v>2</v>
      </c>
      <c r="AA81">
        <f t="shared" ref="AA81:AA90" si="32">+K51</f>
        <v>1.77</v>
      </c>
      <c r="AC81">
        <f t="shared" si="24"/>
        <v>-2</v>
      </c>
      <c r="AD81">
        <f t="shared" ref="AD81:AD90" si="33">+L51</f>
        <v>-1.6</v>
      </c>
    </row>
    <row r="82" spans="1:30" x14ac:dyDescent="0.35">
      <c r="A82">
        <v>2</v>
      </c>
      <c r="B82">
        <f t="shared" si="1"/>
        <v>2</v>
      </c>
      <c r="Z82">
        <v>2</v>
      </c>
      <c r="AA82">
        <f t="shared" si="32"/>
        <v>1.77</v>
      </c>
      <c r="AC82">
        <f t="shared" si="24"/>
        <v>-2</v>
      </c>
      <c r="AD82">
        <f t="shared" si="33"/>
        <v>-1.4</v>
      </c>
    </row>
    <row r="83" spans="1:30" x14ac:dyDescent="0.35">
      <c r="A83" t="s">
        <v>16</v>
      </c>
      <c r="Z83">
        <v>2</v>
      </c>
      <c r="AA83">
        <f t="shared" si="32"/>
        <v>1.77</v>
      </c>
      <c r="AC83">
        <f t="shared" si="24"/>
        <v>-2</v>
      </c>
      <c r="AD83">
        <f t="shared" si="33"/>
        <v>-1.4</v>
      </c>
    </row>
    <row r="84" spans="1:30" x14ac:dyDescent="0.35">
      <c r="A84" t="s">
        <v>16</v>
      </c>
      <c r="Z84">
        <v>2</v>
      </c>
      <c r="AA84">
        <f t="shared" si="32"/>
        <v>1.77</v>
      </c>
      <c r="AC84">
        <f t="shared" si="24"/>
        <v>-2</v>
      </c>
      <c r="AD84">
        <f t="shared" si="33"/>
        <v>-1.6</v>
      </c>
    </row>
    <row r="85" spans="1:30" x14ac:dyDescent="0.35">
      <c r="A85" t="s">
        <v>16</v>
      </c>
      <c r="Z85">
        <v>2</v>
      </c>
      <c r="AA85">
        <f t="shared" si="32"/>
        <v>1.77</v>
      </c>
      <c r="AC85">
        <f t="shared" si="24"/>
        <v>-2</v>
      </c>
      <c r="AD85">
        <f t="shared" si="33"/>
        <v>-1.4</v>
      </c>
    </row>
    <row r="86" spans="1:30" x14ac:dyDescent="0.35">
      <c r="A86" t="s">
        <v>16</v>
      </c>
      <c r="Z86">
        <v>2</v>
      </c>
      <c r="AA86">
        <f t="shared" si="32"/>
        <v>1.77</v>
      </c>
      <c r="AC86">
        <f t="shared" si="24"/>
        <v>-2</v>
      </c>
      <c r="AD86">
        <f t="shared" si="33"/>
        <v>-1.4</v>
      </c>
    </row>
    <row r="87" spans="1:30" x14ac:dyDescent="0.35">
      <c r="A87" t="s">
        <v>17</v>
      </c>
      <c r="Z87">
        <v>2</v>
      </c>
      <c r="AA87">
        <f t="shared" si="32"/>
        <v>1.77</v>
      </c>
      <c r="AC87">
        <f t="shared" si="24"/>
        <v>-2</v>
      </c>
      <c r="AD87">
        <f t="shared" si="33"/>
        <v>-1.2</v>
      </c>
    </row>
    <row r="88" spans="1:30" x14ac:dyDescent="0.35">
      <c r="A88" t="s">
        <v>16</v>
      </c>
      <c r="Z88">
        <v>2</v>
      </c>
      <c r="AA88">
        <f t="shared" si="32"/>
        <v>1.77</v>
      </c>
      <c r="AC88">
        <f t="shared" si="24"/>
        <v>-2</v>
      </c>
      <c r="AD88">
        <f t="shared" si="33"/>
        <v>-1.4</v>
      </c>
    </row>
    <row r="89" spans="1:30" x14ac:dyDescent="0.35">
      <c r="A89" t="s">
        <v>16</v>
      </c>
      <c r="Z89">
        <v>2</v>
      </c>
      <c r="AA89">
        <f t="shared" si="32"/>
        <v>1.77</v>
      </c>
      <c r="AC89">
        <f t="shared" si="24"/>
        <v>-2</v>
      </c>
      <c r="AD89">
        <f t="shared" si="33"/>
        <v>-1.4</v>
      </c>
    </row>
    <row r="90" spans="1:30" x14ac:dyDescent="0.35">
      <c r="A90" t="s">
        <v>16</v>
      </c>
      <c r="Z90">
        <v>2</v>
      </c>
      <c r="AA90">
        <f t="shared" si="32"/>
        <v>1.77</v>
      </c>
      <c r="AC90">
        <f t="shared" si="24"/>
        <v>-2</v>
      </c>
      <c r="AD90">
        <f t="shared" si="33"/>
        <v>-1.4</v>
      </c>
    </row>
    <row r="91" spans="1:30" x14ac:dyDescent="0.35">
      <c r="A91" t="s">
        <v>16</v>
      </c>
      <c r="Z91">
        <v>-2.5</v>
      </c>
      <c r="AA91">
        <f t="shared" ref="AA91:AA100" si="34">+M51</f>
        <v>-2.17</v>
      </c>
      <c r="AC91">
        <f t="shared" si="24"/>
        <v>2.5</v>
      </c>
      <c r="AD91">
        <f t="shared" ref="AD91:AD100" si="35">+N51</f>
        <v>2</v>
      </c>
    </row>
    <row r="92" spans="1:30" x14ac:dyDescent="0.35">
      <c r="A92" s="3" t="s">
        <v>18</v>
      </c>
      <c r="B92" s="3"/>
      <c r="Z92">
        <v>-2.5</v>
      </c>
      <c r="AA92">
        <f t="shared" si="34"/>
        <v>-2.17</v>
      </c>
      <c r="AC92">
        <f t="shared" si="24"/>
        <v>2.5</v>
      </c>
      <c r="AD92">
        <f t="shared" si="35"/>
        <v>2.41</v>
      </c>
    </row>
    <row r="93" spans="1:30" x14ac:dyDescent="0.35">
      <c r="A93" t="s">
        <v>12</v>
      </c>
      <c r="B93" t="e">
        <f t="shared" si="1"/>
        <v>#VALUE!</v>
      </c>
      <c r="Z93">
        <v>-2.5</v>
      </c>
      <c r="AA93">
        <f t="shared" si="34"/>
        <v>-2.17</v>
      </c>
      <c r="AC93">
        <f t="shared" si="24"/>
        <v>2.5</v>
      </c>
      <c r="AD93">
        <f t="shared" si="35"/>
        <v>2.2000000000000002</v>
      </c>
    </row>
    <row r="94" spans="1:30" x14ac:dyDescent="0.35">
      <c r="A94" t="s">
        <v>13</v>
      </c>
      <c r="B94" t="e">
        <f t="shared" si="1"/>
        <v>#VALUE!</v>
      </c>
      <c r="Z94">
        <v>-2.5</v>
      </c>
      <c r="AA94">
        <f t="shared" si="34"/>
        <v>-2.36</v>
      </c>
      <c r="AC94">
        <f t="shared" si="24"/>
        <v>2.5</v>
      </c>
      <c r="AD94">
        <f t="shared" si="35"/>
        <v>2</v>
      </c>
    </row>
    <row r="95" spans="1:30" x14ac:dyDescent="0.35">
      <c r="B95" t="e">
        <f t="shared" si="1"/>
        <v>#VALUE!</v>
      </c>
      <c r="Z95">
        <v>-2.5</v>
      </c>
      <c r="AA95">
        <f t="shared" si="34"/>
        <v>-2.36</v>
      </c>
      <c r="AC95">
        <f t="shared" si="24"/>
        <v>2.5</v>
      </c>
      <c r="AD95">
        <f t="shared" si="35"/>
        <v>2.2000000000000002</v>
      </c>
    </row>
    <row r="96" spans="1:30" x14ac:dyDescent="0.35">
      <c r="A96" t="s">
        <v>14</v>
      </c>
      <c r="B96" t="e">
        <f t="shared" si="1"/>
        <v>#VALUE!</v>
      </c>
      <c r="Z96">
        <v>-2.5</v>
      </c>
      <c r="AA96">
        <f t="shared" si="34"/>
        <v>-2.17</v>
      </c>
      <c r="AC96">
        <f t="shared" si="24"/>
        <v>2.5</v>
      </c>
      <c r="AD96">
        <f t="shared" si="35"/>
        <v>2.41</v>
      </c>
    </row>
    <row r="97" spans="1:30" x14ac:dyDescent="0.35">
      <c r="A97">
        <v>2</v>
      </c>
      <c r="B97">
        <f t="shared" si="1"/>
        <v>2</v>
      </c>
      <c r="Z97">
        <v>-2.5</v>
      </c>
      <c r="AA97">
        <f t="shared" si="34"/>
        <v>-2.36</v>
      </c>
      <c r="AC97">
        <f t="shared" si="24"/>
        <v>2.5</v>
      </c>
      <c r="AD97">
        <f t="shared" si="35"/>
        <v>2.41</v>
      </c>
    </row>
    <row r="98" spans="1:30" x14ac:dyDescent="0.35">
      <c r="A98" t="s">
        <v>19</v>
      </c>
      <c r="Z98">
        <v>-2.5</v>
      </c>
      <c r="AA98">
        <f t="shared" si="34"/>
        <v>-2.36</v>
      </c>
      <c r="AC98">
        <f t="shared" si="24"/>
        <v>2.5</v>
      </c>
      <c r="AD98">
        <f t="shared" si="35"/>
        <v>2</v>
      </c>
    </row>
    <row r="99" spans="1:30" x14ac:dyDescent="0.35">
      <c r="A99" t="s">
        <v>19</v>
      </c>
      <c r="Z99">
        <v>-2.5</v>
      </c>
      <c r="AA99">
        <f t="shared" si="34"/>
        <v>-2.36</v>
      </c>
      <c r="AC99">
        <f t="shared" si="24"/>
        <v>2.5</v>
      </c>
      <c r="AD99">
        <f t="shared" si="35"/>
        <v>2.2000000000000002</v>
      </c>
    </row>
    <row r="100" spans="1:30" x14ac:dyDescent="0.35">
      <c r="A100" t="s">
        <v>20</v>
      </c>
      <c r="Z100">
        <v>-2.5</v>
      </c>
      <c r="AA100">
        <f t="shared" si="34"/>
        <v>-2.36</v>
      </c>
      <c r="AC100">
        <f t="shared" si="24"/>
        <v>2.5</v>
      </c>
      <c r="AD100">
        <f t="shared" si="35"/>
        <v>2.21</v>
      </c>
    </row>
    <row r="101" spans="1:30" x14ac:dyDescent="0.35">
      <c r="A101" t="s">
        <v>20</v>
      </c>
      <c r="Z101">
        <v>2.5</v>
      </c>
      <c r="AA101">
        <f t="shared" ref="AA101:AA110" si="36">+O51</f>
        <v>2.36</v>
      </c>
      <c r="AC101">
        <f t="shared" si="24"/>
        <v>-2.5</v>
      </c>
      <c r="AD101">
        <f t="shared" ref="AD101:AD110" si="37">+P51</f>
        <v>-1.81</v>
      </c>
    </row>
    <row r="102" spans="1:30" x14ac:dyDescent="0.35">
      <c r="A102" t="s">
        <v>20</v>
      </c>
      <c r="Z102">
        <v>2.5</v>
      </c>
      <c r="AA102">
        <f t="shared" si="36"/>
        <v>2.36</v>
      </c>
      <c r="AC102">
        <f t="shared" si="24"/>
        <v>-2.5</v>
      </c>
      <c r="AD102">
        <f t="shared" si="37"/>
        <v>-1.8</v>
      </c>
    </row>
    <row r="103" spans="1:30" x14ac:dyDescent="0.35">
      <c r="A103" t="s">
        <v>20</v>
      </c>
      <c r="Z103">
        <v>2.5</v>
      </c>
      <c r="AA103">
        <f t="shared" si="36"/>
        <v>2.56</v>
      </c>
      <c r="AC103">
        <f t="shared" si="24"/>
        <v>-2.5</v>
      </c>
      <c r="AD103">
        <f t="shared" si="37"/>
        <v>-1.6</v>
      </c>
    </row>
    <row r="104" spans="1:30" x14ac:dyDescent="0.35">
      <c r="A104" t="s">
        <v>20</v>
      </c>
      <c r="Z104">
        <v>2.5</v>
      </c>
      <c r="AA104">
        <f t="shared" si="36"/>
        <v>2.36</v>
      </c>
      <c r="AC104">
        <f t="shared" si="24"/>
        <v>-2.5</v>
      </c>
      <c r="AD104">
        <f t="shared" si="37"/>
        <v>-2</v>
      </c>
    </row>
    <row r="105" spans="1:30" x14ac:dyDescent="0.35">
      <c r="A105" t="s">
        <v>19</v>
      </c>
      <c r="Z105">
        <v>2.5</v>
      </c>
      <c r="AA105">
        <f t="shared" si="36"/>
        <v>2.56</v>
      </c>
      <c r="AC105">
        <f t="shared" si="24"/>
        <v>-2.5</v>
      </c>
      <c r="AD105">
        <f t="shared" si="37"/>
        <v>-1.4</v>
      </c>
    </row>
    <row r="106" spans="1:30" x14ac:dyDescent="0.35">
      <c r="A106" t="s">
        <v>21</v>
      </c>
      <c r="Z106">
        <v>2.5</v>
      </c>
      <c r="AA106">
        <f t="shared" si="36"/>
        <v>2.36</v>
      </c>
      <c r="AC106">
        <f t="shared" si="24"/>
        <v>-2.5</v>
      </c>
      <c r="AD106">
        <f t="shared" si="37"/>
        <v>-2</v>
      </c>
    </row>
    <row r="107" spans="1:30" x14ac:dyDescent="0.35">
      <c r="A107" t="s">
        <v>19</v>
      </c>
      <c r="Z107">
        <v>2.5</v>
      </c>
      <c r="AA107">
        <f t="shared" si="36"/>
        <v>2.36</v>
      </c>
      <c r="AC107">
        <f t="shared" si="24"/>
        <v>-2.5</v>
      </c>
      <c r="AD107">
        <f t="shared" si="37"/>
        <v>-2</v>
      </c>
    </row>
    <row r="108" spans="1:30" x14ac:dyDescent="0.35">
      <c r="A108" t="s">
        <v>11</v>
      </c>
      <c r="B108" t="e">
        <f t="shared" si="1"/>
        <v>#VALUE!</v>
      </c>
      <c r="Z108">
        <v>2.5</v>
      </c>
      <c r="AA108">
        <f t="shared" si="36"/>
        <v>2.36</v>
      </c>
      <c r="AC108">
        <f t="shared" si="24"/>
        <v>-2.5</v>
      </c>
      <c r="AD108">
        <f t="shared" si="37"/>
        <v>-2.21</v>
      </c>
    </row>
    <row r="109" spans="1:30" x14ac:dyDescent="0.35">
      <c r="A109" t="s">
        <v>12</v>
      </c>
      <c r="B109" t="e">
        <f t="shared" si="1"/>
        <v>#VALUE!</v>
      </c>
      <c r="Z109">
        <v>2.5</v>
      </c>
      <c r="AA109">
        <f t="shared" si="36"/>
        <v>2.56</v>
      </c>
      <c r="AC109">
        <f t="shared" si="24"/>
        <v>-2.5</v>
      </c>
      <c r="AD109">
        <f t="shared" si="37"/>
        <v>-2</v>
      </c>
    </row>
    <row r="110" spans="1:30" x14ac:dyDescent="0.35">
      <c r="A110" t="s">
        <v>13</v>
      </c>
      <c r="B110" t="e">
        <f t="shared" si="1"/>
        <v>#VALUE!</v>
      </c>
      <c r="Z110">
        <v>2.5</v>
      </c>
      <c r="AA110">
        <f t="shared" si="36"/>
        <v>2.17</v>
      </c>
      <c r="AC110">
        <f t="shared" si="24"/>
        <v>-2.5</v>
      </c>
      <c r="AD110">
        <f t="shared" si="37"/>
        <v>-2</v>
      </c>
    </row>
    <row r="111" spans="1:30" x14ac:dyDescent="0.35">
      <c r="B111" t="e">
        <f t="shared" si="1"/>
        <v>#VALUE!</v>
      </c>
      <c r="Z111">
        <v>-3.1</v>
      </c>
      <c r="AA111">
        <f t="shared" ref="AA111:AA120" si="38">+Q51</f>
        <v>-2.56</v>
      </c>
      <c r="AC111">
        <f t="shared" si="24"/>
        <v>3.1</v>
      </c>
      <c r="AD111">
        <f t="shared" ref="AD111:AD120" si="39">+R51</f>
        <v>2.61</v>
      </c>
    </row>
    <row r="112" spans="1:30" x14ac:dyDescent="0.35">
      <c r="A112" t="s">
        <v>14</v>
      </c>
      <c r="B112" t="e">
        <f t="shared" si="1"/>
        <v>#VALUE!</v>
      </c>
      <c r="Z112">
        <v>-3.1</v>
      </c>
      <c r="AA112">
        <f t="shared" si="38"/>
        <v>-2.76</v>
      </c>
      <c r="AC112">
        <f t="shared" si="24"/>
        <v>3.1</v>
      </c>
      <c r="AD112">
        <f t="shared" si="39"/>
        <v>2.61</v>
      </c>
    </row>
    <row r="113" spans="1:30" x14ac:dyDescent="0.35">
      <c r="A113">
        <v>2</v>
      </c>
      <c r="B113">
        <f t="shared" si="1"/>
        <v>2</v>
      </c>
      <c r="Z113">
        <v>-3.1</v>
      </c>
      <c r="AA113">
        <f t="shared" si="38"/>
        <v>-2.76</v>
      </c>
      <c r="AC113">
        <f t="shared" si="24"/>
        <v>3.1</v>
      </c>
      <c r="AD113">
        <f t="shared" si="39"/>
        <v>2.81</v>
      </c>
    </row>
    <row r="114" spans="1:30" x14ac:dyDescent="0.35">
      <c r="A114" t="s">
        <v>22</v>
      </c>
      <c r="Z114">
        <v>-3.1</v>
      </c>
      <c r="AA114">
        <f t="shared" si="38"/>
        <v>-2.56</v>
      </c>
      <c r="AC114">
        <f t="shared" si="24"/>
        <v>3.1</v>
      </c>
      <c r="AD114">
        <f t="shared" si="39"/>
        <v>2.61</v>
      </c>
    </row>
    <row r="115" spans="1:30" x14ac:dyDescent="0.35">
      <c r="A115" t="s">
        <v>22</v>
      </c>
      <c r="Z115">
        <v>-3.1</v>
      </c>
      <c r="AA115">
        <f t="shared" si="38"/>
        <v>-2.96</v>
      </c>
      <c r="AC115">
        <f t="shared" si="24"/>
        <v>3.1</v>
      </c>
      <c r="AD115">
        <f t="shared" si="39"/>
        <v>2.61</v>
      </c>
    </row>
    <row r="116" spans="1:30" x14ac:dyDescent="0.35">
      <c r="A116" t="s">
        <v>23</v>
      </c>
      <c r="Z116">
        <v>-3.1</v>
      </c>
      <c r="AA116">
        <f t="shared" si="38"/>
        <v>-2.96</v>
      </c>
      <c r="AC116">
        <f t="shared" ref="AC116:AC150" si="40">-Z116</f>
        <v>3.1</v>
      </c>
      <c r="AD116">
        <f t="shared" si="39"/>
        <v>2.81</v>
      </c>
    </row>
    <row r="117" spans="1:30" x14ac:dyDescent="0.35">
      <c r="A117" t="s">
        <v>22</v>
      </c>
      <c r="Z117">
        <v>-3.1</v>
      </c>
      <c r="AA117">
        <f t="shared" si="38"/>
        <v>-2.36</v>
      </c>
      <c r="AC117">
        <f t="shared" si="40"/>
        <v>3.1</v>
      </c>
      <c r="AD117">
        <f t="shared" si="39"/>
        <v>2.81</v>
      </c>
    </row>
    <row r="118" spans="1:30" x14ac:dyDescent="0.35">
      <c r="A118" t="s">
        <v>22</v>
      </c>
      <c r="Z118">
        <v>-3.1</v>
      </c>
      <c r="AA118">
        <f t="shared" si="38"/>
        <v>-2.76</v>
      </c>
      <c r="AC118">
        <f t="shared" si="40"/>
        <v>3.1</v>
      </c>
      <c r="AD118">
        <f t="shared" si="39"/>
        <v>2.61</v>
      </c>
    </row>
    <row r="119" spans="1:30" x14ac:dyDescent="0.35">
      <c r="A119" t="s">
        <v>23</v>
      </c>
      <c r="Z119">
        <v>-3.1</v>
      </c>
      <c r="AA119">
        <f t="shared" si="38"/>
        <v>-2.76</v>
      </c>
      <c r="AC119">
        <f t="shared" si="40"/>
        <v>3.1</v>
      </c>
      <c r="AD119">
        <f t="shared" si="39"/>
        <v>2.81</v>
      </c>
    </row>
    <row r="120" spans="1:30" x14ac:dyDescent="0.35">
      <c r="A120" t="s">
        <v>23</v>
      </c>
      <c r="Z120">
        <v>-3.1</v>
      </c>
      <c r="AA120">
        <f t="shared" si="38"/>
        <v>-2.76</v>
      </c>
      <c r="AC120">
        <f t="shared" si="40"/>
        <v>3.1</v>
      </c>
      <c r="AD120">
        <f t="shared" si="39"/>
        <v>2.81</v>
      </c>
    </row>
    <row r="121" spans="1:30" x14ac:dyDescent="0.35">
      <c r="A121" t="s">
        <v>22</v>
      </c>
      <c r="Z121">
        <v>3.1</v>
      </c>
      <c r="AA121">
        <f t="shared" ref="AA121:AA130" si="41">+S51</f>
        <v>2.76</v>
      </c>
      <c r="AC121">
        <f t="shared" si="40"/>
        <v>-3.1</v>
      </c>
      <c r="AD121">
        <f t="shared" ref="AD121:AD130" si="42">+T51</f>
        <v>-2.21</v>
      </c>
    </row>
    <row r="122" spans="1:30" x14ac:dyDescent="0.35">
      <c r="A122" t="s">
        <v>23</v>
      </c>
      <c r="Z122">
        <v>3.1</v>
      </c>
      <c r="AA122">
        <f t="shared" si="41"/>
        <v>2.76</v>
      </c>
      <c r="AC122">
        <f t="shared" si="40"/>
        <v>-3.1</v>
      </c>
      <c r="AD122">
        <f t="shared" si="42"/>
        <v>-2.61</v>
      </c>
    </row>
    <row r="123" spans="1:30" x14ac:dyDescent="0.35">
      <c r="A123" t="s">
        <v>22</v>
      </c>
      <c r="Z123">
        <v>3.1</v>
      </c>
      <c r="AA123">
        <f t="shared" si="41"/>
        <v>2.76</v>
      </c>
      <c r="AC123">
        <f t="shared" si="40"/>
        <v>-3.1</v>
      </c>
      <c r="AD123">
        <f t="shared" si="42"/>
        <v>-2.6</v>
      </c>
    </row>
    <row r="124" spans="1:30" x14ac:dyDescent="0.35">
      <c r="A124" t="s">
        <v>11</v>
      </c>
      <c r="Z124">
        <v>3.1</v>
      </c>
      <c r="AA124">
        <f t="shared" si="41"/>
        <v>2.56</v>
      </c>
      <c r="AC124">
        <f t="shared" si="40"/>
        <v>-3.1</v>
      </c>
      <c r="AD124">
        <f t="shared" si="42"/>
        <v>-2.61</v>
      </c>
    </row>
    <row r="125" spans="1:30" x14ac:dyDescent="0.35">
      <c r="A125" t="s">
        <v>12</v>
      </c>
      <c r="Z125">
        <v>3.1</v>
      </c>
      <c r="AA125">
        <f t="shared" si="41"/>
        <v>2.56</v>
      </c>
      <c r="AC125">
        <f t="shared" si="40"/>
        <v>-3.1</v>
      </c>
      <c r="AD125">
        <f t="shared" si="42"/>
        <v>-2.81</v>
      </c>
    </row>
    <row r="126" spans="1:30" x14ac:dyDescent="0.35">
      <c r="A126" t="s">
        <v>13</v>
      </c>
      <c r="Z126">
        <v>3.1</v>
      </c>
      <c r="AA126">
        <f t="shared" si="41"/>
        <v>2.56</v>
      </c>
      <c r="AC126">
        <f t="shared" si="40"/>
        <v>-3.1</v>
      </c>
      <c r="AD126">
        <f t="shared" si="42"/>
        <v>-2.61</v>
      </c>
    </row>
    <row r="127" spans="1:30" x14ac:dyDescent="0.35">
      <c r="Z127">
        <v>3.1</v>
      </c>
      <c r="AA127">
        <f t="shared" si="41"/>
        <v>2.17</v>
      </c>
      <c r="AC127">
        <f t="shared" si="40"/>
        <v>-3.1</v>
      </c>
      <c r="AD127">
        <f t="shared" si="42"/>
        <v>-2.41</v>
      </c>
    </row>
    <row r="128" spans="1:30" x14ac:dyDescent="0.35">
      <c r="A128" t="s">
        <v>14</v>
      </c>
      <c r="Z128">
        <v>3.1</v>
      </c>
      <c r="AA128">
        <f t="shared" si="41"/>
        <v>2.56</v>
      </c>
      <c r="AC128">
        <f t="shared" si="40"/>
        <v>-3.1</v>
      </c>
      <c r="AD128">
        <f t="shared" si="42"/>
        <v>-2.41</v>
      </c>
    </row>
    <row r="129" spans="1:30" x14ac:dyDescent="0.35">
      <c r="A129">
        <v>2</v>
      </c>
      <c r="Z129">
        <v>3.1</v>
      </c>
      <c r="AA129">
        <f t="shared" si="41"/>
        <v>2.56</v>
      </c>
      <c r="AC129">
        <f t="shared" si="40"/>
        <v>-3.1</v>
      </c>
      <c r="AD129">
        <f t="shared" si="42"/>
        <v>-2.61</v>
      </c>
    </row>
    <row r="130" spans="1:30" x14ac:dyDescent="0.35">
      <c r="A130" t="s">
        <v>24</v>
      </c>
      <c r="Z130">
        <v>3.1</v>
      </c>
      <c r="AA130">
        <f t="shared" si="41"/>
        <v>2.56</v>
      </c>
      <c r="AC130">
        <f t="shared" si="40"/>
        <v>-3.1</v>
      </c>
      <c r="AD130">
        <f t="shared" si="42"/>
        <v>-2.81</v>
      </c>
    </row>
    <row r="131" spans="1:30" x14ac:dyDescent="0.35">
      <c r="A131" t="s">
        <v>25</v>
      </c>
      <c r="Z131">
        <v>-3.9</v>
      </c>
      <c r="AA131">
        <f t="shared" ref="AA131:AA140" si="43">+U51</f>
        <v>-3.34</v>
      </c>
      <c r="AC131">
        <f t="shared" si="40"/>
        <v>3.9</v>
      </c>
      <c r="AD131">
        <f t="shared" ref="AD131:AD140" si="44">+V51</f>
        <v>3.62</v>
      </c>
    </row>
    <row r="132" spans="1:30" x14ac:dyDescent="0.35">
      <c r="A132" t="s">
        <v>24</v>
      </c>
      <c r="Z132">
        <v>-3.9</v>
      </c>
      <c r="AA132">
        <f t="shared" si="43"/>
        <v>-3.55</v>
      </c>
      <c r="AC132">
        <f t="shared" si="40"/>
        <v>3.9</v>
      </c>
      <c r="AD132">
        <f t="shared" si="44"/>
        <v>4.0199999999999996</v>
      </c>
    </row>
    <row r="133" spans="1:30" x14ac:dyDescent="0.35">
      <c r="A133" t="s">
        <v>24</v>
      </c>
      <c r="Z133">
        <v>-3.9</v>
      </c>
      <c r="AA133">
        <f t="shared" si="43"/>
        <v>-3.54</v>
      </c>
      <c r="AC133">
        <f t="shared" si="40"/>
        <v>3.9</v>
      </c>
      <c r="AD133">
        <f t="shared" si="44"/>
        <v>4.21</v>
      </c>
    </row>
    <row r="134" spans="1:30" x14ac:dyDescent="0.35">
      <c r="A134" t="s">
        <v>24</v>
      </c>
      <c r="Z134">
        <v>-3.9</v>
      </c>
      <c r="AA134">
        <f t="shared" si="43"/>
        <v>-3.34</v>
      </c>
      <c r="AC134">
        <f t="shared" si="40"/>
        <v>3.9</v>
      </c>
      <c r="AD134">
        <f t="shared" si="44"/>
        <v>4.0199999999999996</v>
      </c>
    </row>
    <row r="135" spans="1:30" x14ac:dyDescent="0.35">
      <c r="A135" t="s">
        <v>26</v>
      </c>
      <c r="Z135">
        <v>-3.9</v>
      </c>
      <c r="AA135">
        <f t="shared" si="43"/>
        <v>-2.96</v>
      </c>
      <c r="AC135">
        <f t="shared" si="40"/>
        <v>3.9</v>
      </c>
      <c r="AD135">
        <f t="shared" si="44"/>
        <v>3.62</v>
      </c>
    </row>
    <row r="136" spans="1:30" x14ac:dyDescent="0.35">
      <c r="A136" t="s">
        <v>25</v>
      </c>
      <c r="Z136">
        <v>-3.9</v>
      </c>
      <c r="AA136">
        <f t="shared" si="43"/>
        <v>-3.55</v>
      </c>
      <c r="AC136">
        <f t="shared" si="40"/>
        <v>3.9</v>
      </c>
      <c r="AD136">
        <f t="shared" si="44"/>
        <v>3.41</v>
      </c>
    </row>
    <row r="137" spans="1:30" x14ac:dyDescent="0.35">
      <c r="A137" t="s">
        <v>24</v>
      </c>
      <c r="Z137">
        <v>-3.9</v>
      </c>
      <c r="AA137">
        <f t="shared" si="43"/>
        <v>-3.34</v>
      </c>
      <c r="AC137">
        <f t="shared" si="40"/>
        <v>3.9</v>
      </c>
      <c r="AD137">
        <f t="shared" si="44"/>
        <v>3.4</v>
      </c>
    </row>
    <row r="138" spans="1:30" x14ac:dyDescent="0.35">
      <c r="A138" t="s">
        <v>24</v>
      </c>
      <c r="Z138">
        <v>-3.9</v>
      </c>
      <c r="AA138">
        <f t="shared" si="43"/>
        <v>-3.74</v>
      </c>
      <c r="AC138">
        <f t="shared" si="40"/>
        <v>3.9</v>
      </c>
      <c r="AD138">
        <f t="shared" si="44"/>
        <v>3.21</v>
      </c>
    </row>
    <row r="139" spans="1:30" x14ac:dyDescent="0.35">
      <c r="A139" t="s">
        <v>24</v>
      </c>
      <c r="Z139">
        <v>-3.9</v>
      </c>
      <c r="AA139">
        <f t="shared" si="43"/>
        <v>-3.34</v>
      </c>
      <c r="AC139">
        <f t="shared" si="40"/>
        <v>3.9</v>
      </c>
      <c r="AD139">
        <f t="shared" si="44"/>
        <v>2.81</v>
      </c>
    </row>
    <row r="140" spans="1:30" x14ac:dyDescent="0.35">
      <c r="A140" t="s">
        <v>11</v>
      </c>
      <c r="Z140">
        <v>-3.9</v>
      </c>
      <c r="AA140">
        <f t="shared" si="43"/>
        <v>-3.55</v>
      </c>
      <c r="AC140">
        <f t="shared" si="40"/>
        <v>3.9</v>
      </c>
      <c r="AD140">
        <f t="shared" si="44"/>
        <v>3.61</v>
      </c>
    </row>
    <row r="141" spans="1:30" x14ac:dyDescent="0.35">
      <c r="A141" t="s">
        <v>12</v>
      </c>
      <c r="Z141">
        <v>3.9</v>
      </c>
      <c r="AA141">
        <f t="shared" ref="AA141:AA150" si="45">+W51</f>
        <v>3.75</v>
      </c>
      <c r="AC141">
        <f t="shared" si="40"/>
        <v>-3.9</v>
      </c>
      <c r="AD141">
        <f t="shared" ref="AD141:AD150" si="46">+X51</f>
        <v>-3.81</v>
      </c>
    </row>
    <row r="142" spans="1:30" x14ac:dyDescent="0.35">
      <c r="A142" t="s">
        <v>13</v>
      </c>
      <c r="Z142">
        <v>3.9</v>
      </c>
      <c r="AA142">
        <f t="shared" si="45"/>
        <v>3.35</v>
      </c>
      <c r="AC142">
        <f t="shared" si="40"/>
        <v>-3.9</v>
      </c>
      <c r="AD142">
        <f t="shared" si="46"/>
        <v>-3.01</v>
      </c>
    </row>
    <row r="143" spans="1:30" x14ac:dyDescent="0.35">
      <c r="Z143">
        <v>3.9</v>
      </c>
      <c r="AA143">
        <f t="shared" si="45"/>
        <v>3.94</v>
      </c>
      <c r="AC143">
        <f t="shared" si="40"/>
        <v>-3.9</v>
      </c>
      <c r="AD143">
        <f t="shared" si="46"/>
        <v>-3.61</v>
      </c>
    </row>
    <row r="144" spans="1:30" x14ac:dyDescent="0.35">
      <c r="A144" t="s">
        <v>14</v>
      </c>
      <c r="Z144">
        <v>3.9</v>
      </c>
      <c r="AA144">
        <f t="shared" si="45"/>
        <v>3.54</v>
      </c>
      <c r="AC144">
        <f t="shared" si="40"/>
        <v>-3.9</v>
      </c>
      <c r="AD144">
        <f t="shared" si="46"/>
        <v>-3.4</v>
      </c>
    </row>
    <row r="145" spans="1:30" x14ac:dyDescent="0.35">
      <c r="A145">
        <v>2</v>
      </c>
      <c r="Z145">
        <v>3.9</v>
      </c>
      <c r="AA145">
        <f t="shared" si="45"/>
        <v>3.55</v>
      </c>
      <c r="AC145">
        <f t="shared" si="40"/>
        <v>-3.9</v>
      </c>
      <c r="AD145">
        <f t="shared" si="46"/>
        <v>-3.21</v>
      </c>
    </row>
    <row r="146" spans="1:30" x14ac:dyDescent="0.35">
      <c r="A146" t="s">
        <v>27</v>
      </c>
      <c r="Z146">
        <v>3.9</v>
      </c>
      <c r="AA146">
        <f t="shared" si="45"/>
        <v>3.35</v>
      </c>
      <c r="AC146">
        <f t="shared" si="40"/>
        <v>-3.9</v>
      </c>
      <c r="AD146">
        <f t="shared" si="46"/>
        <v>-3.4</v>
      </c>
    </row>
    <row r="147" spans="1:30" x14ac:dyDescent="0.35">
      <c r="A147" t="s">
        <v>28</v>
      </c>
      <c r="Z147">
        <v>3.9</v>
      </c>
      <c r="AA147">
        <f t="shared" si="45"/>
        <v>3.35</v>
      </c>
      <c r="AC147">
        <f t="shared" si="40"/>
        <v>-3.9</v>
      </c>
      <c r="AD147">
        <f t="shared" si="46"/>
        <v>-3.4</v>
      </c>
    </row>
    <row r="148" spans="1:30" x14ac:dyDescent="0.35">
      <c r="A148" t="s">
        <v>27</v>
      </c>
      <c r="Z148">
        <v>3.9</v>
      </c>
      <c r="AA148">
        <f t="shared" si="45"/>
        <v>3.35</v>
      </c>
      <c r="AC148">
        <f t="shared" si="40"/>
        <v>-3.9</v>
      </c>
      <c r="AD148">
        <f t="shared" si="46"/>
        <v>-3.4</v>
      </c>
    </row>
    <row r="149" spans="1:30" x14ac:dyDescent="0.35">
      <c r="A149" t="s">
        <v>28</v>
      </c>
      <c r="Z149">
        <v>3.9</v>
      </c>
      <c r="AA149">
        <f t="shared" si="45"/>
        <v>3.55</v>
      </c>
      <c r="AC149">
        <f t="shared" si="40"/>
        <v>-3.9</v>
      </c>
      <c r="AD149">
        <f t="shared" si="46"/>
        <v>-3.01</v>
      </c>
    </row>
    <row r="150" spans="1:30" x14ac:dyDescent="0.35">
      <c r="A150" t="s">
        <v>28</v>
      </c>
      <c r="Z150">
        <v>3.9</v>
      </c>
      <c r="AA150">
        <f t="shared" si="45"/>
        <v>3.35</v>
      </c>
      <c r="AC150">
        <f t="shared" si="40"/>
        <v>-3.9</v>
      </c>
      <c r="AD150">
        <f t="shared" si="46"/>
        <v>-3.4</v>
      </c>
    </row>
    <row r="151" spans="1:30" x14ac:dyDescent="0.35">
      <c r="A151" t="s">
        <v>28</v>
      </c>
    </row>
    <row r="152" spans="1:30" x14ac:dyDescent="0.35">
      <c r="A152" t="s">
        <v>27</v>
      </c>
    </row>
    <row r="153" spans="1:30" x14ac:dyDescent="0.35">
      <c r="A153" t="s">
        <v>28</v>
      </c>
    </row>
    <row r="154" spans="1:30" x14ac:dyDescent="0.35">
      <c r="A154" t="s">
        <v>28</v>
      </c>
    </row>
    <row r="155" spans="1:30" x14ac:dyDescent="0.35">
      <c r="A155" t="s">
        <v>28</v>
      </c>
    </row>
    <row r="156" spans="1:30" x14ac:dyDescent="0.35">
      <c r="A156" t="s">
        <v>11</v>
      </c>
    </row>
    <row r="157" spans="1:30" x14ac:dyDescent="0.35">
      <c r="A157" t="s">
        <v>12</v>
      </c>
    </row>
    <row r="158" spans="1:30" x14ac:dyDescent="0.35">
      <c r="A158" t="s">
        <v>13</v>
      </c>
    </row>
    <row r="160" spans="1:30" x14ac:dyDescent="0.35">
      <c r="A160" t="s">
        <v>14</v>
      </c>
    </row>
    <row r="161" spans="1:1" x14ac:dyDescent="0.35">
      <c r="A161">
        <v>2</v>
      </c>
    </row>
    <row r="162" spans="1:1" x14ac:dyDescent="0.35">
      <c r="A162" t="s">
        <v>29</v>
      </c>
    </row>
    <row r="163" spans="1:1" x14ac:dyDescent="0.35">
      <c r="A163" t="s">
        <v>29</v>
      </c>
    </row>
    <row r="164" spans="1:1" x14ac:dyDescent="0.35">
      <c r="A164" t="s">
        <v>30</v>
      </c>
    </row>
    <row r="165" spans="1:1" x14ac:dyDescent="0.35">
      <c r="A165" t="s">
        <v>21</v>
      </c>
    </row>
    <row r="166" spans="1:1" x14ac:dyDescent="0.35">
      <c r="A166" t="s">
        <v>29</v>
      </c>
    </row>
    <row r="167" spans="1:1" x14ac:dyDescent="0.35">
      <c r="A167" t="s">
        <v>30</v>
      </c>
    </row>
    <row r="168" spans="1:1" x14ac:dyDescent="0.35">
      <c r="A168" t="s">
        <v>29</v>
      </c>
    </row>
    <row r="169" spans="1:1" x14ac:dyDescent="0.35">
      <c r="A169" t="s">
        <v>21</v>
      </c>
    </row>
    <row r="170" spans="1:1" x14ac:dyDescent="0.35">
      <c r="A170" t="s">
        <v>29</v>
      </c>
    </row>
    <row r="171" spans="1:1" x14ac:dyDescent="0.35">
      <c r="A171" t="s">
        <v>29</v>
      </c>
    </row>
    <row r="172" spans="1:1" x14ac:dyDescent="0.35">
      <c r="A172" t="s">
        <v>11</v>
      </c>
    </row>
    <row r="173" spans="1:1" x14ac:dyDescent="0.35">
      <c r="A173" t="s">
        <v>12</v>
      </c>
    </row>
    <row r="174" spans="1:1" x14ac:dyDescent="0.35">
      <c r="A174" t="s">
        <v>13</v>
      </c>
    </row>
    <row r="176" spans="1:1" x14ac:dyDescent="0.35">
      <c r="A176" t="s">
        <v>14</v>
      </c>
    </row>
    <row r="177" spans="1:1" x14ac:dyDescent="0.35">
      <c r="A177">
        <v>2</v>
      </c>
    </row>
    <row r="178" spans="1:1" x14ac:dyDescent="0.35">
      <c r="A178" t="s">
        <v>31</v>
      </c>
    </row>
    <row r="179" spans="1:1" x14ac:dyDescent="0.35">
      <c r="A179" t="s">
        <v>31</v>
      </c>
    </row>
    <row r="180" spans="1:1" x14ac:dyDescent="0.35">
      <c r="A180" t="s">
        <v>31</v>
      </c>
    </row>
    <row r="181" spans="1:1" x14ac:dyDescent="0.35">
      <c r="A181" t="s">
        <v>31</v>
      </c>
    </row>
    <row r="182" spans="1:1" x14ac:dyDescent="0.35">
      <c r="A182" t="s">
        <v>31</v>
      </c>
    </row>
    <row r="183" spans="1:1" x14ac:dyDescent="0.35">
      <c r="A183" t="s">
        <v>31</v>
      </c>
    </row>
    <row r="184" spans="1:1" x14ac:dyDescent="0.35">
      <c r="A184" t="s">
        <v>31</v>
      </c>
    </row>
    <row r="185" spans="1:1" x14ac:dyDescent="0.35">
      <c r="A185" t="s">
        <v>31</v>
      </c>
    </row>
    <row r="186" spans="1:1" x14ac:dyDescent="0.35">
      <c r="A186" t="s">
        <v>31</v>
      </c>
    </row>
    <row r="187" spans="1:1" x14ac:dyDescent="0.35">
      <c r="A187" t="s">
        <v>31</v>
      </c>
    </row>
    <row r="188" spans="1:1" x14ac:dyDescent="0.35">
      <c r="A188" t="s">
        <v>11</v>
      </c>
    </row>
    <row r="189" spans="1:1" x14ac:dyDescent="0.35">
      <c r="A189" t="s">
        <v>12</v>
      </c>
    </row>
    <row r="190" spans="1:1" x14ac:dyDescent="0.35">
      <c r="A190" t="s">
        <v>13</v>
      </c>
    </row>
    <row r="192" spans="1:1" x14ac:dyDescent="0.35">
      <c r="A192" t="s">
        <v>14</v>
      </c>
    </row>
    <row r="193" spans="1:1" x14ac:dyDescent="0.35">
      <c r="A193">
        <v>2</v>
      </c>
    </row>
    <row r="194" spans="1:1" x14ac:dyDescent="0.35">
      <c r="A194" t="s">
        <v>32</v>
      </c>
    </row>
    <row r="195" spans="1:1" x14ac:dyDescent="0.35">
      <c r="A195" t="s">
        <v>33</v>
      </c>
    </row>
    <row r="196" spans="1:1" x14ac:dyDescent="0.35">
      <c r="A196" t="s">
        <v>33</v>
      </c>
    </row>
    <row r="197" spans="1:1" x14ac:dyDescent="0.35">
      <c r="A197" t="s">
        <v>32</v>
      </c>
    </row>
    <row r="198" spans="1:1" x14ac:dyDescent="0.35">
      <c r="A198" t="s">
        <v>33</v>
      </c>
    </row>
    <row r="199" spans="1:1" x14ac:dyDescent="0.35">
      <c r="A199" t="s">
        <v>33</v>
      </c>
    </row>
    <row r="200" spans="1:1" x14ac:dyDescent="0.35">
      <c r="A200" t="s">
        <v>24</v>
      </c>
    </row>
    <row r="201" spans="1:1" x14ac:dyDescent="0.35">
      <c r="A201" t="s">
        <v>33</v>
      </c>
    </row>
    <row r="202" spans="1:1" x14ac:dyDescent="0.35">
      <c r="A202" t="s">
        <v>33</v>
      </c>
    </row>
    <row r="203" spans="1:1" x14ac:dyDescent="0.35">
      <c r="A203" t="s">
        <v>33</v>
      </c>
    </row>
    <row r="204" spans="1:1" x14ac:dyDescent="0.35">
      <c r="A204" t="s">
        <v>11</v>
      </c>
    </row>
    <row r="205" spans="1:1" x14ac:dyDescent="0.35">
      <c r="A205" t="s">
        <v>12</v>
      </c>
    </row>
    <row r="206" spans="1:1" x14ac:dyDescent="0.35">
      <c r="A206" t="s">
        <v>13</v>
      </c>
    </row>
    <row r="208" spans="1:1" x14ac:dyDescent="0.35">
      <c r="A208" t="s">
        <v>14</v>
      </c>
    </row>
    <row r="209" spans="1:1" x14ac:dyDescent="0.35">
      <c r="A209">
        <v>2</v>
      </c>
    </row>
    <row r="210" spans="1:1" x14ac:dyDescent="0.35">
      <c r="A210" t="s">
        <v>34</v>
      </c>
    </row>
    <row r="211" spans="1:1" x14ac:dyDescent="0.35">
      <c r="A211" t="s">
        <v>34</v>
      </c>
    </row>
    <row r="212" spans="1:1" x14ac:dyDescent="0.35">
      <c r="A212" t="s">
        <v>34</v>
      </c>
    </row>
    <row r="213" spans="1:1" x14ac:dyDescent="0.35">
      <c r="A213" t="s">
        <v>35</v>
      </c>
    </row>
    <row r="214" spans="1:1" x14ac:dyDescent="0.35">
      <c r="A214" t="s">
        <v>35</v>
      </c>
    </row>
    <row r="215" spans="1:1" x14ac:dyDescent="0.35">
      <c r="A215" t="s">
        <v>34</v>
      </c>
    </row>
    <row r="216" spans="1:1" x14ac:dyDescent="0.35">
      <c r="A216" t="s">
        <v>35</v>
      </c>
    </row>
    <row r="217" spans="1:1" x14ac:dyDescent="0.35">
      <c r="A217" t="s">
        <v>35</v>
      </c>
    </row>
    <row r="218" spans="1:1" x14ac:dyDescent="0.35">
      <c r="A218" t="s">
        <v>35</v>
      </c>
    </row>
    <row r="219" spans="1:1" x14ac:dyDescent="0.35">
      <c r="A219" t="s">
        <v>35</v>
      </c>
    </row>
    <row r="220" spans="1:1" x14ac:dyDescent="0.35">
      <c r="A220" t="s">
        <v>11</v>
      </c>
    </row>
    <row r="221" spans="1:1" x14ac:dyDescent="0.35">
      <c r="A221" t="s">
        <v>12</v>
      </c>
    </row>
    <row r="222" spans="1:1" x14ac:dyDescent="0.35">
      <c r="A222" t="s">
        <v>13</v>
      </c>
    </row>
    <row r="224" spans="1:1" x14ac:dyDescent="0.35">
      <c r="A224" t="s">
        <v>14</v>
      </c>
    </row>
    <row r="225" spans="1:1" x14ac:dyDescent="0.35">
      <c r="A225">
        <v>2</v>
      </c>
    </row>
    <row r="226" spans="1:1" x14ac:dyDescent="0.35">
      <c r="A226" t="s">
        <v>30</v>
      </c>
    </row>
    <row r="227" spans="1:1" x14ac:dyDescent="0.35">
      <c r="A227" t="s">
        <v>36</v>
      </c>
    </row>
    <row r="228" spans="1:1" x14ac:dyDescent="0.35">
      <c r="A228" t="s">
        <v>37</v>
      </c>
    </row>
    <row r="229" spans="1:1" x14ac:dyDescent="0.35">
      <c r="A229" t="s">
        <v>30</v>
      </c>
    </row>
    <row r="230" spans="1:1" x14ac:dyDescent="0.35">
      <c r="A230" t="s">
        <v>37</v>
      </c>
    </row>
    <row r="231" spans="1:1" x14ac:dyDescent="0.35">
      <c r="A231" t="s">
        <v>36</v>
      </c>
    </row>
    <row r="232" spans="1:1" x14ac:dyDescent="0.35">
      <c r="A232" t="s">
        <v>36</v>
      </c>
    </row>
    <row r="233" spans="1:1" x14ac:dyDescent="0.35">
      <c r="A233" t="s">
        <v>30</v>
      </c>
    </row>
    <row r="234" spans="1:1" x14ac:dyDescent="0.35">
      <c r="A234" t="s">
        <v>37</v>
      </c>
    </row>
    <row r="235" spans="1:1" x14ac:dyDescent="0.35">
      <c r="A235" t="s">
        <v>38</v>
      </c>
    </row>
    <row r="236" spans="1:1" x14ac:dyDescent="0.35">
      <c r="A236" t="s">
        <v>11</v>
      </c>
    </row>
    <row r="237" spans="1:1" x14ac:dyDescent="0.35">
      <c r="A237" t="s">
        <v>12</v>
      </c>
    </row>
    <row r="238" spans="1:1" x14ac:dyDescent="0.35">
      <c r="A238" t="s">
        <v>13</v>
      </c>
    </row>
    <row r="240" spans="1:1" x14ac:dyDescent="0.35">
      <c r="A240" t="s">
        <v>14</v>
      </c>
    </row>
    <row r="241" spans="1:1" x14ac:dyDescent="0.35">
      <c r="A241">
        <v>2</v>
      </c>
    </row>
    <row r="242" spans="1:1" x14ac:dyDescent="0.35">
      <c r="A242" t="s">
        <v>39</v>
      </c>
    </row>
    <row r="243" spans="1:1" x14ac:dyDescent="0.35">
      <c r="A243" t="s">
        <v>39</v>
      </c>
    </row>
    <row r="244" spans="1:1" x14ac:dyDescent="0.35">
      <c r="A244" t="s">
        <v>40</v>
      </c>
    </row>
    <row r="245" spans="1:1" x14ac:dyDescent="0.35">
      <c r="A245" t="s">
        <v>39</v>
      </c>
    </row>
    <row r="246" spans="1:1" x14ac:dyDescent="0.35">
      <c r="A246" t="s">
        <v>40</v>
      </c>
    </row>
    <row r="247" spans="1:1" x14ac:dyDescent="0.35">
      <c r="A247" t="s">
        <v>39</v>
      </c>
    </row>
    <row r="248" spans="1:1" x14ac:dyDescent="0.35">
      <c r="A248" t="s">
        <v>39</v>
      </c>
    </row>
    <row r="249" spans="1:1" x14ac:dyDescent="0.35">
      <c r="A249" t="s">
        <v>39</v>
      </c>
    </row>
    <row r="250" spans="1:1" x14ac:dyDescent="0.35">
      <c r="A250" t="s">
        <v>40</v>
      </c>
    </row>
    <row r="251" spans="1:1" x14ac:dyDescent="0.35">
      <c r="A251" t="s">
        <v>41</v>
      </c>
    </row>
    <row r="252" spans="1:1" x14ac:dyDescent="0.35">
      <c r="A252" t="s">
        <v>11</v>
      </c>
    </row>
    <row r="253" spans="1:1" x14ac:dyDescent="0.35">
      <c r="A253" t="s">
        <v>12</v>
      </c>
    </row>
    <row r="254" spans="1:1" x14ac:dyDescent="0.35">
      <c r="A254" t="s">
        <v>13</v>
      </c>
    </row>
    <row r="256" spans="1:1" x14ac:dyDescent="0.35">
      <c r="A256" t="s">
        <v>14</v>
      </c>
    </row>
    <row r="257" spans="1:1" x14ac:dyDescent="0.35">
      <c r="A257">
        <v>2</v>
      </c>
    </row>
    <row r="258" spans="1:1" x14ac:dyDescent="0.35">
      <c r="A258" t="s">
        <v>42</v>
      </c>
    </row>
    <row r="259" spans="1:1" x14ac:dyDescent="0.35">
      <c r="A259" t="s">
        <v>43</v>
      </c>
    </row>
    <row r="260" spans="1:1" x14ac:dyDescent="0.35">
      <c r="A260" t="s">
        <v>32</v>
      </c>
    </row>
    <row r="261" spans="1:1" x14ac:dyDescent="0.35">
      <c r="A261" t="s">
        <v>44</v>
      </c>
    </row>
    <row r="262" spans="1:1" x14ac:dyDescent="0.35">
      <c r="A262" t="s">
        <v>33</v>
      </c>
    </row>
    <row r="263" spans="1:1" x14ac:dyDescent="0.35">
      <c r="A263" t="s">
        <v>44</v>
      </c>
    </row>
    <row r="264" spans="1:1" x14ac:dyDescent="0.35">
      <c r="A264" t="s">
        <v>44</v>
      </c>
    </row>
    <row r="265" spans="1:1" x14ac:dyDescent="0.35">
      <c r="A265" t="s">
        <v>45</v>
      </c>
    </row>
    <row r="266" spans="1:1" x14ac:dyDescent="0.35">
      <c r="A266" t="s">
        <v>44</v>
      </c>
    </row>
    <row r="267" spans="1:1" x14ac:dyDescent="0.35">
      <c r="A267" t="s">
        <v>44</v>
      </c>
    </row>
    <row r="268" spans="1:1" x14ac:dyDescent="0.35">
      <c r="A268" t="s">
        <v>11</v>
      </c>
    </row>
    <row r="269" spans="1:1" x14ac:dyDescent="0.35">
      <c r="A269" t="s">
        <v>12</v>
      </c>
    </row>
    <row r="270" spans="1:1" x14ac:dyDescent="0.35">
      <c r="A270" t="s">
        <v>13</v>
      </c>
    </row>
    <row r="272" spans="1:1" x14ac:dyDescent="0.35">
      <c r="A272" t="s">
        <v>14</v>
      </c>
    </row>
    <row r="273" spans="1:1" x14ac:dyDescent="0.35">
      <c r="A273">
        <v>2</v>
      </c>
    </row>
    <row r="274" spans="1:1" x14ac:dyDescent="0.35">
      <c r="A274" t="s">
        <v>46</v>
      </c>
    </row>
    <row r="275" spans="1:1" x14ac:dyDescent="0.35">
      <c r="A275" t="s">
        <v>47</v>
      </c>
    </row>
    <row r="276" spans="1:1" x14ac:dyDescent="0.35">
      <c r="A276" t="s">
        <v>47</v>
      </c>
    </row>
    <row r="277" spans="1:1" x14ac:dyDescent="0.35">
      <c r="A277" t="s">
        <v>46</v>
      </c>
    </row>
    <row r="278" spans="1:1" x14ac:dyDescent="0.35">
      <c r="A278" t="s">
        <v>48</v>
      </c>
    </row>
    <row r="279" spans="1:1" x14ac:dyDescent="0.35">
      <c r="A279" t="s">
        <v>48</v>
      </c>
    </row>
    <row r="280" spans="1:1" x14ac:dyDescent="0.35">
      <c r="A280" t="s">
        <v>35</v>
      </c>
    </row>
    <row r="281" spans="1:1" x14ac:dyDescent="0.35">
      <c r="A281" t="s">
        <v>47</v>
      </c>
    </row>
    <row r="282" spans="1:1" x14ac:dyDescent="0.35">
      <c r="A282" t="s">
        <v>47</v>
      </c>
    </row>
    <row r="283" spans="1:1" x14ac:dyDescent="0.35">
      <c r="A283" t="s">
        <v>47</v>
      </c>
    </row>
    <row r="284" spans="1:1" x14ac:dyDescent="0.35">
      <c r="A284" t="s">
        <v>11</v>
      </c>
    </row>
    <row r="285" spans="1:1" x14ac:dyDescent="0.35">
      <c r="A285" t="s">
        <v>12</v>
      </c>
    </row>
    <row r="286" spans="1:1" x14ac:dyDescent="0.35">
      <c r="A286" t="s">
        <v>13</v>
      </c>
    </row>
    <row r="288" spans="1:1" x14ac:dyDescent="0.35">
      <c r="A288" t="s">
        <v>14</v>
      </c>
    </row>
    <row r="289" spans="1:1" x14ac:dyDescent="0.35">
      <c r="A289">
        <v>2</v>
      </c>
    </row>
    <row r="290" spans="1:1" x14ac:dyDescent="0.35">
      <c r="A290" t="s">
        <v>49</v>
      </c>
    </row>
    <row r="291" spans="1:1" x14ac:dyDescent="0.35">
      <c r="A291" t="s">
        <v>49</v>
      </c>
    </row>
    <row r="292" spans="1:1" x14ac:dyDescent="0.35">
      <c r="A292" t="s">
        <v>50</v>
      </c>
    </row>
    <row r="293" spans="1:1" x14ac:dyDescent="0.35">
      <c r="A293" t="s">
        <v>49</v>
      </c>
    </row>
    <row r="294" spans="1:1" x14ac:dyDescent="0.35">
      <c r="A294" t="s">
        <v>49</v>
      </c>
    </row>
    <row r="295" spans="1:1" x14ac:dyDescent="0.35">
      <c r="A295" t="s">
        <v>50</v>
      </c>
    </row>
    <row r="296" spans="1:1" x14ac:dyDescent="0.35">
      <c r="A296" t="s">
        <v>50</v>
      </c>
    </row>
    <row r="297" spans="1:1" x14ac:dyDescent="0.35">
      <c r="A297" t="s">
        <v>49</v>
      </c>
    </row>
    <row r="298" spans="1:1" x14ac:dyDescent="0.35">
      <c r="A298" t="s">
        <v>50</v>
      </c>
    </row>
    <row r="299" spans="1:1" x14ac:dyDescent="0.35">
      <c r="A299" t="s">
        <v>50</v>
      </c>
    </row>
    <row r="300" spans="1:1" x14ac:dyDescent="0.35">
      <c r="A300" t="s">
        <v>11</v>
      </c>
    </row>
    <row r="301" spans="1:1" x14ac:dyDescent="0.35">
      <c r="A301" t="s">
        <v>12</v>
      </c>
    </row>
    <row r="302" spans="1:1" x14ac:dyDescent="0.35">
      <c r="A302" t="s">
        <v>13</v>
      </c>
    </row>
    <row r="304" spans="1:1" x14ac:dyDescent="0.35">
      <c r="A304" t="s">
        <v>14</v>
      </c>
    </row>
    <row r="305" spans="1:1" x14ac:dyDescent="0.35">
      <c r="A305">
        <v>2</v>
      </c>
    </row>
    <row r="306" spans="1:1" x14ac:dyDescent="0.35">
      <c r="A306" t="s">
        <v>51</v>
      </c>
    </row>
    <row r="307" spans="1:1" x14ac:dyDescent="0.35">
      <c r="A307" t="s">
        <v>51</v>
      </c>
    </row>
    <row r="308" spans="1:1" x14ac:dyDescent="0.35">
      <c r="A308" t="s">
        <v>51</v>
      </c>
    </row>
    <row r="309" spans="1:1" x14ac:dyDescent="0.35">
      <c r="A309" t="s">
        <v>40</v>
      </c>
    </row>
    <row r="310" spans="1:1" x14ac:dyDescent="0.35">
      <c r="A310" t="s">
        <v>40</v>
      </c>
    </row>
    <row r="311" spans="1:1" x14ac:dyDescent="0.35">
      <c r="A311" t="s">
        <v>40</v>
      </c>
    </row>
    <row r="312" spans="1:1" x14ac:dyDescent="0.35">
      <c r="A312" t="s">
        <v>41</v>
      </c>
    </row>
    <row r="313" spans="1:1" x14ac:dyDescent="0.35">
      <c r="A313" t="s">
        <v>40</v>
      </c>
    </row>
    <row r="314" spans="1:1" x14ac:dyDescent="0.35">
      <c r="A314" t="s">
        <v>40</v>
      </c>
    </row>
    <row r="315" spans="1:1" x14ac:dyDescent="0.35">
      <c r="A315" t="s">
        <v>40</v>
      </c>
    </row>
    <row r="316" spans="1:1" x14ac:dyDescent="0.35">
      <c r="A316" t="s">
        <v>11</v>
      </c>
    </row>
    <row r="317" spans="1:1" x14ac:dyDescent="0.35">
      <c r="A317" t="s">
        <v>12</v>
      </c>
    </row>
    <row r="318" spans="1:1" x14ac:dyDescent="0.35">
      <c r="A318" t="s">
        <v>13</v>
      </c>
    </row>
    <row r="320" spans="1:1" x14ac:dyDescent="0.35">
      <c r="A320" t="s">
        <v>14</v>
      </c>
    </row>
    <row r="321" spans="1:1" x14ac:dyDescent="0.35">
      <c r="A321">
        <v>2</v>
      </c>
    </row>
    <row r="322" spans="1:1" x14ac:dyDescent="0.35">
      <c r="A322" t="s">
        <v>45</v>
      </c>
    </row>
    <row r="323" spans="1:1" x14ac:dyDescent="0.35">
      <c r="A323" t="s">
        <v>52</v>
      </c>
    </row>
    <row r="324" spans="1:1" x14ac:dyDescent="0.35">
      <c r="A324" t="s">
        <v>53</v>
      </c>
    </row>
    <row r="325" spans="1:1" x14ac:dyDescent="0.35">
      <c r="A325" t="s">
        <v>52</v>
      </c>
    </row>
    <row r="326" spans="1:1" x14ac:dyDescent="0.35">
      <c r="A326" t="s">
        <v>54</v>
      </c>
    </row>
    <row r="327" spans="1:1" x14ac:dyDescent="0.35">
      <c r="A327" t="s">
        <v>52</v>
      </c>
    </row>
    <row r="328" spans="1:1" x14ac:dyDescent="0.35">
      <c r="A328" t="s">
        <v>55</v>
      </c>
    </row>
    <row r="329" spans="1:1" x14ac:dyDescent="0.35">
      <c r="A329" t="s">
        <v>55</v>
      </c>
    </row>
    <row r="330" spans="1:1" x14ac:dyDescent="0.35">
      <c r="A330" t="s">
        <v>52</v>
      </c>
    </row>
    <row r="331" spans="1:1" x14ac:dyDescent="0.35">
      <c r="A331" t="s">
        <v>54</v>
      </c>
    </row>
    <row r="332" spans="1:1" x14ac:dyDescent="0.35">
      <c r="A332" t="s">
        <v>11</v>
      </c>
    </row>
    <row r="333" spans="1:1" x14ac:dyDescent="0.35">
      <c r="A333" t="s">
        <v>12</v>
      </c>
    </row>
    <row r="334" spans="1:1" x14ac:dyDescent="0.35">
      <c r="A334" t="s">
        <v>13</v>
      </c>
    </row>
    <row r="336" spans="1:1" x14ac:dyDescent="0.35">
      <c r="A336" t="s">
        <v>14</v>
      </c>
    </row>
    <row r="337" spans="1:1" x14ac:dyDescent="0.35">
      <c r="A337">
        <v>2</v>
      </c>
    </row>
    <row r="338" spans="1:1" x14ac:dyDescent="0.35">
      <c r="A338" t="s">
        <v>56</v>
      </c>
    </row>
    <row r="339" spans="1:1" x14ac:dyDescent="0.35">
      <c r="A339" t="s">
        <v>57</v>
      </c>
    </row>
    <row r="340" spans="1:1" x14ac:dyDescent="0.35">
      <c r="A340" t="s">
        <v>58</v>
      </c>
    </row>
    <row r="341" spans="1:1" x14ac:dyDescent="0.35">
      <c r="A341" t="s">
        <v>56</v>
      </c>
    </row>
    <row r="342" spans="1:1" x14ac:dyDescent="0.35">
      <c r="A342" t="s">
        <v>48</v>
      </c>
    </row>
    <row r="343" spans="1:1" x14ac:dyDescent="0.35">
      <c r="A343" t="s">
        <v>57</v>
      </c>
    </row>
    <row r="344" spans="1:1" x14ac:dyDescent="0.35">
      <c r="A344" t="s">
        <v>56</v>
      </c>
    </row>
    <row r="345" spans="1:1" x14ac:dyDescent="0.35">
      <c r="A345" t="s">
        <v>59</v>
      </c>
    </row>
    <row r="346" spans="1:1" x14ac:dyDescent="0.35">
      <c r="A346" t="s">
        <v>56</v>
      </c>
    </row>
    <row r="347" spans="1:1" x14ac:dyDescent="0.35">
      <c r="A347" t="s">
        <v>57</v>
      </c>
    </row>
    <row r="348" spans="1:1" x14ac:dyDescent="0.35">
      <c r="A348" t="s">
        <v>11</v>
      </c>
    </row>
    <row r="349" spans="1:1" x14ac:dyDescent="0.35">
      <c r="A349" t="s">
        <v>12</v>
      </c>
    </row>
    <row r="350" spans="1:1" x14ac:dyDescent="0.35">
      <c r="A350" t="s">
        <v>13</v>
      </c>
    </row>
    <row r="352" spans="1:1" x14ac:dyDescent="0.35">
      <c r="A352" t="s">
        <v>14</v>
      </c>
    </row>
    <row r="353" spans="1:1" x14ac:dyDescent="0.35">
      <c r="A353">
        <v>2</v>
      </c>
    </row>
    <row r="354" spans="1:1" x14ac:dyDescent="0.35">
      <c r="A354" t="s">
        <v>60</v>
      </c>
    </row>
    <row r="355" spans="1:1" x14ac:dyDescent="0.35">
      <c r="A355" t="s">
        <v>61</v>
      </c>
    </row>
    <row r="356" spans="1:1" x14ac:dyDescent="0.35">
      <c r="A356" t="s">
        <v>62</v>
      </c>
    </row>
    <row r="357" spans="1:1" x14ac:dyDescent="0.35">
      <c r="A357" t="s">
        <v>61</v>
      </c>
    </row>
    <row r="358" spans="1:1" x14ac:dyDescent="0.35">
      <c r="A358" t="s">
        <v>60</v>
      </c>
    </row>
    <row r="359" spans="1:1" x14ac:dyDescent="0.35">
      <c r="A359" t="s">
        <v>63</v>
      </c>
    </row>
    <row r="360" spans="1:1" x14ac:dyDescent="0.35">
      <c r="A360" t="s">
        <v>64</v>
      </c>
    </row>
    <row r="361" spans="1:1" x14ac:dyDescent="0.35">
      <c r="A361" t="s">
        <v>65</v>
      </c>
    </row>
    <row r="362" spans="1:1" x14ac:dyDescent="0.35">
      <c r="A362" t="s">
        <v>50</v>
      </c>
    </row>
    <row r="363" spans="1:1" x14ac:dyDescent="0.35">
      <c r="A363" t="s">
        <v>66</v>
      </c>
    </row>
    <row r="364" spans="1:1" x14ac:dyDescent="0.35">
      <c r="A364" t="s">
        <v>11</v>
      </c>
    </row>
    <row r="365" spans="1:1" x14ac:dyDescent="0.35">
      <c r="A365" t="s">
        <v>12</v>
      </c>
    </row>
    <row r="366" spans="1:1" x14ac:dyDescent="0.35">
      <c r="A366" t="s">
        <v>13</v>
      </c>
    </row>
    <row r="368" spans="1:1" x14ac:dyDescent="0.35">
      <c r="A368" t="s">
        <v>14</v>
      </c>
    </row>
    <row r="369" spans="1:1" x14ac:dyDescent="0.35">
      <c r="A369">
        <v>2</v>
      </c>
    </row>
    <row r="370" spans="1:1" x14ac:dyDescent="0.35">
      <c r="A370" t="s">
        <v>67</v>
      </c>
    </row>
    <row r="371" spans="1:1" x14ac:dyDescent="0.35">
      <c r="A371" t="s">
        <v>68</v>
      </c>
    </row>
    <row r="372" spans="1:1" x14ac:dyDescent="0.35">
      <c r="A372" t="s">
        <v>69</v>
      </c>
    </row>
    <row r="373" spans="1:1" x14ac:dyDescent="0.35">
      <c r="A373" t="s">
        <v>70</v>
      </c>
    </row>
    <row r="374" spans="1:1" x14ac:dyDescent="0.35">
      <c r="A374" t="s">
        <v>71</v>
      </c>
    </row>
    <row r="375" spans="1:1" x14ac:dyDescent="0.35">
      <c r="A375" t="s">
        <v>68</v>
      </c>
    </row>
    <row r="376" spans="1:1" x14ac:dyDescent="0.35">
      <c r="A376" t="s">
        <v>68</v>
      </c>
    </row>
    <row r="377" spans="1:1" x14ac:dyDescent="0.35">
      <c r="A377" t="s">
        <v>68</v>
      </c>
    </row>
    <row r="378" spans="1:1" x14ac:dyDescent="0.35">
      <c r="A378" t="s">
        <v>71</v>
      </c>
    </row>
    <row r="379" spans="1:1" x14ac:dyDescent="0.35">
      <c r="A379" t="s">
        <v>68</v>
      </c>
    </row>
    <row r="380" spans="1:1" x14ac:dyDescent="0.35">
      <c r="A380" t="s">
        <v>11</v>
      </c>
    </row>
    <row r="381" spans="1:1" x14ac:dyDescent="0.35">
      <c r="A381" t="s">
        <v>12</v>
      </c>
    </row>
    <row r="382" spans="1:1" x14ac:dyDescent="0.35">
      <c r="A382" t="s">
        <v>13</v>
      </c>
    </row>
    <row r="384" spans="1:1" x14ac:dyDescent="0.35">
      <c r="A384" t="s">
        <v>14</v>
      </c>
    </row>
    <row r="385" spans="1:37" x14ac:dyDescent="0.35">
      <c r="A385">
        <v>2</v>
      </c>
    </row>
    <row r="386" spans="1:37" x14ac:dyDescent="0.35">
      <c r="A386" t="s">
        <v>72</v>
      </c>
    </row>
    <row r="387" spans="1:37" x14ac:dyDescent="0.35">
      <c r="A387" t="s">
        <v>73</v>
      </c>
    </row>
    <row r="388" spans="1:37" x14ac:dyDescent="0.35">
      <c r="A388" t="s">
        <v>74</v>
      </c>
    </row>
    <row r="389" spans="1:37" x14ac:dyDescent="0.35">
      <c r="A389" t="s">
        <v>75</v>
      </c>
    </row>
    <row r="390" spans="1:37" x14ac:dyDescent="0.35">
      <c r="A390" t="s">
        <v>76</v>
      </c>
    </row>
    <row r="391" spans="1:37" x14ac:dyDescent="0.35">
      <c r="A391" t="s">
        <v>75</v>
      </c>
    </row>
    <row r="392" spans="1:37" x14ac:dyDescent="0.35">
      <c r="A392" t="s">
        <v>75</v>
      </c>
    </row>
    <row r="393" spans="1:37" x14ac:dyDescent="0.35">
      <c r="A393" t="s">
        <v>75</v>
      </c>
    </row>
    <row r="394" spans="1:37" x14ac:dyDescent="0.35">
      <c r="A394" t="s">
        <v>73</v>
      </c>
    </row>
    <row r="395" spans="1:37" x14ac:dyDescent="0.35">
      <c r="A395" t="s">
        <v>75</v>
      </c>
    </row>
    <row r="400" spans="1:37" x14ac:dyDescent="0.35">
      <c r="A400" s="1"/>
      <c r="B400" s="1" t="s">
        <v>7</v>
      </c>
      <c r="C400" s="1">
        <v>30</v>
      </c>
      <c r="D400" s="1"/>
      <c r="E400" s="1" t="s">
        <v>149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47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47" x14ac:dyDescent="0.35">
      <c r="A402" t="s">
        <v>8</v>
      </c>
      <c r="B402">
        <f>+VALUE(RIGHT(LEFT(A402,6),5))</f>
        <v>0</v>
      </c>
      <c r="C402" t="s">
        <v>82</v>
      </c>
      <c r="E402" s="2" t="s">
        <v>3</v>
      </c>
      <c r="F402" s="2" t="s">
        <v>4</v>
      </c>
      <c r="G402" s="2" t="s">
        <v>6</v>
      </c>
      <c r="H402" s="2" t="s">
        <v>5</v>
      </c>
      <c r="I402" s="2" t="s">
        <v>3</v>
      </c>
      <c r="J402" s="2" t="s">
        <v>4</v>
      </c>
      <c r="K402" s="2" t="s">
        <v>6</v>
      </c>
      <c r="L402" s="2" t="s">
        <v>5</v>
      </c>
      <c r="M402" s="2" t="s">
        <v>3</v>
      </c>
      <c r="N402" s="2" t="s">
        <v>4</v>
      </c>
      <c r="O402" s="2" t="s">
        <v>6</v>
      </c>
      <c r="P402" s="2" t="s">
        <v>5</v>
      </c>
      <c r="Q402" s="2" t="s">
        <v>3</v>
      </c>
      <c r="R402" s="2" t="s">
        <v>4</v>
      </c>
      <c r="S402" s="2" t="s">
        <v>6</v>
      </c>
      <c r="T402" s="2" t="s">
        <v>5</v>
      </c>
      <c r="U402" s="2" t="s">
        <v>3</v>
      </c>
      <c r="V402" s="2" t="s">
        <v>4</v>
      </c>
      <c r="W402" s="2" t="s">
        <v>6</v>
      </c>
      <c r="X402" s="2" t="s">
        <v>5</v>
      </c>
      <c r="Z402" s="2" t="s">
        <v>82</v>
      </c>
      <c r="AA402" s="2" t="s">
        <v>80</v>
      </c>
      <c r="AB402" s="2"/>
      <c r="AC402" s="2" t="s">
        <v>82</v>
      </c>
      <c r="AD402" s="2" t="s">
        <v>81</v>
      </c>
      <c r="AF402" s="2" t="s">
        <v>1</v>
      </c>
      <c r="AG402" t="s">
        <v>80</v>
      </c>
      <c r="AI402" t="s">
        <v>1</v>
      </c>
      <c r="AJ402" t="s">
        <v>81</v>
      </c>
      <c r="AN402" t="s">
        <v>1</v>
      </c>
      <c r="AO402" t="s">
        <v>80</v>
      </c>
      <c r="AP402" t="s">
        <v>173</v>
      </c>
      <c r="AQ402" t="s">
        <v>1</v>
      </c>
      <c r="AR402" t="s">
        <v>81</v>
      </c>
      <c r="AS402" t="s">
        <v>173</v>
      </c>
      <c r="AT402" t="s">
        <v>80</v>
      </c>
      <c r="AU402" t="s">
        <v>81</v>
      </c>
    </row>
    <row r="403" spans="1:47" x14ac:dyDescent="0.35">
      <c r="A403" t="s">
        <v>8</v>
      </c>
      <c r="B403">
        <f t="shared" ref="B403:B465" si="47">+VALUE(RIGHT(LEFT(A403,6),5))</f>
        <v>0</v>
      </c>
      <c r="C403">
        <v>-4</v>
      </c>
      <c r="E403">
        <f t="shared" ref="E403:E412" si="48">+VALUE(RIGHT(LEFT(A435,6),5))</f>
        <v>-1.17</v>
      </c>
      <c r="F403">
        <f t="shared" ref="F403:F412" si="49">+VALUE(RIGHT(LEFT(A450,6),5))</f>
        <v>1.19</v>
      </c>
      <c r="G403">
        <f t="shared" ref="G403:G412" si="50">+VALUE(RIGHT(LEFT(A466,6),5))</f>
        <v>1.17</v>
      </c>
      <c r="H403">
        <f t="shared" ref="H403:H412" si="51">+VALUE(RIGHT(LEFT(A482,6),5))</f>
        <v>-1.39</v>
      </c>
      <c r="I403">
        <f t="shared" ref="I403:I412" si="52">+VALUE(RIGHT(LEFT(A498,6),5))</f>
        <v>-1.56</v>
      </c>
      <c r="J403">
        <f t="shared" ref="J403:J412" si="53">+VALUE(RIGHT(LEFT(A514,6),5))</f>
        <v>1.58</v>
      </c>
      <c r="K403">
        <f t="shared" ref="K403:K412" si="54">+VALUE(RIGHT(LEFT(A530,6),5))</f>
        <v>1.56</v>
      </c>
      <c r="L403">
        <f t="shared" ref="L403:L412" si="55">+VALUE(RIGHT(LEFT(A546,6),5))</f>
        <v>-1.98</v>
      </c>
      <c r="M403">
        <f t="shared" ref="M403:M412" si="56">+VALUE(RIGHT(LEFT(A562,6),5))</f>
        <v>-2.14</v>
      </c>
      <c r="N403">
        <f t="shared" ref="N403:N412" si="57">+VALUE(RIGHT(LEFT(A578,6),5))</f>
        <v>2.38</v>
      </c>
      <c r="O403">
        <f t="shared" ref="O403:O412" si="58">+VALUE(RIGHT(LEFT(A594,6),5))</f>
        <v>1.75</v>
      </c>
      <c r="P403">
        <f t="shared" ref="P403:P412" si="59">+VALUE(RIGHT(LEFT(A610,6),5))</f>
        <v>-2.38</v>
      </c>
      <c r="Q403">
        <f t="shared" ref="Q403:Q412" si="60">+VALUE(RIGHT(LEFT(A626,6),5))</f>
        <v>-2.91</v>
      </c>
      <c r="R403">
        <f t="shared" ref="R403:R412" si="61">+VALUE(RIGHT(LEFT(A642,6),5))</f>
        <v>2.97</v>
      </c>
      <c r="S403">
        <f t="shared" ref="S403:S412" si="62">+VALUE(RIGHT(LEFT(A658,6),5))</f>
        <v>2.72</v>
      </c>
      <c r="T403">
        <f t="shared" ref="T403:T412" si="63">+VALUE(RIGHT(LEFT(A674,6),5))</f>
        <v>-3.17</v>
      </c>
      <c r="U403">
        <f t="shared" ref="U403:U412" si="64">+VALUE(RIGHT(LEFT(A690,6),5))</f>
        <v>-3.69</v>
      </c>
      <c r="V403">
        <f t="shared" ref="V403:V412" si="65">+VALUE(RIGHT(LEFT(A706,6),5))</f>
        <v>3.77</v>
      </c>
      <c r="W403">
        <f t="shared" ref="W403:W412" si="66">+VALUE(RIGHT(LEFT(A722,6),5))</f>
        <v>3.3</v>
      </c>
      <c r="X403">
        <f t="shared" ref="X403:X412" si="67">+VALUE(RIGHT(LEFT(A738,6),5))</f>
        <v>-3.96</v>
      </c>
      <c r="Z403">
        <v>-1.4</v>
      </c>
      <c r="AA403">
        <f>+E403</f>
        <v>-1.17</v>
      </c>
      <c r="AC403">
        <f>-Z403</f>
        <v>1.4</v>
      </c>
      <c r="AD403">
        <f t="shared" ref="AD403:AD412" si="68">+F403</f>
        <v>1.19</v>
      </c>
      <c r="AF403">
        <v>-1.4</v>
      </c>
      <c r="AG403">
        <f>+E414</f>
        <v>-1.17</v>
      </c>
      <c r="AI403">
        <v>1.4</v>
      </c>
      <c r="AJ403">
        <f>+F414</f>
        <v>1.1299999999999999</v>
      </c>
      <c r="AN403">
        <v>3.9</v>
      </c>
      <c r="AO403">
        <v>3.5380000000000003</v>
      </c>
      <c r="AP403">
        <f>+(AO403-$J$28)/$J$27</f>
        <v>4.0176666478523453</v>
      </c>
      <c r="AQ403">
        <v>3.9</v>
      </c>
      <c r="AR403">
        <v>3.6880000000000002</v>
      </c>
      <c r="AS403">
        <f>+(AR403-$K$28)/$K$27</f>
        <v>3.9717698154180243</v>
      </c>
      <c r="AT403">
        <v>0.86180000000000001</v>
      </c>
      <c r="AU403">
        <v>0.92359999999999998</v>
      </c>
    </row>
    <row r="404" spans="1:47" x14ac:dyDescent="0.35">
      <c r="A404" t="s">
        <v>8</v>
      </c>
      <c r="B404">
        <f t="shared" si="47"/>
        <v>0</v>
      </c>
      <c r="C404">
        <v>-3.5</v>
      </c>
      <c r="E404">
        <f t="shared" si="48"/>
        <v>-1.17</v>
      </c>
      <c r="F404">
        <f t="shared" si="49"/>
        <v>0.99</v>
      </c>
      <c r="G404">
        <f t="shared" si="50"/>
        <v>1.17</v>
      </c>
      <c r="H404">
        <f t="shared" si="51"/>
        <v>-1.19</v>
      </c>
      <c r="I404">
        <f t="shared" si="52"/>
        <v>-1.56</v>
      </c>
      <c r="J404">
        <f t="shared" si="53"/>
        <v>1.78</v>
      </c>
      <c r="K404">
        <f t="shared" si="54"/>
        <v>1.75</v>
      </c>
      <c r="L404">
        <f t="shared" si="55"/>
        <v>-1.58</v>
      </c>
      <c r="M404">
        <f t="shared" si="56"/>
        <v>-2.14</v>
      </c>
      <c r="N404">
        <f t="shared" si="57"/>
        <v>2.1800000000000002</v>
      </c>
      <c r="O404">
        <f t="shared" si="58"/>
        <v>1.75</v>
      </c>
      <c r="P404">
        <f t="shared" si="59"/>
        <v>-2.38</v>
      </c>
      <c r="Q404">
        <f t="shared" si="60"/>
        <v>-2.72</v>
      </c>
      <c r="R404">
        <f t="shared" si="61"/>
        <v>2.78</v>
      </c>
      <c r="S404">
        <f t="shared" si="62"/>
        <v>2.52</v>
      </c>
      <c r="T404">
        <f t="shared" si="63"/>
        <v>-3.17</v>
      </c>
      <c r="U404">
        <f t="shared" si="64"/>
        <v>-3.69</v>
      </c>
      <c r="V404">
        <f t="shared" si="65"/>
        <v>3.37</v>
      </c>
      <c r="W404">
        <f t="shared" si="66"/>
        <v>3.89</v>
      </c>
      <c r="X404">
        <f t="shared" si="67"/>
        <v>-3.96</v>
      </c>
      <c r="Z404">
        <v>-1.4</v>
      </c>
      <c r="AA404">
        <f t="shared" ref="AA404:AA412" si="69">+E404</f>
        <v>-1.17</v>
      </c>
      <c r="AC404">
        <f t="shared" ref="AC404:AC467" si="70">-Z404</f>
        <v>1.4</v>
      </c>
      <c r="AD404">
        <f t="shared" si="68"/>
        <v>0.99</v>
      </c>
      <c r="AF404">
        <v>1.4</v>
      </c>
      <c r="AG404">
        <f>+G414</f>
        <v>1.0509999999999999</v>
      </c>
      <c r="AI404">
        <v>-1.4</v>
      </c>
      <c r="AJ404">
        <f>+H414</f>
        <v>-1.3849999999999998</v>
      </c>
      <c r="AN404">
        <v>3.1</v>
      </c>
      <c r="AO404">
        <v>2.6199999999999997</v>
      </c>
      <c r="AP404">
        <f t="shared" ref="AP404:AP412" si="71">+(AO404-$J$28)/$J$27</f>
        <v>2.9813738217531176</v>
      </c>
      <c r="AQ404">
        <v>3.1</v>
      </c>
      <c r="AR404">
        <v>2.8359999999999999</v>
      </c>
      <c r="AS404">
        <f t="shared" ref="AS404:AS412" si="72">+(AR404-$K$28)/$K$27</f>
        <v>3.0466883821932682</v>
      </c>
      <c r="AT404">
        <v>-3.3599999999999998E-2</v>
      </c>
      <c r="AU404">
        <v>-6.2100000000000002E-2</v>
      </c>
    </row>
    <row r="405" spans="1:47" x14ac:dyDescent="0.35">
      <c r="A405" t="s">
        <v>8</v>
      </c>
      <c r="B405">
        <f t="shared" si="47"/>
        <v>0</v>
      </c>
      <c r="C405">
        <v>-3</v>
      </c>
      <c r="E405">
        <f t="shared" si="48"/>
        <v>-1.17</v>
      </c>
      <c r="F405">
        <f t="shared" si="49"/>
        <v>1.19</v>
      </c>
      <c r="G405">
        <f t="shared" si="50"/>
        <v>1.17</v>
      </c>
      <c r="H405">
        <f t="shared" si="51"/>
        <v>-1.58</v>
      </c>
      <c r="I405">
        <f t="shared" si="52"/>
        <v>-1.56</v>
      </c>
      <c r="J405">
        <f t="shared" si="53"/>
        <v>1.78</v>
      </c>
      <c r="K405">
        <f t="shared" si="54"/>
        <v>1.56</v>
      </c>
      <c r="L405">
        <f t="shared" si="55"/>
        <v>-1.58</v>
      </c>
      <c r="M405">
        <f t="shared" si="56"/>
        <v>-2.14</v>
      </c>
      <c r="N405">
        <f t="shared" si="57"/>
        <v>2.1800000000000002</v>
      </c>
      <c r="O405">
        <f t="shared" si="58"/>
        <v>2.14</v>
      </c>
      <c r="P405">
        <f t="shared" si="59"/>
        <v>-2.38</v>
      </c>
      <c r="Q405">
        <f t="shared" si="60"/>
        <v>-2.5299999999999998</v>
      </c>
      <c r="R405">
        <f t="shared" si="61"/>
        <v>3.17</v>
      </c>
      <c r="S405">
        <f t="shared" si="62"/>
        <v>2.72</v>
      </c>
      <c r="T405">
        <f t="shared" si="63"/>
        <v>-3.17</v>
      </c>
      <c r="U405">
        <f t="shared" si="64"/>
        <v>-3.49</v>
      </c>
      <c r="V405">
        <f t="shared" si="65"/>
        <v>3.37</v>
      </c>
      <c r="W405">
        <f t="shared" si="66"/>
        <v>3.7</v>
      </c>
      <c r="X405">
        <f t="shared" si="67"/>
        <v>-3.56</v>
      </c>
      <c r="Z405">
        <v>-1.4</v>
      </c>
      <c r="AA405">
        <f t="shared" si="69"/>
        <v>-1.17</v>
      </c>
      <c r="AC405">
        <f t="shared" si="70"/>
        <v>1.4</v>
      </c>
      <c r="AD405">
        <f t="shared" si="68"/>
        <v>1.19</v>
      </c>
      <c r="AF405">
        <v>-2</v>
      </c>
      <c r="AG405">
        <f>+I414</f>
        <v>-1.5790000000000002</v>
      </c>
      <c r="AI405">
        <v>2</v>
      </c>
      <c r="AJ405">
        <f>+J414</f>
        <v>1.6420000000000001</v>
      </c>
      <c r="AN405">
        <v>2.5</v>
      </c>
      <c r="AO405">
        <v>1.9219999999999999</v>
      </c>
      <c r="AP405">
        <f t="shared" si="71"/>
        <v>2.1934300389456451</v>
      </c>
      <c r="AQ405">
        <v>2.5</v>
      </c>
      <c r="AR405">
        <v>2.1799999999999997</v>
      </c>
      <c r="AS405">
        <f t="shared" si="72"/>
        <v>2.334419109663409</v>
      </c>
    </row>
    <row r="406" spans="1:47" x14ac:dyDescent="0.35">
      <c r="A406" s="3"/>
      <c r="B406" s="3" t="e">
        <f t="shared" si="47"/>
        <v>#VALUE!</v>
      </c>
      <c r="C406">
        <v>-2.5</v>
      </c>
      <c r="E406">
        <f t="shared" si="48"/>
        <v>-1.17</v>
      </c>
      <c r="F406">
        <f t="shared" si="49"/>
        <v>1.39</v>
      </c>
      <c r="G406">
        <f t="shared" si="50"/>
        <v>1.17</v>
      </c>
      <c r="H406">
        <f t="shared" si="51"/>
        <v>-1.58</v>
      </c>
      <c r="I406">
        <f t="shared" si="52"/>
        <v>-1.56</v>
      </c>
      <c r="J406">
        <f t="shared" si="53"/>
        <v>1.78</v>
      </c>
      <c r="K406">
        <f t="shared" si="54"/>
        <v>1.36</v>
      </c>
      <c r="L406">
        <f t="shared" si="55"/>
        <v>-1.58</v>
      </c>
      <c r="M406">
        <f t="shared" si="56"/>
        <v>-2.14</v>
      </c>
      <c r="N406">
        <f t="shared" si="57"/>
        <v>2.1800000000000002</v>
      </c>
      <c r="O406">
        <f t="shared" si="58"/>
        <v>1.94</v>
      </c>
      <c r="P406">
        <f t="shared" si="59"/>
        <v>-2.38</v>
      </c>
      <c r="Q406">
        <f t="shared" si="60"/>
        <v>-2.72</v>
      </c>
      <c r="R406">
        <f t="shared" si="61"/>
        <v>2.78</v>
      </c>
      <c r="S406">
        <f t="shared" si="62"/>
        <v>2.52</v>
      </c>
      <c r="T406">
        <f t="shared" si="63"/>
        <v>-3.17</v>
      </c>
      <c r="U406">
        <f t="shared" si="64"/>
        <v>-3.5</v>
      </c>
      <c r="V406">
        <f t="shared" si="65"/>
        <v>3.77</v>
      </c>
      <c r="W406">
        <f t="shared" si="66"/>
        <v>3.5</v>
      </c>
      <c r="X406">
        <f t="shared" si="67"/>
        <v>-3.56</v>
      </c>
      <c r="Z406">
        <v>-1.4</v>
      </c>
      <c r="AA406">
        <f t="shared" si="69"/>
        <v>-1.17</v>
      </c>
      <c r="AC406">
        <f t="shared" si="70"/>
        <v>1.4</v>
      </c>
      <c r="AD406">
        <f t="shared" si="68"/>
        <v>1.39</v>
      </c>
      <c r="AF406">
        <v>2</v>
      </c>
      <c r="AG406">
        <f>+K414</f>
        <v>1.6539999999999999</v>
      </c>
      <c r="AI406">
        <v>-2</v>
      </c>
      <c r="AJ406">
        <f>+L414</f>
        <v>-1.6800000000000002</v>
      </c>
      <c r="AN406">
        <v>2</v>
      </c>
      <c r="AO406">
        <v>1.6539999999999999</v>
      </c>
      <c r="AP406">
        <f t="shared" si="71"/>
        <v>1.8908957498447818</v>
      </c>
      <c r="AQ406">
        <v>2</v>
      </c>
      <c r="AR406">
        <v>1.6420000000000001</v>
      </c>
      <c r="AS406">
        <f t="shared" si="72"/>
        <v>1.7502714440825191</v>
      </c>
    </row>
    <row r="407" spans="1:47" x14ac:dyDescent="0.35">
      <c r="A407" t="s">
        <v>8</v>
      </c>
      <c r="B407">
        <f t="shared" si="47"/>
        <v>0</v>
      </c>
      <c r="C407">
        <v>-2</v>
      </c>
      <c r="E407">
        <f t="shared" si="48"/>
        <v>-1.17</v>
      </c>
      <c r="F407">
        <f t="shared" si="49"/>
        <v>1.19</v>
      </c>
      <c r="G407">
        <f t="shared" si="50"/>
        <v>0.97</v>
      </c>
      <c r="H407">
        <f t="shared" si="51"/>
        <v>-1.19</v>
      </c>
      <c r="I407">
        <f t="shared" si="52"/>
        <v>-1.56</v>
      </c>
      <c r="J407">
        <f t="shared" si="53"/>
        <v>1.58</v>
      </c>
      <c r="K407">
        <f t="shared" si="54"/>
        <v>1.56</v>
      </c>
      <c r="L407">
        <f t="shared" si="55"/>
        <v>-1.58</v>
      </c>
      <c r="M407">
        <f t="shared" si="56"/>
        <v>-2.14</v>
      </c>
      <c r="N407">
        <f t="shared" si="57"/>
        <v>2.1800000000000002</v>
      </c>
      <c r="O407">
        <f t="shared" si="58"/>
        <v>1.94</v>
      </c>
      <c r="P407">
        <f t="shared" si="59"/>
        <v>-2.38</v>
      </c>
      <c r="Q407">
        <f t="shared" si="60"/>
        <v>-2.91</v>
      </c>
      <c r="R407">
        <f t="shared" si="61"/>
        <v>2.97</v>
      </c>
      <c r="S407">
        <f t="shared" si="62"/>
        <v>2.52</v>
      </c>
      <c r="T407">
        <f t="shared" si="63"/>
        <v>-2.77</v>
      </c>
      <c r="U407">
        <f t="shared" si="64"/>
        <v>-3.5</v>
      </c>
      <c r="V407">
        <f t="shared" si="65"/>
        <v>3.77</v>
      </c>
      <c r="W407">
        <f t="shared" si="66"/>
        <v>3.7</v>
      </c>
      <c r="X407">
        <f t="shared" si="67"/>
        <v>-3.37</v>
      </c>
      <c r="Z407">
        <v>-1.4</v>
      </c>
      <c r="AA407">
        <f t="shared" si="69"/>
        <v>-1.17</v>
      </c>
      <c r="AC407">
        <f t="shared" si="70"/>
        <v>1.4</v>
      </c>
      <c r="AD407">
        <f t="shared" si="68"/>
        <v>1.19</v>
      </c>
      <c r="AF407">
        <v>-2.5</v>
      </c>
      <c r="AG407">
        <f>+M414</f>
        <v>-2.12</v>
      </c>
      <c r="AI407">
        <v>2.5</v>
      </c>
      <c r="AJ407">
        <f>+N414</f>
        <v>2.1799999999999997</v>
      </c>
      <c r="AN407">
        <v>1.4</v>
      </c>
      <c r="AO407">
        <v>1.0509999999999999</v>
      </c>
      <c r="AP407">
        <f t="shared" si="71"/>
        <v>1.2101935993678388</v>
      </c>
      <c r="AQ407">
        <v>1.4</v>
      </c>
      <c r="AR407">
        <v>1.1299999999999999</v>
      </c>
      <c r="AS407">
        <f t="shared" si="72"/>
        <v>1.1943539630836046</v>
      </c>
    </row>
    <row r="408" spans="1:47" x14ac:dyDescent="0.35">
      <c r="A408" t="s">
        <v>8</v>
      </c>
      <c r="B408">
        <f t="shared" si="47"/>
        <v>0</v>
      </c>
      <c r="C408">
        <v>-1.5</v>
      </c>
      <c r="E408">
        <f t="shared" si="48"/>
        <v>-1.17</v>
      </c>
      <c r="F408">
        <f t="shared" si="49"/>
        <v>0.99</v>
      </c>
      <c r="G408">
        <f t="shared" si="50"/>
        <v>0.97</v>
      </c>
      <c r="H408">
        <f t="shared" si="51"/>
        <v>-1.38</v>
      </c>
      <c r="I408">
        <f t="shared" si="52"/>
        <v>-1.56</v>
      </c>
      <c r="J408">
        <f t="shared" si="53"/>
        <v>1.78</v>
      </c>
      <c r="K408">
        <f t="shared" si="54"/>
        <v>1.75</v>
      </c>
      <c r="L408">
        <f t="shared" si="55"/>
        <v>-1.78</v>
      </c>
      <c r="M408">
        <f t="shared" si="56"/>
        <v>-2.14</v>
      </c>
      <c r="N408">
        <f t="shared" si="57"/>
        <v>1.98</v>
      </c>
      <c r="O408">
        <f t="shared" si="58"/>
        <v>1.94</v>
      </c>
      <c r="P408">
        <f t="shared" si="59"/>
        <v>-1.98</v>
      </c>
      <c r="Q408">
        <f t="shared" si="60"/>
        <v>-2.91</v>
      </c>
      <c r="R408">
        <f t="shared" si="61"/>
        <v>2.97</v>
      </c>
      <c r="S408">
        <f t="shared" si="62"/>
        <v>2.52</v>
      </c>
      <c r="T408">
        <f t="shared" si="63"/>
        <v>-2.77</v>
      </c>
      <c r="U408">
        <f t="shared" si="64"/>
        <v>-3.49</v>
      </c>
      <c r="V408">
        <f t="shared" si="65"/>
        <v>3.57</v>
      </c>
      <c r="W408">
        <f t="shared" si="66"/>
        <v>3.3</v>
      </c>
      <c r="X408">
        <f t="shared" si="67"/>
        <v>-3.76</v>
      </c>
      <c r="Z408">
        <v>-1.4</v>
      </c>
      <c r="AA408">
        <f t="shared" si="69"/>
        <v>-1.17</v>
      </c>
      <c r="AC408">
        <f t="shared" si="70"/>
        <v>1.4</v>
      </c>
      <c r="AD408">
        <f t="shared" si="68"/>
        <v>0.99</v>
      </c>
      <c r="AF408">
        <v>2.5</v>
      </c>
      <c r="AG408">
        <f>+O414</f>
        <v>1.9219999999999999</v>
      </c>
      <c r="AI408">
        <v>-2.5</v>
      </c>
      <c r="AJ408">
        <f>+P414</f>
        <v>-2.2999999999999998</v>
      </c>
      <c r="AN408">
        <v>-1.4</v>
      </c>
      <c r="AO408">
        <v>-1.17</v>
      </c>
      <c r="AP408">
        <f t="shared" si="71"/>
        <v>-1.2970028785911836</v>
      </c>
      <c r="AQ408">
        <v>-1.4</v>
      </c>
      <c r="AR408">
        <v>-1.3849999999999998</v>
      </c>
      <c r="AS408">
        <f t="shared" si="72"/>
        <v>-1.5363735070575459</v>
      </c>
    </row>
    <row r="409" spans="1:47" x14ac:dyDescent="0.35">
      <c r="A409" t="s">
        <v>8</v>
      </c>
      <c r="B409">
        <f t="shared" si="47"/>
        <v>0</v>
      </c>
      <c r="C409">
        <v>-1</v>
      </c>
      <c r="E409">
        <f t="shared" si="48"/>
        <v>-1.17</v>
      </c>
      <c r="F409">
        <f t="shared" si="49"/>
        <v>1.19</v>
      </c>
      <c r="G409">
        <f t="shared" si="50"/>
        <v>0.78</v>
      </c>
      <c r="H409">
        <f t="shared" si="51"/>
        <v>-1.19</v>
      </c>
      <c r="I409">
        <f t="shared" si="52"/>
        <v>-1.75</v>
      </c>
      <c r="J409">
        <f t="shared" si="53"/>
        <v>1.39</v>
      </c>
      <c r="K409">
        <f t="shared" si="54"/>
        <v>1.75</v>
      </c>
      <c r="L409">
        <f t="shared" si="55"/>
        <v>-1.58</v>
      </c>
      <c r="M409">
        <f t="shared" si="56"/>
        <v>-2.14</v>
      </c>
      <c r="N409">
        <f t="shared" si="57"/>
        <v>2.1800000000000002</v>
      </c>
      <c r="O409">
        <f t="shared" si="58"/>
        <v>1.94</v>
      </c>
      <c r="P409">
        <f t="shared" si="59"/>
        <v>-2.38</v>
      </c>
      <c r="Q409">
        <f t="shared" si="60"/>
        <v>-2.33</v>
      </c>
      <c r="R409">
        <f t="shared" si="61"/>
        <v>2.78</v>
      </c>
      <c r="S409">
        <f t="shared" si="62"/>
        <v>2.52</v>
      </c>
      <c r="T409">
        <f t="shared" si="63"/>
        <v>-2.77</v>
      </c>
      <c r="U409">
        <f t="shared" si="64"/>
        <v>-3.69</v>
      </c>
      <c r="V409">
        <f t="shared" si="65"/>
        <v>3.96</v>
      </c>
      <c r="W409">
        <f t="shared" si="66"/>
        <v>3.3</v>
      </c>
      <c r="X409">
        <f t="shared" si="67"/>
        <v>-3.96</v>
      </c>
      <c r="Z409">
        <v>-1.4</v>
      </c>
      <c r="AA409">
        <f t="shared" si="69"/>
        <v>-1.17</v>
      </c>
      <c r="AC409">
        <f t="shared" si="70"/>
        <v>1.4</v>
      </c>
      <c r="AD409">
        <f t="shared" si="68"/>
        <v>1.19</v>
      </c>
      <c r="AF409">
        <v>-3.1</v>
      </c>
      <c r="AG409">
        <f>+Q414</f>
        <v>-2.6989999999999998</v>
      </c>
      <c r="AI409">
        <v>3.1</v>
      </c>
      <c r="AJ409">
        <f>+R414</f>
        <v>2.8359999999999999</v>
      </c>
      <c r="AN409">
        <v>-2</v>
      </c>
      <c r="AO409">
        <v>-1.5790000000000002</v>
      </c>
      <c r="AP409">
        <f t="shared" si="71"/>
        <v>-1.7587063272563077</v>
      </c>
      <c r="AQ409">
        <v>-2</v>
      </c>
      <c r="AR409">
        <v>-1.6800000000000002</v>
      </c>
      <c r="AS409">
        <f t="shared" si="72"/>
        <v>-1.8566775244299676</v>
      </c>
    </row>
    <row r="410" spans="1:47" x14ac:dyDescent="0.35">
      <c r="A410" t="s">
        <v>8</v>
      </c>
      <c r="B410">
        <f t="shared" si="47"/>
        <v>0</v>
      </c>
      <c r="C410">
        <v>-0.5</v>
      </c>
      <c r="E410">
        <f t="shared" si="48"/>
        <v>-1.17</v>
      </c>
      <c r="F410">
        <f t="shared" si="49"/>
        <v>0.99</v>
      </c>
      <c r="G410">
        <f t="shared" si="50"/>
        <v>0.97</v>
      </c>
      <c r="H410">
        <f t="shared" si="51"/>
        <v>-1.19</v>
      </c>
      <c r="I410">
        <f t="shared" si="52"/>
        <v>-1.56</v>
      </c>
      <c r="J410">
        <f t="shared" si="53"/>
        <v>1.59</v>
      </c>
      <c r="K410">
        <f t="shared" si="54"/>
        <v>1.94</v>
      </c>
      <c r="L410">
        <f t="shared" si="55"/>
        <v>-1.58</v>
      </c>
      <c r="M410">
        <f t="shared" si="56"/>
        <v>-1.94</v>
      </c>
      <c r="N410">
        <f t="shared" si="57"/>
        <v>1.98</v>
      </c>
      <c r="O410">
        <f t="shared" si="58"/>
        <v>1.94</v>
      </c>
      <c r="P410">
        <f t="shared" si="59"/>
        <v>-2.38</v>
      </c>
      <c r="Q410">
        <f t="shared" si="60"/>
        <v>-2.52</v>
      </c>
      <c r="R410">
        <f t="shared" si="61"/>
        <v>2.78</v>
      </c>
      <c r="S410">
        <f t="shared" si="62"/>
        <v>2.72</v>
      </c>
      <c r="T410">
        <f t="shared" si="63"/>
        <v>-2.77</v>
      </c>
      <c r="U410">
        <f t="shared" si="64"/>
        <v>-3.69</v>
      </c>
      <c r="V410">
        <f t="shared" si="65"/>
        <v>3.77</v>
      </c>
      <c r="W410">
        <f t="shared" si="66"/>
        <v>3.69</v>
      </c>
      <c r="X410">
        <f t="shared" si="67"/>
        <v>-3.56</v>
      </c>
      <c r="Z410">
        <v>-1.4</v>
      </c>
      <c r="AA410">
        <f t="shared" si="69"/>
        <v>-1.17</v>
      </c>
      <c r="AC410">
        <f t="shared" si="70"/>
        <v>1.4</v>
      </c>
      <c r="AD410">
        <f t="shared" si="68"/>
        <v>0.99</v>
      </c>
      <c r="AF410">
        <v>3.1</v>
      </c>
      <c r="AG410">
        <f>+S414</f>
        <v>2.6199999999999997</v>
      </c>
      <c r="AI410">
        <v>-3.1</v>
      </c>
      <c r="AJ410">
        <f>+T414</f>
        <v>-2.9899999999999998</v>
      </c>
      <c r="AN410">
        <v>-2.5</v>
      </c>
      <c r="AO410">
        <v>-2.12</v>
      </c>
      <c r="AP410">
        <f t="shared" si="71"/>
        <v>-2.3694192018964837</v>
      </c>
      <c r="AQ410">
        <v>-2.5</v>
      </c>
      <c r="AR410">
        <v>-2.2999999999999998</v>
      </c>
      <c r="AS410">
        <f t="shared" si="72"/>
        <v>-2.5298588490770895</v>
      </c>
    </row>
    <row r="411" spans="1:47" x14ac:dyDescent="0.35">
      <c r="A411" t="s">
        <v>8</v>
      </c>
      <c r="B411">
        <f t="shared" si="47"/>
        <v>0</v>
      </c>
      <c r="C411">
        <v>0</v>
      </c>
      <c r="E411">
        <f t="shared" si="48"/>
        <v>-1.17</v>
      </c>
      <c r="F411">
        <f t="shared" si="49"/>
        <v>0.99</v>
      </c>
      <c r="G411">
        <f t="shared" si="50"/>
        <v>0.97</v>
      </c>
      <c r="H411">
        <f t="shared" si="51"/>
        <v>-1.58</v>
      </c>
      <c r="I411">
        <f t="shared" si="52"/>
        <v>-1.56</v>
      </c>
      <c r="J411">
        <f t="shared" si="53"/>
        <v>1.58</v>
      </c>
      <c r="K411">
        <f t="shared" si="54"/>
        <v>1.75</v>
      </c>
      <c r="L411">
        <f t="shared" si="55"/>
        <v>-1.58</v>
      </c>
      <c r="M411">
        <f t="shared" si="56"/>
        <v>-2.14</v>
      </c>
      <c r="N411">
        <f t="shared" si="57"/>
        <v>2.38</v>
      </c>
      <c r="O411">
        <f t="shared" si="58"/>
        <v>1.94</v>
      </c>
      <c r="P411">
        <f t="shared" si="59"/>
        <v>-2.1800000000000002</v>
      </c>
      <c r="Q411">
        <f t="shared" si="60"/>
        <v>-2.72</v>
      </c>
      <c r="R411">
        <f t="shared" si="61"/>
        <v>2.58</v>
      </c>
      <c r="S411">
        <f t="shared" si="62"/>
        <v>2.72</v>
      </c>
      <c r="T411">
        <f t="shared" si="63"/>
        <v>-2.97</v>
      </c>
      <c r="U411">
        <f t="shared" si="64"/>
        <v>-3.69</v>
      </c>
      <c r="V411">
        <f t="shared" si="65"/>
        <v>3.77</v>
      </c>
      <c r="W411">
        <f t="shared" si="66"/>
        <v>3.7</v>
      </c>
      <c r="X411">
        <f t="shared" si="67"/>
        <v>-3.77</v>
      </c>
      <c r="Z411">
        <v>-1.4</v>
      </c>
      <c r="AA411">
        <f t="shared" si="69"/>
        <v>-1.17</v>
      </c>
      <c r="AC411">
        <f t="shared" si="70"/>
        <v>1.4</v>
      </c>
      <c r="AD411">
        <f t="shared" si="68"/>
        <v>0.99</v>
      </c>
      <c r="AF411">
        <v>-3.9</v>
      </c>
      <c r="AG411">
        <f>+U414</f>
        <v>-3.5529999999999999</v>
      </c>
      <c r="AI411">
        <v>3.9</v>
      </c>
      <c r="AJ411">
        <f>+V414</f>
        <v>3.6880000000000002</v>
      </c>
      <c r="AN411">
        <v>-3.1</v>
      </c>
      <c r="AO411">
        <v>-2.6989999999999998</v>
      </c>
      <c r="AP411">
        <f t="shared" si="71"/>
        <v>-3.0230287294688716</v>
      </c>
      <c r="AQ411">
        <v>-3.1</v>
      </c>
      <c r="AR411">
        <v>-2.9899999999999998</v>
      </c>
      <c r="AS411">
        <f t="shared" si="72"/>
        <v>-3.2790445168295324</v>
      </c>
    </row>
    <row r="412" spans="1:47" x14ac:dyDescent="0.35">
      <c r="A412" t="s">
        <v>8</v>
      </c>
      <c r="B412">
        <f t="shared" si="47"/>
        <v>0</v>
      </c>
      <c r="C412">
        <v>0.5</v>
      </c>
      <c r="E412">
        <f t="shared" si="48"/>
        <v>-1.17</v>
      </c>
      <c r="F412">
        <f t="shared" si="49"/>
        <v>1.19</v>
      </c>
      <c r="G412">
        <f t="shared" si="50"/>
        <v>1.17</v>
      </c>
      <c r="H412">
        <f t="shared" si="51"/>
        <v>-1.58</v>
      </c>
      <c r="I412">
        <f t="shared" si="52"/>
        <v>-1.56</v>
      </c>
      <c r="J412">
        <f t="shared" si="53"/>
        <v>1.58</v>
      </c>
      <c r="K412">
        <f t="shared" si="54"/>
        <v>1.56</v>
      </c>
      <c r="L412">
        <f t="shared" si="55"/>
        <v>-1.98</v>
      </c>
      <c r="M412">
        <f t="shared" si="56"/>
        <v>-2.14</v>
      </c>
      <c r="N412">
        <f t="shared" si="57"/>
        <v>2.1800000000000002</v>
      </c>
      <c r="O412">
        <f t="shared" si="58"/>
        <v>1.94</v>
      </c>
      <c r="P412">
        <f t="shared" si="59"/>
        <v>-2.1800000000000002</v>
      </c>
      <c r="Q412">
        <f t="shared" si="60"/>
        <v>-2.72</v>
      </c>
      <c r="R412">
        <f t="shared" si="61"/>
        <v>2.58</v>
      </c>
      <c r="S412">
        <f t="shared" si="62"/>
        <v>2.72</v>
      </c>
      <c r="T412">
        <f t="shared" si="63"/>
        <v>-3.17</v>
      </c>
      <c r="U412">
        <f t="shared" si="64"/>
        <v>-3.1</v>
      </c>
      <c r="V412">
        <f t="shared" si="65"/>
        <v>3.76</v>
      </c>
      <c r="W412">
        <f t="shared" si="66"/>
        <v>3.3</v>
      </c>
      <c r="X412">
        <f t="shared" si="67"/>
        <v>-3.96</v>
      </c>
      <c r="Z412">
        <v>-1.4</v>
      </c>
      <c r="AA412">
        <f t="shared" si="69"/>
        <v>-1.17</v>
      </c>
      <c r="AC412">
        <f t="shared" si="70"/>
        <v>1.4</v>
      </c>
      <c r="AD412">
        <f t="shared" si="68"/>
        <v>1.19</v>
      </c>
      <c r="AF412">
        <v>3.9</v>
      </c>
      <c r="AG412">
        <f>+W414</f>
        <v>3.5380000000000003</v>
      </c>
      <c r="AI412">
        <v>-3.9</v>
      </c>
      <c r="AJ412">
        <f>+X414</f>
        <v>-3.742</v>
      </c>
      <c r="AN412">
        <v>-3.9</v>
      </c>
      <c r="AO412">
        <v>-3.5529999999999999</v>
      </c>
      <c r="AP412">
        <f t="shared" si="71"/>
        <v>-3.9870745611559522</v>
      </c>
      <c r="AQ412">
        <v>-3.9</v>
      </c>
      <c r="AR412">
        <v>-3.742</v>
      </c>
      <c r="AS412">
        <f t="shared" si="72"/>
        <v>-4.0955483170466884</v>
      </c>
    </row>
    <row r="413" spans="1:47" x14ac:dyDescent="0.35">
      <c r="A413" t="s">
        <v>11</v>
      </c>
      <c r="B413" t="e">
        <f t="shared" si="47"/>
        <v>#VALUE!</v>
      </c>
      <c r="C413">
        <v>1</v>
      </c>
      <c r="Z413">
        <v>1.4</v>
      </c>
      <c r="AA413">
        <f>+G403</f>
        <v>1.17</v>
      </c>
      <c r="AC413">
        <f t="shared" si="70"/>
        <v>-1.4</v>
      </c>
      <c r="AD413">
        <f t="shared" ref="AD413:AD422" si="73">+H403</f>
        <v>-1.39</v>
      </c>
    </row>
    <row r="414" spans="1:47" x14ac:dyDescent="0.35">
      <c r="A414" t="s">
        <v>12</v>
      </c>
      <c r="B414" t="e">
        <f t="shared" si="47"/>
        <v>#VALUE!</v>
      </c>
      <c r="C414">
        <v>1.5</v>
      </c>
      <c r="D414" t="s">
        <v>77</v>
      </c>
      <c r="E414">
        <f>+AVERAGE(E403:E412)</f>
        <v>-1.17</v>
      </c>
      <c r="F414">
        <f t="shared" ref="F414:X414" si="74">+AVERAGE(F403:F412)</f>
        <v>1.1299999999999999</v>
      </c>
      <c r="G414">
        <f t="shared" si="74"/>
        <v>1.0509999999999999</v>
      </c>
      <c r="H414">
        <f t="shared" si="74"/>
        <v>-1.3849999999999998</v>
      </c>
      <c r="I414">
        <f t="shared" si="74"/>
        <v>-1.5790000000000002</v>
      </c>
      <c r="J414">
        <f t="shared" si="74"/>
        <v>1.6420000000000001</v>
      </c>
      <c r="K414">
        <f t="shared" si="74"/>
        <v>1.6539999999999999</v>
      </c>
      <c r="L414">
        <f t="shared" si="74"/>
        <v>-1.6800000000000002</v>
      </c>
      <c r="M414">
        <f t="shared" si="74"/>
        <v>-2.12</v>
      </c>
      <c r="N414">
        <f t="shared" si="74"/>
        <v>2.1799999999999997</v>
      </c>
      <c r="O414">
        <f t="shared" si="74"/>
        <v>1.9219999999999999</v>
      </c>
      <c r="P414">
        <f t="shared" si="74"/>
        <v>-2.2999999999999998</v>
      </c>
      <c r="Q414">
        <f t="shared" si="74"/>
        <v>-2.6989999999999998</v>
      </c>
      <c r="R414">
        <f t="shared" si="74"/>
        <v>2.8359999999999999</v>
      </c>
      <c r="S414">
        <f t="shared" si="74"/>
        <v>2.6199999999999997</v>
      </c>
      <c r="T414">
        <f t="shared" si="74"/>
        <v>-2.9899999999999998</v>
      </c>
      <c r="U414">
        <f t="shared" si="74"/>
        <v>-3.5529999999999999</v>
      </c>
      <c r="V414">
        <f t="shared" si="74"/>
        <v>3.6880000000000002</v>
      </c>
      <c r="W414">
        <f t="shared" si="74"/>
        <v>3.5380000000000003</v>
      </c>
      <c r="X414">
        <f t="shared" si="74"/>
        <v>-3.742</v>
      </c>
      <c r="Z414">
        <v>1.4</v>
      </c>
      <c r="AA414">
        <f t="shared" ref="AA414:AA422" si="75">+G404</f>
        <v>1.17</v>
      </c>
      <c r="AC414">
        <f t="shared" si="70"/>
        <v>-1.4</v>
      </c>
      <c r="AD414">
        <f t="shared" si="73"/>
        <v>-1.19</v>
      </c>
    </row>
    <row r="415" spans="1:47" x14ac:dyDescent="0.35">
      <c r="A415" t="s">
        <v>13</v>
      </c>
      <c r="B415" t="e">
        <f t="shared" si="47"/>
        <v>#VALUE!</v>
      </c>
      <c r="C415">
        <v>2</v>
      </c>
      <c r="D415" t="s">
        <v>78</v>
      </c>
      <c r="E415">
        <f>+_xlfn.MODE.SNGL(E403:E412)</f>
        <v>-1.17</v>
      </c>
      <c r="F415">
        <f t="shared" ref="F415:X415" si="76">+_xlfn.MODE.SNGL(F403:F412)</f>
        <v>1.19</v>
      </c>
      <c r="G415">
        <f t="shared" si="76"/>
        <v>1.17</v>
      </c>
      <c r="H415">
        <f t="shared" si="76"/>
        <v>-1.19</v>
      </c>
      <c r="I415">
        <f t="shared" si="76"/>
        <v>-1.56</v>
      </c>
      <c r="J415">
        <f t="shared" si="76"/>
        <v>1.58</v>
      </c>
      <c r="K415">
        <f t="shared" si="76"/>
        <v>1.56</v>
      </c>
      <c r="L415">
        <f t="shared" si="76"/>
        <v>-1.58</v>
      </c>
      <c r="M415">
        <f t="shared" si="76"/>
        <v>-2.14</v>
      </c>
      <c r="N415">
        <f t="shared" si="76"/>
        <v>2.1800000000000002</v>
      </c>
      <c r="O415">
        <f t="shared" si="76"/>
        <v>1.94</v>
      </c>
      <c r="P415">
        <f t="shared" si="76"/>
        <v>-2.38</v>
      </c>
      <c r="Q415">
        <f t="shared" si="76"/>
        <v>-2.72</v>
      </c>
      <c r="R415">
        <f t="shared" si="76"/>
        <v>2.78</v>
      </c>
      <c r="S415">
        <f t="shared" si="76"/>
        <v>2.72</v>
      </c>
      <c r="T415">
        <f t="shared" si="76"/>
        <v>-3.17</v>
      </c>
      <c r="U415">
        <f t="shared" si="76"/>
        <v>-3.69</v>
      </c>
      <c r="V415">
        <f t="shared" si="76"/>
        <v>3.77</v>
      </c>
      <c r="W415">
        <f t="shared" si="76"/>
        <v>3.3</v>
      </c>
      <c r="X415">
        <f t="shared" si="76"/>
        <v>-3.96</v>
      </c>
      <c r="Z415">
        <v>1.4</v>
      </c>
      <c r="AA415">
        <f t="shared" si="75"/>
        <v>1.17</v>
      </c>
      <c r="AC415">
        <f t="shared" si="70"/>
        <v>-1.4</v>
      </c>
      <c r="AD415">
        <f t="shared" si="73"/>
        <v>-1.58</v>
      </c>
    </row>
    <row r="416" spans="1:47" x14ac:dyDescent="0.35">
      <c r="B416" t="e">
        <f t="shared" si="47"/>
        <v>#VALUE!</v>
      </c>
      <c r="C416">
        <v>2.5</v>
      </c>
      <c r="D416" t="s">
        <v>79</v>
      </c>
      <c r="E416">
        <f>+_xlfn.VAR.S(E403:E412)</f>
        <v>0</v>
      </c>
      <c r="F416">
        <f t="shared" ref="F416:X416" si="77">+_xlfn.VAR.S(F403:F412)</f>
        <v>1.8222222222222584E-2</v>
      </c>
      <c r="G416">
        <f t="shared" si="77"/>
        <v>1.8943333333333239E-2</v>
      </c>
      <c r="H416">
        <f t="shared" si="77"/>
        <v>3.3805555555556706E-2</v>
      </c>
      <c r="I416">
        <f t="shared" si="77"/>
        <v>3.6099999999999991E-3</v>
      </c>
      <c r="J416">
        <f t="shared" si="77"/>
        <v>1.7528888888888896E-2</v>
      </c>
      <c r="K416">
        <f t="shared" si="77"/>
        <v>2.6715555555555538E-2</v>
      </c>
      <c r="L416">
        <f t="shared" si="77"/>
        <v>2.8888888888888877E-2</v>
      </c>
      <c r="M416">
        <f t="shared" si="77"/>
        <v>4.000000000000007E-3</v>
      </c>
      <c r="N416">
        <f t="shared" si="77"/>
        <v>1.7777777777777767E-2</v>
      </c>
      <c r="O416">
        <f t="shared" si="77"/>
        <v>1.2106666666666675E-2</v>
      </c>
      <c r="P416">
        <f t="shared" si="77"/>
        <v>1.9555555555555534E-2</v>
      </c>
      <c r="Q416">
        <f t="shared" si="77"/>
        <v>3.6898888888888912E-2</v>
      </c>
      <c r="R416">
        <f t="shared" si="77"/>
        <v>3.4337777777777787E-2</v>
      </c>
      <c r="S416">
        <f t="shared" si="77"/>
        <v>1.1111111111111131E-2</v>
      </c>
      <c r="T416">
        <f t="shared" si="77"/>
        <v>3.9555555555555538E-2</v>
      </c>
      <c r="U416">
        <f t="shared" si="77"/>
        <v>3.4734444444444429E-2</v>
      </c>
      <c r="V416">
        <f t="shared" si="77"/>
        <v>3.655111111111109E-2</v>
      </c>
      <c r="W416">
        <f t="shared" si="77"/>
        <v>5.0417777777777839E-2</v>
      </c>
      <c r="X416">
        <f t="shared" si="77"/>
        <v>4.7662222222222203E-2</v>
      </c>
      <c r="Z416">
        <v>1.4</v>
      </c>
      <c r="AA416">
        <f t="shared" si="75"/>
        <v>1.17</v>
      </c>
      <c r="AC416">
        <f t="shared" si="70"/>
        <v>-1.4</v>
      </c>
      <c r="AD416">
        <f t="shared" si="73"/>
        <v>-1.58</v>
      </c>
    </row>
    <row r="417" spans="1:30" x14ac:dyDescent="0.35">
      <c r="A417" t="s">
        <v>14</v>
      </c>
      <c r="B417" t="e">
        <f t="shared" si="47"/>
        <v>#VALUE!</v>
      </c>
      <c r="C417">
        <v>3</v>
      </c>
      <c r="Z417">
        <v>1.4</v>
      </c>
      <c r="AA417">
        <f t="shared" si="75"/>
        <v>0.97</v>
      </c>
      <c r="AC417">
        <f t="shared" si="70"/>
        <v>-1.4</v>
      </c>
      <c r="AD417">
        <f t="shared" si="73"/>
        <v>-1.19</v>
      </c>
    </row>
    <row r="418" spans="1:30" x14ac:dyDescent="0.35">
      <c r="A418">
        <v>2</v>
      </c>
      <c r="B418">
        <f t="shared" si="47"/>
        <v>2</v>
      </c>
      <c r="C418">
        <v>3.5</v>
      </c>
      <c r="Z418">
        <v>1.4</v>
      </c>
      <c r="AA418">
        <f t="shared" si="75"/>
        <v>0.97</v>
      </c>
      <c r="AC418">
        <f t="shared" si="70"/>
        <v>-1.4</v>
      </c>
      <c r="AD418">
        <f t="shared" si="73"/>
        <v>-1.38</v>
      </c>
    </row>
    <row r="419" spans="1:30" x14ac:dyDescent="0.35">
      <c r="A419" t="s">
        <v>8</v>
      </c>
      <c r="B419">
        <f t="shared" si="47"/>
        <v>0</v>
      </c>
      <c r="C419">
        <v>4</v>
      </c>
      <c r="Z419">
        <v>1.4</v>
      </c>
      <c r="AA419">
        <f t="shared" si="75"/>
        <v>0.78</v>
      </c>
      <c r="AC419">
        <f t="shared" si="70"/>
        <v>-1.4</v>
      </c>
      <c r="AD419">
        <f t="shared" si="73"/>
        <v>-1.19</v>
      </c>
    </row>
    <row r="420" spans="1:30" x14ac:dyDescent="0.35">
      <c r="A420" t="s">
        <v>8</v>
      </c>
      <c r="B420">
        <f t="shared" si="47"/>
        <v>0</v>
      </c>
      <c r="Z420">
        <v>1.4</v>
      </c>
      <c r="AA420">
        <f t="shared" si="75"/>
        <v>0.97</v>
      </c>
      <c r="AC420">
        <f t="shared" si="70"/>
        <v>-1.4</v>
      </c>
      <c r="AD420">
        <f t="shared" si="73"/>
        <v>-1.19</v>
      </c>
    </row>
    <row r="421" spans="1:30" x14ac:dyDescent="0.35">
      <c r="A421" t="s">
        <v>8</v>
      </c>
      <c r="B421">
        <f t="shared" si="47"/>
        <v>0</v>
      </c>
      <c r="Z421">
        <v>1.4</v>
      </c>
      <c r="AA421">
        <f t="shared" si="75"/>
        <v>0.97</v>
      </c>
      <c r="AC421">
        <f t="shared" si="70"/>
        <v>-1.4</v>
      </c>
      <c r="AD421">
        <f t="shared" si="73"/>
        <v>-1.58</v>
      </c>
    </row>
    <row r="422" spans="1:30" x14ac:dyDescent="0.35">
      <c r="A422" t="s">
        <v>8</v>
      </c>
      <c r="B422">
        <f t="shared" si="47"/>
        <v>0</v>
      </c>
      <c r="Z422">
        <v>1.4</v>
      </c>
      <c r="AA422">
        <f t="shared" si="75"/>
        <v>1.17</v>
      </c>
      <c r="AC422">
        <f t="shared" si="70"/>
        <v>-1.4</v>
      </c>
      <c r="AD422">
        <f t="shared" si="73"/>
        <v>-1.58</v>
      </c>
    </row>
    <row r="423" spans="1:30" x14ac:dyDescent="0.35">
      <c r="A423" t="s">
        <v>8</v>
      </c>
      <c r="B423">
        <f t="shared" si="47"/>
        <v>0</v>
      </c>
      <c r="Z423">
        <v>-2</v>
      </c>
      <c r="AA423">
        <f>+I403</f>
        <v>-1.56</v>
      </c>
      <c r="AC423">
        <f t="shared" si="70"/>
        <v>2</v>
      </c>
      <c r="AD423">
        <f t="shared" ref="AD423:AD432" si="78">+J403</f>
        <v>1.58</v>
      </c>
    </row>
    <row r="424" spans="1:30" x14ac:dyDescent="0.35">
      <c r="A424" t="s">
        <v>8</v>
      </c>
      <c r="B424">
        <f t="shared" si="47"/>
        <v>0</v>
      </c>
      <c r="Z424">
        <v>-2</v>
      </c>
      <c r="AA424">
        <f t="shared" ref="AA424:AA432" si="79">+I404</f>
        <v>-1.56</v>
      </c>
      <c r="AC424">
        <f t="shared" si="70"/>
        <v>2</v>
      </c>
      <c r="AD424">
        <f t="shared" si="78"/>
        <v>1.78</v>
      </c>
    </row>
    <row r="425" spans="1:30" x14ac:dyDescent="0.35">
      <c r="A425" t="s">
        <v>8</v>
      </c>
      <c r="B425">
        <f t="shared" si="47"/>
        <v>0</v>
      </c>
      <c r="Z425">
        <v>-2</v>
      </c>
      <c r="AA425">
        <f t="shared" si="79"/>
        <v>-1.56</v>
      </c>
      <c r="AC425">
        <f t="shared" si="70"/>
        <v>2</v>
      </c>
      <c r="AD425">
        <f t="shared" si="78"/>
        <v>1.78</v>
      </c>
    </row>
    <row r="426" spans="1:30" x14ac:dyDescent="0.35">
      <c r="A426" t="s">
        <v>8</v>
      </c>
      <c r="B426">
        <f t="shared" si="47"/>
        <v>0</v>
      </c>
      <c r="Z426">
        <v>-2</v>
      </c>
      <c r="AA426">
        <f t="shared" si="79"/>
        <v>-1.56</v>
      </c>
      <c r="AC426">
        <f t="shared" si="70"/>
        <v>2</v>
      </c>
      <c r="AD426">
        <f t="shared" si="78"/>
        <v>1.78</v>
      </c>
    </row>
    <row r="427" spans="1:30" x14ac:dyDescent="0.35">
      <c r="A427" t="s">
        <v>8</v>
      </c>
      <c r="B427">
        <f t="shared" si="47"/>
        <v>0</v>
      </c>
      <c r="Z427">
        <v>-2</v>
      </c>
      <c r="AA427">
        <f t="shared" si="79"/>
        <v>-1.56</v>
      </c>
      <c r="AC427">
        <f t="shared" si="70"/>
        <v>2</v>
      </c>
      <c r="AD427">
        <f t="shared" si="78"/>
        <v>1.58</v>
      </c>
    </row>
    <row r="428" spans="1:30" x14ac:dyDescent="0.35">
      <c r="A428" t="s">
        <v>8</v>
      </c>
      <c r="B428">
        <f t="shared" si="47"/>
        <v>0</v>
      </c>
      <c r="Z428">
        <v>-2</v>
      </c>
      <c r="AA428">
        <f t="shared" si="79"/>
        <v>-1.56</v>
      </c>
      <c r="AC428">
        <f t="shared" si="70"/>
        <v>2</v>
      </c>
      <c r="AD428">
        <f t="shared" si="78"/>
        <v>1.78</v>
      </c>
    </row>
    <row r="429" spans="1:30" x14ac:dyDescent="0.35">
      <c r="A429" t="s">
        <v>11</v>
      </c>
      <c r="B429" t="e">
        <f t="shared" si="47"/>
        <v>#VALUE!</v>
      </c>
      <c r="Z429">
        <v>-2</v>
      </c>
      <c r="AA429">
        <f t="shared" si="79"/>
        <v>-1.75</v>
      </c>
      <c r="AC429">
        <f t="shared" si="70"/>
        <v>2</v>
      </c>
      <c r="AD429">
        <f t="shared" si="78"/>
        <v>1.39</v>
      </c>
    </row>
    <row r="430" spans="1:30" x14ac:dyDescent="0.35">
      <c r="A430" t="s">
        <v>12</v>
      </c>
      <c r="B430" t="e">
        <f t="shared" si="47"/>
        <v>#VALUE!</v>
      </c>
      <c r="Z430">
        <v>-2</v>
      </c>
      <c r="AA430">
        <f t="shared" si="79"/>
        <v>-1.56</v>
      </c>
      <c r="AC430">
        <f t="shared" si="70"/>
        <v>2</v>
      </c>
      <c r="AD430">
        <f t="shared" si="78"/>
        <v>1.59</v>
      </c>
    </row>
    <row r="431" spans="1:30" x14ac:dyDescent="0.35">
      <c r="A431" t="s">
        <v>13</v>
      </c>
      <c r="B431" t="e">
        <f t="shared" si="47"/>
        <v>#VALUE!</v>
      </c>
      <c r="Z431">
        <v>-2</v>
      </c>
      <c r="AA431">
        <f t="shared" si="79"/>
        <v>-1.56</v>
      </c>
      <c r="AC431">
        <f t="shared" si="70"/>
        <v>2</v>
      </c>
      <c r="AD431">
        <f t="shared" si="78"/>
        <v>1.58</v>
      </c>
    </row>
    <row r="432" spans="1:30" x14ac:dyDescent="0.35">
      <c r="B432" t="e">
        <f t="shared" si="47"/>
        <v>#VALUE!</v>
      </c>
      <c r="Z432">
        <v>-2</v>
      </c>
      <c r="AA432">
        <f t="shared" si="79"/>
        <v>-1.56</v>
      </c>
      <c r="AC432">
        <f t="shared" si="70"/>
        <v>2</v>
      </c>
      <c r="AD432">
        <f t="shared" si="78"/>
        <v>1.58</v>
      </c>
    </row>
    <row r="433" spans="1:30" x14ac:dyDescent="0.35">
      <c r="A433" t="s">
        <v>14</v>
      </c>
      <c r="B433" t="e">
        <f t="shared" si="47"/>
        <v>#VALUE!</v>
      </c>
      <c r="Z433">
        <v>2</v>
      </c>
      <c r="AA433">
        <f t="shared" ref="AA433:AA442" si="80">+K403</f>
        <v>1.56</v>
      </c>
      <c r="AC433">
        <f t="shared" si="70"/>
        <v>-2</v>
      </c>
      <c r="AD433">
        <f t="shared" ref="AD433:AD442" si="81">+L403</f>
        <v>-1.98</v>
      </c>
    </row>
    <row r="434" spans="1:30" x14ac:dyDescent="0.35">
      <c r="A434">
        <v>2</v>
      </c>
      <c r="B434">
        <f t="shared" si="47"/>
        <v>2</v>
      </c>
      <c r="Z434">
        <v>2</v>
      </c>
      <c r="AA434">
        <f t="shared" si="80"/>
        <v>1.75</v>
      </c>
      <c r="AC434">
        <f t="shared" si="70"/>
        <v>-2</v>
      </c>
      <c r="AD434">
        <f t="shared" si="81"/>
        <v>-1.58</v>
      </c>
    </row>
    <row r="435" spans="1:30" x14ac:dyDescent="0.35">
      <c r="A435" t="s">
        <v>83</v>
      </c>
      <c r="Z435">
        <v>2</v>
      </c>
      <c r="AA435">
        <f t="shared" si="80"/>
        <v>1.56</v>
      </c>
      <c r="AC435">
        <f t="shared" si="70"/>
        <v>-2</v>
      </c>
      <c r="AD435">
        <f t="shared" si="81"/>
        <v>-1.58</v>
      </c>
    </row>
    <row r="436" spans="1:30" x14ac:dyDescent="0.35">
      <c r="A436" t="s">
        <v>83</v>
      </c>
      <c r="Z436">
        <v>2</v>
      </c>
      <c r="AA436">
        <f t="shared" si="80"/>
        <v>1.36</v>
      </c>
      <c r="AC436">
        <f t="shared" si="70"/>
        <v>-2</v>
      </c>
      <c r="AD436">
        <f t="shared" si="81"/>
        <v>-1.58</v>
      </c>
    </row>
    <row r="437" spans="1:30" x14ac:dyDescent="0.35">
      <c r="A437" t="s">
        <v>83</v>
      </c>
      <c r="E437">
        <f>+MIN(E403:E412)</f>
        <v>-1.17</v>
      </c>
      <c r="F437">
        <f t="shared" ref="F437:X437" si="82">+MIN(F403:F412)</f>
        <v>0.99</v>
      </c>
      <c r="G437">
        <f t="shared" si="82"/>
        <v>0.78</v>
      </c>
      <c r="H437">
        <f t="shared" si="82"/>
        <v>-1.58</v>
      </c>
      <c r="I437">
        <f t="shared" si="82"/>
        <v>-1.75</v>
      </c>
      <c r="J437">
        <f t="shared" si="82"/>
        <v>1.39</v>
      </c>
      <c r="K437">
        <f t="shared" si="82"/>
        <v>1.36</v>
      </c>
      <c r="L437">
        <f t="shared" si="82"/>
        <v>-1.98</v>
      </c>
      <c r="M437">
        <f t="shared" si="82"/>
        <v>-2.14</v>
      </c>
      <c r="N437">
        <f t="shared" si="82"/>
        <v>1.98</v>
      </c>
      <c r="O437">
        <f t="shared" si="82"/>
        <v>1.75</v>
      </c>
      <c r="P437">
        <f t="shared" si="82"/>
        <v>-2.38</v>
      </c>
      <c r="Q437">
        <f t="shared" si="82"/>
        <v>-2.91</v>
      </c>
      <c r="R437">
        <f t="shared" si="82"/>
        <v>2.58</v>
      </c>
      <c r="S437">
        <f t="shared" si="82"/>
        <v>2.52</v>
      </c>
      <c r="T437">
        <f t="shared" si="82"/>
        <v>-3.17</v>
      </c>
      <c r="U437">
        <f t="shared" si="82"/>
        <v>-3.69</v>
      </c>
      <c r="V437">
        <f t="shared" si="82"/>
        <v>3.37</v>
      </c>
      <c r="W437">
        <f t="shared" si="82"/>
        <v>3.3</v>
      </c>
      <c r="X437">
        <f t="shared" si="82"/>
        <v>-3.96</v>
      </c>
      <c r="Z437">
        <v>2</v>
      </c>
      <c r="AA437">
        <f t="shared" si="80"/>
        <v>1.56</v>
      </c>
      <c r="AC437">
        <f t="shared" si="70"/>
        <v>-2</v>
      </c>
      <c r="AD437">
        <f t="shared" si="81"/>
        <v>-1.58</v>
      </c>
    </row>
    <row r="438" spans="1:30" x14ac:dyDescent="0.35">
      <c r="A438" t="s">
        <v>83</v>
      </c>
      <c r="E438">
        <f>+MAX(E403:E412)</f>
        <v>-1.17</v>
      </c>
      <c r="F438">
        <f t="shared" ref="F438:X438" si="83">+MAX(F403:F412)</f>
        <v>1.39</v>
      </c>
      <c r="G438">
        <f t="shared" si="83"/>
        <v>1.17</v>
      </c>
      <c r="H438">
        <f t="shared" si="83"/>
        <v>-1.19</v>
      </c>
      <c r="I438">
        <f t="shared" si="83"/>
        <v>-1.56</v>
      </c>
      <c r="J438">
        <f t="shared" si="83"/>
        <v>1.78</v>
      </c>
      <c r="K438">
        <f t="shared" si="83"/>
        <v>1.94</v>
      </c>
      <c r="L438">
        <f t="shared" si="83"/>
        <v>-1.58</v>
      </c>
      <c r="M438">
        <f t="shared" si="83"/>
        <v>-1.94</v>
      </c>
      <c r="N438">
        <f t="shared" si="83"/>
        <v>2.38</v>
      </c>
      <c r="O438">
        <f t="shared" si="83"/>
        <v>2.14</v>
      </c>
      <c r="P438">
        <f t="shared" si="83"/>
        <v>-1.98</v>
      </c>
      <c r="Q438">
        <f t="shared" si="83"/>
        <v>-2.33</v>
      </c>
      <c r="R438">
        <f t="shared" si="83"/>
        <v>3.17</v>
      </c>
      <c r="S438">
        <f t="shared" si="83"/>
        <v>2.72</v>
      </c>
      <c r="T438">
        <f t="shared" si="83"/>
        <v>-2.77</v>
      </c>
      <c r="U438">
        <f t="shared" si="83"/>
        <v>-3.1</v>
      </c>
      <c r="V438">
        <f t="shared" si="83"/>
        <v>3.96</v>
      </c>
      <c r="W438">
        <f t="shared" si="83"/>
        <v>3.89</v>
      </c>
      <c r="X438">
        <f t="shared" si="83"/>
        <v>-3.37</v>
      </c>
      <c r="Z438">
        <v>2</v>
      </c>
      <c r="AA438">
        <f t="shared" si="80"/>
        <v>1.75</v>
      </c>
      <c r="AC438">
        <f t="shared" si="70"/>
        <v>-2</v>
      </c>
      <c r="AD438">
        <f t="shared" si="81"/>
        <v>-1.78</v>
      </c>
    </row>
    <row r="439" spans="1:30" x14ac:dyDescent="0.35">
      <c r="A439" t="s">
        <v>83</v>
      </c>
      <c r="Z439">
        <v>2</v>
      </c>
      <c r="AA439">
        <f t="shared" si="80"/>
        <v>1.75</v>
      </c>
      <c r="AC439">
        <f t="shared" si="70"/>
        <v>-2</v>
      </c>
      <c r="AD439">
        <f t="shared" si="81"/>
        <v>-1.58</v>
      </c>
    </row>
    <row r="440" spans="1:30" x14ac:dyDescent="0.35">
      <c r="A440" t="s">
        <v>83</v>
      </c>
      <c r="Z440">
        <v>2</v>
      </c>
      <c r="AA440">
        <f t="shared" si="80"/>
        <v>1.94</v>
      </c>
      <c r="AC440">
        <f t="shared" si="70"/>
        <v>-2</v>
      </c>
      <c r="AD440">
        <f t="shared" si="81"/>
        <v>-1.58</v>
      </c>
    </row>
    <row r="441" spans="1:30" x14ac:dyDescent="0.35">
      <c r="A441" t="s">
        <v>83</v>
      </c>
      <c r="E441" t="s">
        <v>80</v>
      </c>
      <c r="H441" t="s">
        <v>150</v>
      </c>
      <c r="P441" t="s">
        <v>81</v>
      </c>
      <c r="U441" t="s">
        <v>150</v>
      </c>
      <c r="Z441">
        <v>2</v>
      </c>
      <c r="AA441">
        <f t="shared" si="80"/>
        <v>1.75</v>
      </c>
      <c r="AC441">
        <f t="shared" si="70"/>
        <v>-2</v>
      </c>
      <c r="AD441">
        <f t="shared" si="81"/>
        <v>-1.58</v>
      </c>
    </row>
    <row r="442" spans="1:30" x14ac:dyDescent="0.35">
      <c r="A442" t="s">
        <v>83</v>
      </c>
      <c r="E442">
        <f>+ABS(E437-E414)</f>
        <v>0</v>
      </c>
      <c r="F442">
        <f>+ABS(G437-G414)</f>
        <v>0.27099999999999991</v>
      </c>
      <c r="G442">
        <f>+ABS(I437-I414)</f>
        <v>0.17099999999999982</v>
      </c>
      <c r="H442">
        <f>+ABS(K437-K414)</f>
        <v>0.29399999999999982</v>
      </c>
      <c r="I442">
        <f>+ABS(M437-M414)</f>
        <v>2.0000000000000018E-2</v>
      </c>
      <c r="J442">
        <f>+ABS(O437-O414)</f>
        <v>0.17199999999999993</v>
      </c>
      <c r="K442">
        <f>+ABS(Q437-Q414)</f>
        <v>0.2110000000000003</v>
      </c>
      <c r="L442">
        <f>+ABS(S437-S414)</f>
        <v>9.9999999999999645E-2</v>
      </c>
      <c r="M442">
        <f>+ABS(U437-U414)</f>
        <v>0.13700000000000001</v>
      </c>
      <c r="N442">
        <f>+ABS(W437-W414)</f>
        <v>0.23800000000000043</v>
      </c>
      <c r="P442">
        <f>+ABS(F437-F414)</f>
        <v>0.1399999999999999</v>
      </c>
      <c r="Q442">
        <f>+ABS(H437-H414)</f>
        <v>0.19500000000000028</v>
      </c>
      <c r="R442">
        <f>+ABS(J437-J414)</f>
        <v>0.25200000000000022</v>
      </c>
      <c r="S442">
        <f>+ABS(L437-L414)</f>
        <v>0.29999999999999982</v>
      </c>
      <c r="T442">
        <f>+ABS(N437-N414)</f>
        <v>0.19999999999999973</v>
      </c>
      <c r="U442">
        <f>+ABS(P437-P414)</f>
        <v>8.0000000000000071E-2</v>
      </c>
      <c r="V442">
        <f>+ABS(R437-R414)</f>
        <v>0.25599999999999978</v>
      </c>
      <c r="W442">
        <f>+ABS(T437-T414)</f>
        <v>0.18000000000000016</v>
      </c>
      <c r="X442">
        <f>+ABS(V437-V414)</f>
        <v>0.31800000000000006</v>
      </c>
      <c r="Y442">
        <f>+ABS(X437-X414)</f>
        <v>0.21799999999999997</v>
      </c>
      <c r="Z442">
        <v>2</v>
      </c>
      <c r="AA442">
        <f t="shared" si="80"/>
        <v>1.56</v>
      </c>
      <c r="AC442">
        <f t="shared" si="70"/>
        <v>-2</v>
      </c>
      <c r="AD442">
        <f t="shared" si="81"/>
        <v>-1.98</v>
      </c>
    </row>
    <row r="443" spans="1:30" x14ac:dyDescent="0.35">
      <c r="A443" t="s">
        <v>83</v>
      </c>
      <c r="E443">
        <f>+ABS(E438-E414)</f>
        <v>0</v>
      </c>
      <c r="F443">
        <f>+ABS(G438-G414)</f>
        <v>0.11899999999999999</v>
      </c>
      <c r="G443">
        <f>+ABS(I438-I414)</f>
        <v>1.9000000000000128E-2</v>
      </c>
      <c r="H443">
        <f>+ABS(K438-K414)</f>
        <v>0.28600000000000003</v>
      </c>
      <c r="I443">
        <f>+ABS(M438-M414)</f>
        <v>0.18000000000000016</v>
      </c>
      <c r="J443">
        <f>+ABS(O438-O414)</f>
        <v>0.21800000000000019</v>
      </c>
      <c r="K443">
        <f>+ABS(Q438-Q414)</f>
        <v>0.36899999999999977</v>
      </c>
      <c r="L443">
        <f>+ABS(S438-S414)</f>
        <v>0.10000000000000053</v>
      </c>
      <c r="M443">
        <f>+ABS(U438-U414)</f>
        <v>0.45299999999999985</v>
      </c>
      <c r="N443">
        <f>+ABS(W438-W414)</f>
        <v>0.35199999999999987</v>
      </c>
      <c r="P443">
        <f>+ABS(F438-F414)</f>
        <v>0.26</v>
      </c>
      <c r="Q443">
        <f>+ABS(H438-H414)</f>
        <v>0.19499999999999984</v>
      </c>
      <c r="R443">
        <f>+ABS(J438-J414)</f>
        <v>0.1379999999999999</v>
      </c>
      <c r="S443">
        <f>+ABS(L438-L414)</f>
        <v>0.10000000000000009</v>
      </c>
      <c r="T443">
        <f>+ABS(N438-N414)</f>
        <v>0.20000000000000018</v>
      </c>
      <c r="U443">
        <f>+ABS(P438-P414)</f>
        <v>0.31999999999999984</v>
      </c>
      <c r="V443">
        <f>+ABS(R438-R414)</f>
        <v>0.33400000000000007</v>
      </c>
      <c r="W443">
        <f>+ABS(T438-T414)</f>
        <v>0.21999999999999975</v>
      </c>
      <c r="X443">
        <f>+ABS(V438-V414)</f>
        <v>0.2719999999999998</v>
      </c>
      <c r="Y443">
        <f>+ABS(X438-X414)</f>
        <v>0.37199999999999989</v>
      </c>
      <c r="Z443">
        <v>-2.5</v>
      </c>
      <c r="AA443">
        <f t="shared" ref="AA443:AA452" si="84">+M403</f>
        <v>-2.14</v>
      </c>
      <c r="AC443">
        <f t="shared" si="70"/>
        <v>2.5</v>
      </c>
      <c r="AD443">
        <f t="shared" ref="AD443:AD452" si="85">+N403</f>
        <v>2.38</v>
      </c>
    </row>
    <row r="444" spans="1:30" x14ac:dyDescent="0.35">
      <c r="A444" s="3" t="s">
        <v>148</v>
      </c>
      <c r="B444" s="3"/>
      <c r="Z444">
        <v>-2.5</v>
      </c>
      <c r="AA444">
        <f t="shared" si="84"/>
        <v>-2.14</v>
      </c>
      <c r="AC444">
        <f t="shared" si="70"/>
        <v>2.5</v>
      </c>
      <c r="AD444">
        <f t="shared" si="85"/>
        <v>2.1800000000000002</v>
      </c>
    </row>
    <row r="445" spans="1:30" x14ac:dyDescent="0.35">
      <c r="A445" t="s">
        <v>12</v>
      </c>
      <c r="B445" t="e">
        <f t="shared" si="47"/>
        <v>#VALUE!</v>
      </c>
      <c r="Z445">
        <v>-2.5</v>
      </c>
      <c r="AA445">
        <f t="shared" si="84"/>
        <v>-2.14</v>
      </c>
      <c r="AC445">
        <f t="shared" si="70"/>
        <v>2.5</v>
      </c>
      <c r="AD445">
        <f t="shared" si="85"/>
        <v>2.1800000000000002</v>
      </c>
    </row>
    <row r="446" spans="1:30" x14ac:dyDescent="0.35">
      <c r="A446" t="s">
        <v>13</v>
      </c>
      <c r="B446" t="e">
        <f t="shared" si="47"/>
        <v>#VALUE!</v>
      </c>
      <c r="Z446">
        <v>-2.5</v>
      </c>
      <c r="AA446">
        <f t="shared" si="84"/>
        <v>-2.14</v>
      </c>
      <c r="AC446">
        <f t="shared" si="70"/>
        <v>2.5</v>
      </c>
      <c r="AD446">
        <f t="shared" si="85"/>
        <v>2.1800000000000002</v>
      </c>
    </row>
    <row r="447" spans="1:30" x14ac:dyDescent="0.35">
      <c r="B447" t="e">
        <f t="shared" si="47"/>
        <v>#VALUE!</v>
      </c>
      <c r="Z447">
        <v>-2.5</v>
      </c>
      <c r="AA447">
        <f t="shared" si="84"/>
        <v>-2.14</v>
      </c>
      <c r="AC447">
        <f t="shared" si="70"/>
        <v>2.5</v>
      </c>
      <c r="AD447">
        <f t="shared" si="85"/>
        <v>2.1800000000000002</v>
      </c>
    </row>
    <row r="448" spans="1:30" x14ac:dyDescent="0.35">
      <c r="A448" t="s">
        <v>14</v>
      </c>
      <c r="B448" t="e">
        <f t="shared" si="47"/>
        <v>#VALUE!</v>
      </c>
      <c r="Z448">
        <v>-2.5</v>
      </c>
      <c r="AA448">
        <f t="shared" si="84"/>
        <v>-2.14</v>
      </c>
      <c r="AC448">
        <f t="shared" si="70"/>
        <v>2.5</v>
      </c>
      <c r="AD448">
        <f t="shared" si="85"/>
        <v>1.98</v>
      </c>
    </row>
    <row r="449" spans="1:30" x14ac:dyDescent="0.35">
      <c r="A449">
        <v>2</v>
      </c>
      <c r="B449">
        <f t="shared" si="47"/>
        <v>2</v>
      </c>
      <c r="Z449">
        <v>-2.5</v>
      </c>
      <c r="AA449">
        <f t="shared" si="84"/>
        <v>-2.14</v>
      </c>
      <c r="AC449">
        <f t="shared" si="70"/>
        <v>2.5</v>
      </c>
      <c r="AD449">
        <f t="shared" si="85"/>
        <v>2.1800000000000002</v>
      </c>
    </row>
    <row r="450" spans="1:30" x14ac:dyDescent="0.35">
      <c r="A450" t="s">
        <v>84</v>
      </c>
      <c r="Z450">
        <v>-2.5</v>
      </c>
      <c r="AA450">
        <f t="shared" si="84"/>
        <v>-1.94</v>
      </c>
      <c r="AC450">
        <f t="shared" si="70"/>
        <v>2.5</v>
      </c>
      <c r="AD450">
        <f t="shared" si="85"/>
        <v>1.98</v>
      </c>
    </row>
    <row r="451" spans="1:30" x14ac:dyDescent="0.35">
      <c r="A451" t="s">
        <v>85</v>
      </c>
      <c r="Z451">
        <v>-2.5</v>
      </c>
      <c r="AA451">
        <f t="shared" si="84"/>
        <v>-2.14</v>
      </c>
      <c r="AC451">
        <f t="shared" si="70"/>
        <v>2.5</v>
      </c>
      <c r="AD451">
        <f t="shared" si="85"/>
        <v>2.38</v>
      </c>
    </row>
    <row r="452" spans="1:30" x14ac:dyDescent="0.35">
      <c r="A452" t="s">
        <v>84</v>
      </c>
      <c r="Z452">
        <v>-2.5</v>
      </c>
      <c r="AA452">
        <f t="shared" si="84"/>
        <v>-2.14</v>
      </c>
      <c r="AC452">
        <f t="shared" si="70"/>
        <v>2.5</v>
      </c>
      <c r="AD452">
        <f t="shared" si="85"/>
        <v>2.1800000000000002</v>
      </c>
    </row>
    <row r="453" spans="1:30" x14ac:dyDescent="0.35">
      <c r="A453" t="s">
        <v>86</v>
      </c>
      <c r="Z453">
        <v>2.5</v>
      </c>
      <c r="AA453">
        <f t="shared" ref="AA453:AA462" si="86">+O403</f>
        <v>1.75</v>
      </c>
      <c r="AC453">
        <f t="shared" si="70"/>
        <v>-2.5</v>
      </c>
      <c r="AD453">
        <f t="shared" ref="AD453:AD462" si="87">+P403</f>
        <v>-2.38</v>
      </c>
    </row>
    <row r="454" spans="1:30" x14ac:dyDescent="0.35">
      <c r="A454" t="s">
        <v>84</v>
      </c>
      <c r="Z454">
        <v>2.5</v>
      </c>
      <c r="AA454">
        <f t="shared" si="86"/>
        <v>1.75</v>
      </c>
      <c r="AC454">
        <f t="shared" si="70"/>
        <v>-2.5</v>
      </c>
      <c r="AD454">
        <f t="shared" si="87"/>
        <v>-2.38</v>
      </c>
    </row>
    <row r="455" spans="1:30" x14ac:dyDescent="0.35">
      <c r="A455" t="s">
        <v>85</v>
      </c>
      <c r="Z455">
        <v>2.5</v>
      </c>
      <c r="AA455">
        <f t="shared" si="86"/>
        <v>2.14</v>
      </c>
      <c r="AC455">
        <f t="shared" si="70"/>
        <v>-2.5</v>
      </c>
      <c r="AD455">
        <f t="shared" si="87"/>
        <v>-2.38</v>
      </c>
    </row>
    <row r="456" spans="1:30" x14ac:dyDescent="0.35">
      <c r="A456" t="s">
        <v>84</v>
      </c>
      <c r="Z456">
        <v>2.5</v>
      </c>
      <c r="AA456">
        <f t="shared" si="86"/>
        <v>1.94</v>
      </c>
      <c r="AC456">
        <f t="shared" si="70"/>
        <v>-2.5</v>
      </c>
      <c r="AD456">
        <f t="shared" si="87"/>
        <v>-2.38</v>
      </c>
    </row>
    <row r="457" spans="1:30" x14ac:dyDescent="0.35">
      <c r="A457" t="s">
        <v>85</v>
      </c>
      <c r="Z457">
        <v>2.5</v>
      </c>
      <c r="AA457">
        <f t="shared" si="86"/>
        <v>1.94</v>
      </c>
      <c r="AC457">
        <f t="shared" si="70"/>
        <v>-2.5</v>
      </c>
      <c r="AD457">
        <f t="shared" si="87"/>
        <v>-2.38</v>
      </c>
    </row>
    <row r="458" spans="1:30" x14ac:dyDescent="0.35">
      <c r="A458" t="s">
        <v>85</v>
      </c>
      <c r="Z458">
        <v>2.5</v>
      </c>
      <c r="AA458">
        <f t="shared" si="86"/>
        <v>1.94</v>
      </c>
      <c r="AC458">
        <f t="shared" si="70"/>
        <v>-2.5</v>
      </c>
      <c r="AD458">
        <f t="shared" si="87"/>
        <v>-1.98</v>
      </c>
    </row>
    <row r="459" spans="1:30" x14ac:dyDescent="0.35">
      <c r="A459" t="s">
        <v>84</v>
      </c>
      <c r="Z459">
        <v>2.5</v>
      </c>
      <c r="AA459">
        <f t="shared" si="86"/>
        <v>1.94</v>
      </c>
      <c r="AC459">
        <f t="shared" si="70"/>
        <v>-2.5</v>
      </c>
      <c r="AD459">
        <f t="shared" si="87"/>
        <v>-2.38</v>
      </c>
    </row>
    <row r="460" spans="1:30" x14ac:dyDescent="0.35">
      <c r="A460" t="s">
        <v>11</v>
      </c>
      <c r="B460" t="e">
        <f t="shared" si="47"/>
        <v>#VALUE!</v>
      </c>
      <c r="Z460">
        <v>2.5</v>
      </c>
      <c r="AA460">
        <f t="shared" si="86"/>
        <v>1.94</v>
      </c>
      <c r="AC460">
        <f t="shared" si="70"/>
        <v>-2.5</v>
      </c>
      <c r="AD460">
        <f t="shared" si="87"/>
        <v>-2.38</v>
      </c>
    </row>
    <row r="461" spans="1:30" x14ac:dyDescent="0.35">
      <c r="A461" t="s">
        <v>12</v>
      </c>
      <c r="B461" t="e">
        <f t="shared" si="47"/>
        <v>#VALUE!</v>
      </c>
      <c r="Z461">
        <v>2.5</v>
      </c>
      <c r="AA461">
        <f t="shared" si="86"/>
        <v>1.94</v>
      </c>
      <c r="AC461">
        <f t="shared" si="70"/>
        <v>-2.5</v>
      </c>
      <c r="AD461">
        <f t="shared" si="87"/>
        <v>-2.1800000000000002</v>
      </c>
    </row>
    <row r="462" spans="1:30" x14ac:dyDescent="0.35">
      <c r="A462" t="s">
        <v>13</v>
      </c>
      <c r="B462" t="e">
        <f t="shared" si="47"/>
        <v>#VALUE!</v>
      </c>
      <c r="Z462">
        <v>2.5</v>
      </c>
      <c r="AA462">
        <f t="shared" si="86"/>
        <v>1.94</v>
      </c>
      <c r="AC462">
        <f t="shared" si="70"/>
        <v>-2.5</v>
      </c>
      <c r="AD462">
        <f t="shared" si="87"/>
        <v>-2.1800000000000002</v>
      </c>
    </row>
    <row r="463" spans="1:30" x14ac:dyDescent="0.35">
      <c r="B463" t="e">
        <f t="shared" si="47"/>
        <v>#VALUE!</v>
      </c>
      <c r="Z463">
        <v>-3.1</v>
      </c>
      <c r="AA463">
        <f t="shared" ref="AA463:AA472" si="88">+Q403</f>
        <v>-2.91</v>
      </c>
      <c r="AC463">
        <f t="shared" si="70"/>
        <v>3.1</v>
      </c>
      <c r="AD463">
        <f t="shared" ref="AD463:AD472" si="89">+R403</f>
        <v>2.97</v>
      </c>
    </row>
    <row r="464" spans="1:30" x14ac:dyDescent="0.35">
      <c r="A464" t="s">
        <v>14</v>
      </c>
      <c r="B464" t="e">
        <f t="shared" si="47"/>
        <v>#VALUE!</v>
      </c>
      <c r="Z464">
        <v>-3.1</v>
      </c>
      <c r="AA464">
        <f t="shared" si="88"/>
        <v>-2.72</v>
      </c>
      <c r="AC464">
        <f t="shared" si="70"/>
        <v>3.1</v>
      </c>
      <c r="AD464">
        <f t="shared" si="89"/>
        <v>2.78</v>
      </c>
    </row>
    <row r="465" spans="1:30" x14ac:dyDescent="0.35">
      <c r="A465">
        <v>2</v>
      </c>
      <c r="B465">
        <f t="shared" si="47"/>
        <v>2</v>
      </c>
      <c r="Z465">
        <v>-3.1</v>
      </c>
      <c r="AA465">
        <f t="shared" si="88"/>
        <v>-2.5299999999999998</v>
      </c>
      <c r="AC465">
        <f t="shared" si="70"/>
        <v>3.1</v>
      </c>
      <c r="AD465">
        <f t="shared" si="89"/>
        <v>3.17</v>
      </c>
    </row>
    <row r="466" spans="1:30" x14ac:dyDescent="0.35">
      <c r="A466" t="s">
        <v>87</v>
      </c>
      <c r="Z466">
        <v>-3.1</v>
      </c>
      <c r="AA466">
        <f t="shared" si="88"/>
        <v>-2.72</v>
      </c>
      <c r="AC466">
        <f t="shared" si="70"/>
        <v>3.1</v>
      </c>
      <c r="AD466">
        <f t="shared" si="89"/>
        <v>2.78</v>
      </c>
    </row>
    <row r="467" spans="1:30" x14ac:dyDescent="0.35">
      <c r="A467" t="s">
        <v>87</v>
      </c>
      <c r="Z467">
        <v>-3.1</v>
      </c>
      <c r="AA467">
        <f t="shared" si="88"/>
        <v>-2.91</v>
      </c>
      <c r="AC467">
        <f t="shared" si="70"/>
        <v>3.1</v>
      </c>
      <c r="AD467">
        <f t="shared" si="89"/>
        <v>2.97</v>
      </c>
    </row>
    <row r="468" spans="1:30" x14ac:dyDescent="0.35">
      <c r="A468" t="s">
        <v>87</v>
      </c>
      <c r="Z468">
        <v>-3.1</v>
      </c>
      <c r="AA468">
        <f t="shared" si="88"/>
        <v>-2.91</v>
      </c>
      <c r="AC468">
        <f t="shared" ref="AC468:AC502" si="90">-Z468</f>
        <v>3.1</v>
      </c>
      <c r="AD468">
        <f t="shared" si="89"/>
        <v>2.97</v>
      </c>
    </row>
    <row r="469" spans="1:30" x14ac:dyDescent="0.35">
      <c r="A469" t="s">
        <v>87</v>
      </c>
      <c r="Z469">
        <v>-3.1</v>
      </c>
      <c r="AA469">
        <f t="shared" si="88"/>
        <v>-2.33</v>
      </c>
      <c r="AC469">
        <f t="shared" si="90"/>
        <v>3.1</v>
      </c>
      <c r="AD469">
        <f t="shared" si="89"/>
        <v>2.78</v>
      </c>
    </row>
    <row r="470" spans="1:30" x14ac:dyDescent="0.35">
      <c r="A470" t="s">
        <v>88</v>
      </c>
      <c r="Z470">
        <v>-3.1</v>
      </c>
      <c r="AA470">
        <f t="shared" si="88"/>
        <v>-2.52</v>
      </c>
      <c r="AC470">
        <f t="shared" si="90"/>
        <v>3.1</v>
      </c>
      <c r="AD470">
        <f t="shared" si="89"/>
        <v>2.78</v>
      </c>
    </row>
    <row r="471" spans="1:30" x14ac:dyDescent="0.35">
      <c r="A471" t="s">
        <v>88</v>
      </c>
      <c r="Z471">
        <v>-3.1</v>
      </c>
      <c r="AA471">
        <f t="shared" si="88"/>
        <v>-2.72</v>
      </c>
      <c r="AC471">
        <f t="shared" si="90"/>
        <v>3.1</v>
      </c>
      <c r="AD471">
        <f t="shared" si="89"/>
        <v>2.58</v>
      </c>
    </row>
    <row r="472" spans="1:30" x14ac:dyDescent="0.35">
      <c r="A472" t="s">
        <v>89</v>
      </c>
      <c r="Z472">
        <v>-3.1</v>
      </c>
      <c r="AA472">
        <f t="shared" si="88"/>
        <v>-2.72</v>
      </c>
      <c r="AC472">
        <f t="shared" si="90"/>
        <v>3.1</v>
      </c>
      <c r="AD472">
        <f t="shared" si="89"/>
        <v>2.58</v>
      </c>
    </row>
    <row r="473" spans="1:30" x14ac:dyDescent="0.35">
      <c r="A473" t="s">
        <v>88</v>
      </c>
      <c r="Z473">
        <v>3.1</v>
      </c>
      <c r="AA473">
        <f t="shared" ref="AA473:AA482" si="91">+S403</f>
        <v>2.72</v>
      </c>
      <c r="AC473">
        <f t="shared" si="90"/>
        <v>-3.1</v>
      </c>
      <c r="AD473">
        <f t="shared" ref="AD473:AD482" si="92">+T403</f>
        <v>-3.17</v>
      </c>
    </row>
    <row r="474" spans="1:30" x14ac:dyDescent="0.35">
      <c r="A474" t="s">
        <v>88</v>
      </c>
      <c r="Z474">
        <v>3.1</v>
      </c>
      <c r="AA474">
        <f t="shared" si="91"/>
        <v>2.52</v>
      </c>
      <c r="AC474">
        <f t="shared" si="90"/>
        <v>-3.1</v>
      </c>
      <c r="AD474">
        <f t="shared" si="92"/>
        <v>-3.17</v>
      </c>
    </row>
    <row r="475" spans="1:30" x14ac:dyDescent="0.35">
      <c r="A475" t="s">
        <v>87</v>
      </c>
      <c r="Z475">
        <v>3.1</v>
      </c>
      <c r="AA475">
        <f t="shared" si="91"/>
        <v>2.72</v>
      </c>
      <c r="AC475">
        <f t="shared" si="90"/>
        <v>-3.1</v>
      </c>
      <c r="AD475">
        <f t="shared" si="92"/>
        <v>-3.17</v>
      </c>
    </row>
    <row r="476" spans="1:30" x14ac:dyDescent="0.35">
      <c r="A476" t="s">
        <v>11</v>
      </c>
      <c r="Z476">
        <v>3.1</v>
      </c>
      <c r="AA476">
        <f t="shared" si="91"/>
        <v>2.52</v>
      </c>
      <c r="AC476">
        <f t="shared" si="90"/>
        <v>-3.1</v>
      </c>
      <c r="AD476">
        <f t="shared" si="92"/>
        <v>-3.17</v>
      </c>
    </row>
    <row r="477" spans="1:30" x14ac:dyDescent="0.35">
      <c r="A477" t="s">
        <v>12</v>
      </c>
      <c r="Z477">
        <v>3.1</v>
      </c>
      <c r="AA477">
        <f t="shared" si="91"/>
        <v>2.52</v>
      </c>
      <c r="AC477">
        <f t="shared" si="90"/>
        <v>-3.1</v>
      </c>
      <c r="AD477">
        <f t="shared" si="92"/>
        <v>-2.77</v>
      </c>
    </row>
    <row r="478" spans="1:30" x14ac:dyDescent="0.35">
      <c r="A478" t="s">
        <v>13</v>
      </c>
      <c r="Z478">
        <v>3.1</v>
      </c>
      <c r="AA478">
        <f t="shared" si="91"/>
        <v>2.52</v>
      </c>
      <c r="AC478">
        <f t="shared" si="90"/>
        <v>-3.1</v>
      </c>
      <c r="AD478">
        <f t="shared" si="92"/>
        <v>-2.77</v>
      </c>
    </row>
    <row r="479" spans="1:30" x14ac:dyDescent="0.35">
      <c r="Z479">
        <v>3.1</v>
      </c>
      <c r="AA479">
        <f t="shared" si="91"/>
        <v>2.52</v>
      </c>
      <c r="AC479">
        <f t="shared" si="90"/>
        <v>-3.1</v>
      </c>
      <c r="AD479">
        <f t="shared" si="92"/>
        <v>-2.77</v>
      </c>
    </row>
    <row r="480" spans="1:30" x14ac:dyDescent="0.35">
      <c r="A480" t="s">
        <v>14</v>
      </c>
      <c r="Z480">
        <v>3.1</v>
      </c>
      <c r="AA480">
        <f t="shared" si="91"/>
        <v>2.72</v>
      </c>
      <c r="AC480">
        <f t="shared" si="90"/>
        <v>-3.1</v>
      </c>
      <c r="AD480">
        <f t="shared" si="92"/>
        <v>-2.77</v>
      </c>
    </row>
    <row r="481" spans="1:30" x14ac:dyDescent="0.35">
      <c r="A481">
        <v>2</v>
      </c>
      <c r="Z481">
        <v>3.1</v>
      </c>
      <c r="AA481">
        <f t="shared" si="91"/>
        <v>2.72</v>
      </c>
      <c r="AC481">
        <f t="shared" si="90"/>
        <v>-3.1</v>
      </c>
      <c r="AD481">
        <f t="shared" si="92"/>
        <v>-2.97</v>
      </c>
    </row>
    <row r="482" spans="1:30" x14ac:dyDescent="0.35">
      <c r="A482" t="s">
        <v>90</v>
      </c>
      <c r="Z482">
        <v>3.1</v>
      </c>
      <c r="AA482">
        <f t="shared" si="91"/>
        <v>2.72</v>
      </c>
      <c r="AC482">
        <f t="shared" si="90"/>
        <v>-3.1</v>
      </c>
      <c r="AD482">
        <f t="shared" si="92"/>
        <v>-3.17</v>
      </c>
    </row>
    <row r="483" spans="1:30" x14ac:dyDescent="0.35">
      <c r="A483" t="s">
        <v>91</v>
      </c>
      <c r="Z483">
        <v>-3.9</v>
      </c>
      <c r="AA483">
        <f t="shared" ref="AA483:AA492" si="93">+U403</f>
        <v>-3.69</v>
      </c>
      <c r="AC483">
        <f t="shared" si="90"/>
        <v>3.9</v>
      </c>
      <c r="AD483">
        <f t="shared" ref="AD483:AD492" si="94">+V403</f>
        <v>3.77</v>
      </c>
    </row>
    <row r="484" spans="1:30" x14ac:dyDescent="0.35">
      <c r="A484" t="s">
        <v>92</v>
      </c>
      <c r="Z484">
        <v>-3.9</v>
      </c>
      <c r="AA484">
        <f t="shared" si="93"/>
        <v>-3.69</v>
      </c>
      <c r="AC484">
        <f t="shared" si="90"/>
        <v>3.9</v>
      </c>
      <c r="AD484">
        <f t="shared" si="94"/>
        <v>3.37</v>
      </c>
    </row>
    <row r="485" spans="1:30" x14ac:dyDescent="0.35">
      <c r="A485" t="s">
        <v>92</v>
      </c>
      <c r="Z485">
        <v>-3.9</v>
      </c>
      <c r="AA485">
        <f t="shared" si="93"/>
        <v>-3.49</v>
      </c>
      <c r="AC485">
        <f t="shared" si="90"/>
        <v>3.9</v>
      </c>
      <c r="AD485">
        <f t="shared" si="94"/>
        <v>3.37</v>
      </c>
    </row>
    <row r="486" spans="1:30" x14ac:dyDescent="0.35">
      <c r="A486" t="s">
        <v>91</v>
      </c>
      <c r="Z486">
        <v>-3.9</v>
      </c>
      <c r="AA486">
        <f t="shared" si="93"/>
        <v>-3.5</v>
      </c>
      <c r="AC486">
        <f t="shared" si="90"/>
        <v>3.9</v>
      </c>
      <c r="AD486">
        <f t="shared" si="94"/>
        <v>3.77</v>
      </c>
    </row>
    <row r="487" spans="1:30" x14ac:dyDescent="0.35">
      <c r="A487" t="s">
        <v>17</v>
      </c>
      <c r="Z487">
        <v>-3.9</v>
      </c>
      <c r="AA487">
        <f t="shared" si="93"/>
        <v>-3.5</v>
      </c>
      <c r="AC487">
        <f t="shared" si="90"/>
        <v>3.9</v>
      </c>
      <c r="AD487">
        <f t="shared" si="94"/>
        <v>3.77</v>
      </c>
    </row>
    <row r="488" spans="1:30" x14ac:dyDescent="0.35">
      <c r="A488" t="s">
        <v>91</v>
      </c>
      <c r="Z488">
        <v>-3.9</v>
      </c>
      <c r="AA488">
        <f t="shared" si="93"/>
        <v>-3.49</v>
      </c>
      <c r="AC488">
        <f t="shared" si="90"/>
        <v>3.9</v>
      </c>
      <c r="AD488">
        <f t="shared" si="94"/>
        <v>3.57</v>
      </c>
    </row>
    <row r="489" spans="1:30" x14ac:dyDescent="0.35">
      <c r="A489" t="s">
        <v>91</v>
      </c>
      <c r="Z489">
        <v>-3.9</v>
      </c>
      <c r="AA489">
        <f t="shared" si="93"/>
        <v>-3.69</v>
      </c>
      <c r="AC489">
        <f t="shared" si="90"/>
        <v>3.9</v>
      </c>
      <c r="AD489">
        <f t="shared" si="94"/>
        <v>3.96</v>
      </c>
    </row>
    <row r="490" spans="1:30" x14ac:dyDescent="0.35">
      <c r="A490" t="s">
        <v>92</v>
      </c>
      <c r="Z490">
        <v>-3.9</v>
      </c>
      <c r="AA490">
        <f t="shared" si="93"/>
        <v>-3.69</v>
      </c>
      <c r="AC490">
        <f t="shared" si="90"/>
        <v>3.9</v>
      </c>
      <c r="AD490">
        <f t="shared" si="94"/>
        <v>3.77</v>
      </c>
    </row>
    <row r="491" spans="1:30" x14ac:dyDescent="0.35">
      <c r="A491" t="s">
        <v>92</v>
      </c>
      <c r="Z491">
        <v>-3.9</v>
      </c>
      <c r="AA491">
        <f t="shared" si="93"/>
        <v>-3.69</v>
      </c>
      <c r="AC491">
        <f t="shared" si="90"/>
        <v>3.9</v>
      </c>
      <c r="AD491">
        <f t="shared" si="94"/>
        <v>3.77</v>
      </c>
    </row>
    <row r="492" spans="1:30" x14ac:dyDescent="0.35">
      <c r="A492" t="s">
        <v>11</v>
      </c>
      <c r="Z492">
        <v>-3.9</v>
      </c>
      <c r="AA492">
        <f t="shared" si="93"/>
        <v>-3.1</v>
      </c>
      <c r="AC492">
        <f t="shared" si="90"/>
        <v>3.9</v>
      </c>
      <c r="AD492">
        <f t="shared" si="94"/>
        <v>3.76</v>
      </c>
    </row>
    <row r="493" spans="1:30" x14ac:dyDescent="0.35">
      <c r="A493" t="s">
        <v>12</v>
      </c>
      <c r="Z493">
        <v>3.9</v>
      </c>
      <c r="AA493">
        <f t="shared" ref="AA493:AA502" si="95">+W403</f>
        <v>3.3</v>
      </c>
      <c r="AC493">
        <f t="shared" si="90"/>
        <v>-3.9</v>
      </c>
      <c r="AD493">
        <f t="shared" ref="AD493:AD502" si="96">+X403</f>
        <v>-3.96</v>
      </c>
    </row>
    <row r="494" spans="1:30" x14ac:dyDescent="0.35">
      <c r="A494" t="s">
        <v>13</v>
      </c>
      <c r="Z494">
        <v>3.9</v>
      </c>
      <c r="AA494">
        <f t="shared" si="95"/>
        <v>3.89</v>
      </c>
      <c r="AC494">
        <f t="shared" si="90"/>
        <v>-3.9</v>
      </c>
      <c r="AD494">
        <f t="shared" si="96"/>
        <v>-3.96</v>
      </c>
    </row>
    <row r="495" spans="1:30" x14ac:dyDescent="0.35">
      <c r="Z495">
        <v>3.9</v>
      </c>
      <c r="AA495">
        <f t="shared" si="95"/>
        <v>3.7</v>
      </c>
      <c r="AC495">
        <f t="shared" si="90"/>
        <v>-3.9</v>
      </c>
      <c r="AD495">
        <f t="shared" si="96"/>
        <v>-3.56</v>
      </c>
    </row>
    <row r="496" spans="1:30" x14ac:dyDescent="0.35">
      <c r="A496" t="s">
        <v>14</v>
      </c>
      <c r="Z496">
        <v>3.9</v>
      </c>
      <c r="AA496">
        <f t="shared" si="95"/>
        <v>3.5</v>
      </c>
      <c r="AC496">
        <f t="shared" si="90"/>
        <v>-3.9</v>
      </c>
      <c r="AD496">
        <f t="shared" si="96"/>
        <v>-3.56</v>
      </c>
    </row>
    <row r="497" spans="1:30" x14ac:dyDescent="0.35">
      <c r="A497">
        <v>2</v>
      </c>
      <c r="Z497">
        <v>3.9</v>
      </c>
      <c r="AA497">
        <f t="shared" si="95"/>
        <v>3.7</v>
      </c>
      <c r="AC497">
        <f t="shared" si="90"/>
        <v>-3.9</v>
      </c>
      <c r="AD497">
        <f t="shared" si="96"/>
        <v>-3.37</v>
      </c>
    </row>
    <row r="498" spans="1:30" x14ac:dyDescent="0.35">
      <c r="A498" t="s">
        <v>93</v>
      </c>
      <c r="Z498">
        <v>3.9</v>
      </c>
      <c r="AA498">
        <f t="shared" si="95"/>
        <v>3.3</v>
      </c>
      <c r="AC498">
        <f t="shared" si="90"/>
        <v>-3.9</v>
      </c>
      <c r="AD498">
        <f t="shared" si="96"/>
        <v>-3.76</v>
      </c>
    </row>
    <row r="499" spans="1:30" x14ac:dyDescent="0.35">
      <c r="A499" t="s">
        <v>93</v>
      </c>
      <c r="Z499">
        <v>3.9</v>
      </c>
      <c r="AA499">
        <f t="shared" si="95"/>
        <v>3.3</v>
      </c>
      <c r="AC499">
        <f t="shared" si="90"/>
        <v>-3.9</v>
      </c>
      <c r="AD499">
        <f t="shared" si="96"/>
        <v>-3.96</v>
      </c>
    </row>
    <row r="500" spans="1:30" x14ac:dyDescent="0.35">
      <c r="A500" t="s">
        <v>93</v>
      </c>
      <c r="Z500">
        <v>3.9</v>
      </c>
      <c r="AA500">
        <f t="shared" si="95"/>
        <v>3.69</v>
      </c>
      <c r="AC500">
        <f t="shared" si="90"/>
        <v>-3.9</v>
      </c>
      <c r="AD500">
        <f t="shared" si="96"/>
        <v>-3.56</v>
      </c>
    </row>
    <row r="501" spans="1:30" x14ac:dyDescent="0.35">
      <c r="A501" t="s">
        <v>93</v>
      </c>
      <c r="Z501">
        <v>3.9</v>
      </c>
      <c r="AA501">
        <f t="shared" si="95"/>
        <v>3.7</v>
      </c>
      <c r="AC501">
        <f t="shared" si="90"/>
        <v>-3.9</v>
      </c>
      <c r="AD501">
        <f t="shared" si="96"/>
        <v>-3.77</v>
      </c>
    </row>
    <row r="502" spans="1:30" x14ac:dyDescent="0.35">
      <c r="A502" t="s">
        <v>93</v>
      </c>
      <c r="Z502">
        <v>3.9</v>
      </c>
      <c r="AA502">
        <f t="shared" si="95"/>
        <v>3.3</v>
      </c>
      <c r="AC502">
        <f t="shared" si="90"/>
        <v>-3.9</v>
      </c>
      <c r="AD502">
        <f t="shared" si="96"/>
        <v>-3.96</v>
      </c>
    </row>
    <row r="503" spans="1:30" x14ac:dyDescent="0.35">
      <c r="A503" t="s">
        <v>93</v>
      </c>
    </row>
    <row r="504" spans="1:30" x14ac:dyDescent="0.35">
      <c r="A504" t="s">
        <v>94</v>
      </c>
    </row>
    <row r="505" spans="1:30" x14ac:dyDescent="0.35">
      <c r="A505" t="s">
        <v>93</v>
      </c>
    </row>
    <row r="506" spans="1:30" x14ac:dyDescent="0.35">
      <c r="A506" t="s">
        <v>93</v>
      </c>
    </row>
    <row r="507" spans="1:30" x14ac:dyDescent="0.35">
      <c r="A507" t="s">
        <v>93</v>
      </c>
    </row>
    <row r="508" spans="1:30" x14ac:dyDescent="0.35">
      <c r="A508" t="s">
        <v>11</v>
      </c>
    </row>
    <row r="509" spans="1:30" x14ac:dyDescent="0.35">
      <c r="A509" t="s">
        <v>12</v>
      </c>
    </row>
    <row r="510" spans="1:30" x14ac:dyDescent="0.35">
      <c r="A510" t="s">
        <v>13</v>
      </c>
    </row>
    <row r="512" spans="1:30" x14ac:dyDescent="0.35">
      <c r="A512" t="s">
        <v>14</v>
      </c>
    </row>
    <row r="513" spans="1:1" x14ac:dyDescent="0.35">
      <c r="A513">
        <v>2</v>
      </c>
    </row>
    <row r="514" spans="1:1" x14ac:dyDescent="0.35">
      <c r="A514" t="s">
        <v>95</v>
      </c>
    </row>
    <row r="515" spans="1:1" x14ac:dyDescent="0.35">
      <c r="A515" t="s">
        <v>96</v>
      </c>
    </row>
    <row r="516" spans="1:1" x14ac:dyDescent="0.35">
      <c r="A516" t="s">
        <v>97</v>
      </c>
    </row>
    <row r="517" spans="1:1" x14ac:dyDescent="0.35">
      <c r="A517" t="s">
        <v>97</v>
      </c>
    </row>
    <row r="518" spans="1:1" x14ac:dyDescent="0.35">
      <c r="A518" t="s">
        <v>95</v>
      </c>
    </row>
    <row r="519" spans="1:1" x14ac:dyDescent="0.35">
      <c r="A519" t="s">
        <v>97</v>
      </c>
    </row>
    <row r="520" spans="1:1" x14ac:dyDescent="0.35">
      <c r="A520" t="s">
        <v>86</v>
      </c>
    </row>
    <row r="521" spans="1:1" x14ac:dyDescent="0.35">
      <c r="A521" t="s">
        <v>98</v>
      </c>
    </row>
    <row r="522" spans="1:1" x14ac:dyDescent="0.35">
      <c r="A522" t="s">
        <v>95</v>
      </c>
    </row>
    <row r="523" spans="1:1" x14ac:dyDescent="0.35">
      <c r="A523" t="s">
        <v>95</v>
      </c>
    </row>
    <row r="524" spans="1:1" x14ac:dyDescent="0.35">
      <c r="A524" t="s">
        <v>11</v>
      </c>
    </row>
    <row r="525" spans="1:1" x14ac:dyDescent="0.35">
      <c r="A525" t="s">
        <v>12</v>
      </c>
    </row>
    <row r="526" spans="1:1" x14ac:dyDescent="0.35">
      <c r="A526" t="s">
        <v>13</v>
      </c>
    </row>
    <row r="528" spans="1:1" x14ac:dyDescent="0.35">
      <c r="A528" t="s">
        <v>14</v>
      </c>
    </row>
    <row r="529" spans="1:1" x14ac:dyDescent="0.35">
      <c r="A529">
        <v>2</v>
      </c>
    </row>
    <row r="530" spans="1:1" x14ac:dyDescent="0.35">
      <c r="A530" t="s">
        <v>99</v>
      </c>
    </row>
    <row r="531" spans="1:1" x14ac:dyDescent="0.35">
      <c r="A531" t="s">
        <v>100</v>
      </c>
    </row>
    <row r="532" spans="1:1" x14ac:dyDescent="0.35">
      <c r="A532" t="s">
        <v>99</v>
      </c>
    </row>
    <row r="533" spans="1:1" x14ac:dyDescent="0.35">
      <c r="A533" t="s">
        <v>101</v>
      </c>
    </row>
    <row r="534" spans="1:1" x14ac:dyDescent="0.35">
      <c r="A534" t="s">
        <v>99</v>
      </c>
    </row>
    <row r="535" spans="1:1" x14ac:dyDescent="0.35">
      <c r="A535" t="s">
        <v>100</v>
      </c>
    </row>
    <row r="536" spans="1:1" x14ac:dyDescent="0.35">
      <c r="A536" t="s">
        <v>100</v>
      </c>
    </row>
    <row r="537" spans="1:1" x14ac:dyDescent="0.35">
      <c r="A537" t="s">
        <v>102</v>
      </c>
    </row>
    <row r="538" spans="1:1" x14ac:dyDescent="0.35">
      <c r="A538" t="s">
        <v>100</v>
      </c>
    </row>
    <row r="539" spans="1:1" x14ac:dyDescent="0.35">
      <c r="A539" t="s">
        <v>99</v>
      </c>
    </row>
    <row r="540" spans="1:1" x14ac:dyDescent="0.35">
      <c r="A540" t="s">
        <v>11</v>
      </c>
    </row>
    <row r="541" spans="1:1" x14ac:dyDescent="0.35">
      <c r="A541" t="s">
        <v>12</v>
      </c>
    </row>
    <row r="542" spans="1:1" x14ac:dyDescent="0.35">
      <c r="A542" t="s">
        <v>13</v>
      </c>
    </row>
    <row r="544" spans="1:1" x14ac:dyDescent="0.35">
      <c r="A544" t="s">
        <v>14</v>
      </c>
    </row>
    <row r="545" spans="1:1" x14ac:dyDescent="0.35">
      <c r="A545">
        <v>2</v>
      </c>
    </row>
    <row r="546" spans="1:1" x14ac:dyDescent="0.35">
      <c r="A546" t="s">
        <v>103</v>
      </c>
    </row>
    <row r="547" spans="1:1" x14ac:dyDescent="0.35">
      <c r="A547" t="s">
        <v>92</v>
      </c>
    </row>
    <row r="548" spans="1:1" x14ac:dyDescent="0.35">
      <c r="A548" t="s">
        <v>92</v>
      </c>
    </row>
    <row r="549" spans="1:1" x14ac:dyDescent="0.35">
      <c r="A549" t="s">
        <v>92</v>
      </c>
    </row>
    <row r="550" spans="1:1" x14ac:dyDescent="0.35">
      <c r="A550" t="s">
        <v>104</v>
      </c>
    </row>
    <row r="551" spans="1:1" x14ac:dyDescent="0.35">
      <c r="A551" t="s">
        <v>105</v>
      </c>
    </row>
    <row r="552" spans="1:1" x14ac:dyDescent="0.35">
      <c r="A552" t="s">
        <v>92</v>
      </c>
    </row>
    <row r="553" spans="1:1" x14ac:dyDescent="0.35">
      <c r="A553" t="s">
        <v>92</v>
      </c>
    </row>
    <row r="554" spans="1:1" x14ac:dyDescent="0.35">
      <c r="A554" t="s">
        <v>92</v>
      </c>
    </row>
    <row r="555" spans="1:1" x14ac:dyDescent="0.35">
      <c r="A555" t="s">
        <v>103</v>
      </c>
    </row>
    <row r="556" spans="1:1" x14ac:dyDescent="0.35">
      <c r="A556" t="s">
        <v>11</v>
      </c>
    </row>
    <row r="557" spans="1:1" x14ac:dyDescent="0.35">
      <c r="A557" t="s">
        <v>12</v>
      </c>
    </row>
    <row r="558" spans="1:1" x14ac:dyDescent="0.35">
      <c r="A558" t="s">
        <v>13</v>
      </c>
    </row>
    <row r="560" spans="1:1" x14ac:dyDescent="0.35">
      <c r="A560" t="s">
        <v>14</v>
      </c>
    </row>
    <row r="561" spans="1:1" x14ac:dyDescent="0.35">
      <c r="A561">
        <v>2</v>
      </c>
    </row>
    <row r="562" spans="1:1" x14ac:dyDescent="0.35">
      <c r="A562" t="s">
        <v>106</v>
      </c>
    </row>
    <row r="563" spans="1:1" x14ac:dyDescent="0.35">
      <c r="A563" t="s">
        <v>106</v>
      </c>
    </row>
    <row r="564" spans="1:1" x14ac:dyDescent="0.35">
      <c r="A564" t="s">
        <v>106</v>
      </c>
    </row>
    <row r="565" spans="1:1" x14ac:dyDescent="0.35">
      <c r="A565" t="s">
        <v>106</v>
      </c>
    </row>
    <row r="566" spans="1:1" x14ac:dyDescent="0.35">
      <c r="A566" t="s">
        <v>106</v>
      </c>
    </row>
    <row r="567" spans="1:1" x14ac:dyDescent="0.35">
      <c r="A567" t="s">
        <v>106</v>
      </c>
    </row>
    <row r="568" spans="1:1" x14ac:dyDescent="0.35">
      <c r="A568" t="s">
        <v>106</v>
      </c>
    </row>
    <row r="569" spans="1:1" x14ac:dyDescent="0.35">
      <c r="A569" t="s">
        <v>107</v>
      </c>
    </row>
    <row r="570" spans="1:1" x14ac:dyDescent="0.35">
      <c r="A570" t="s">
        <v>106</v>
      </c>
    </row>
    <row r="571" spans="1:1" x14ac:dyDescent="0.35">
      <c r="A571" t="s">
        <v>106</v>
      </c>
    </row>
    <row r="572" spans="1:1" x14ac:dyDescent="0.35">
      <c r="A572" t="s">
        <v>11</v>
      </c>
    </row>
    <row r="573" spans="1:1" x14ac:dyDescent="0.35">
      <c r="A573" t="s">
        <v>12</v>
      </c>
    </row>
    <row r="574" spans="1:1" x14ac:dyDescent="0.35">
      <c r="A574" t="s">
        <v>13</v>
      </c>
    </row>
    <row r="576" spans="1:1" x14ac:dyDescent="0.35">
      <c r="A576" t="s">
        <v>14</v>
      </c>
    </row>
    <row r="577" spans="1:1" x14ac:dyDescent="0.35">
      <c r="A577">
        <v>2</v>
      </c>
    </row>
    <row r="578" spans="1:1" x14ac:dyDescent="0.35">
      <c r="A578" t="s">
        <v>108</v>
      </c>
    </row>
    <row r="579" spans="1:1" x14ac:dyDescent="0.35">
      <c r="A579" t="s">
        <v>109</v>
      </c>
    </row>
    <row r="580" spans="1:1" x14ac:dyDescent="0.35">
      <c r="A580" t="s">
        <v>109</v>
      </c>
    </row>
    <row r="581" spans="1:1" x14ac:dyDescent="0.35">
      <c r="A581" t="s">
        <v>109</v>
      </c>
    </row>
    <row r="582" spans="1:1" x14ac:dyDescent="0.35">
      <c r="A582" t="s">
        <v>109</v>
      </c>
    </row>
    <row r="583" spans="1:1" x14ac:dyDescent="0.35">
      <c r="A583" t="s">
        <v>110</v>
      </c>
    </row>
    <row r="584" spans="1:1" x14ac:dyDescent="0.35">
      <c r="A584" t="s">
        <v>109</v>
      </c>
    </row>
    <row r="585" spans="1:1" x14ac:dyDescent="0.35">
      <c r="A585" t="s">
        <v>110</v>
      </c>
    </row>
    <row r="586" spans="1:1" x14ac:dyDescent="0.35">
      <c r="A586" t="s">
        <v>108</v>
      </c>
    </row>
    <row r="587" spans="1:1" x14ac:dyDescent="0.35">
      <c r="A587" t="s">
        <v>109</v>
      </c>
    </row>
    <row r="588" spans="1:1" x14ac:dyDescent="0.35">
      <c r="A588" t="s">
        <v>11</v>
      </c>
    </row>
    <row r="589" spans="1:1" x14ac:dyDescent="0.35">
      <c r="A589" t="s">
        <v>12</v>
      </c>
    </row>
    <row r="590" spans="1:1" x14ac:dyDescent="0.35">
      <c r="A590" t="s">
        <v>13</v>
      </c>
    </row>
    <row r="592" spans="1:1" x14ac:dyDescent="0.35">
      <c r="A592" t="s">
        <v>14</v>
      </c>
    </row>
    <row r="593" spans="1:1" x14ac:dyDescent="0.35">
      <c r="A593">
        <v>2</v>
      </c>
    </row>
    <row r="594" spans="1:1" x14ac:dyDescent="0.35">
      <c r="A594" t="s">
        <v>100</v>
      </c>
    </row>
    <row r="595" spans="1:1" x14ac:dyDescent="0.35">
      <c r="A595" t="s">
        <v>100</v>
      </c>
    </row>
    <row r="596" spans="1:1" x14ac:dyDescent="0.35">
      <c r="A596" t="s">
        <v>111</v>
      </c>
    </row>
    <row r="597" spans="1:1" x14ac:dyDescent="0.35">
      <c r="A597" t="s">
        <v>102</v>
      </c>
    </row>
    <row r="598" spans="1:1" x14ac:dyDescent="0.35">
      <c r="A598" t="s">
        <v>102</v>
      </c>
    </row>
    <row r="599" spans="1:1" x14ac:dyDescent="0.35">
      <c r="A599" t="s">
        <v>102</v>
      </c>
    </row>
    <row r="600" spans="1:1" x14ac:dyDescent="0.35">
      <c r="A600" t="s">
        <v>102</v>
      </c>
    </row>
    <row r="601" spans="1:1" x14ac:dyDescent="0.35">
      <c r="A601" t="s">
        <v>102</v>
      </c>
    </row>
    <row r="602" spans="1:1" x14ac:dyDescent="0.35">
      <c r="A602" t="s">
        <v>102</v>
      </c>
    </row>
    <row r="603" spans="1:1" x14ac:dyDescent="0.35">
      <c r="A603" t="s">
        <v>102</v>
      </c>
    </row>
    <row r="604" spans="1:1" x14ac:dyDescent="0.35">
      <c r="A604" t="s">
        <v>11</v>
      </c>
    </row>
    <row r="605" spans="1:1" x14ac:dyDescent="0.35">
      <c r="A605" t="s">
        <v>12</v>
      </c>
    </row>
    <row r="606" spans="1:1" x14ac:dyDescent="0.35">
      <c r="A606" t="s">
        <v>13</v>
      </c>
    </row>
    <row r="608" spans="1:1" x14ac:dyDescent="0.35">
      <c r="A608" t="s">
        <v>14</v>
      </c>
    </row>
    <row r="609" spans="1:1" x14ac:dyDescent="0.35">
      <c r="A609">
        <v>2</v>
      </c>
    </row>
    <row r="610" spans="1:1" x14ac:dyDescent="0.35">
      <c r="A610" t="s">
        <v>112</v>
      </c>
    </row>
    <row r="611" spans="1:1" x14ac:dyDescent="0.35">
      <c r="A611" t="s">
        <v>113</v>
      </c>
    </row>
    <row r="612" spans="1:1" x14ac:dyDescent="0.35">
      <c r="A612" t="s">
        <v>112</v>
      </c>
    </row>
    <row r="613" spans="1:1" x14ac:dyDescent="0.35">
      <c r="A613" t="s">
        <v>112</v>
      </c>
    </row>
    <row r="614" spans="1:1" x14ac:dyDescent="0.35">
      <c r="A614" t="s">
        <v>112</v>
      </c>
    </row>
    <row r="615" spans="1:1" x14ac:dyDescent="0.35">
      <c r="A615" t="s">
        <v>103</v>
      </c>
    </row>
    <row r="616" spans="1:1" x14ac:dyDescent="0.35">
      <c r="A616" t="s">
        <v>112</v>
      </c>
    </row>
    <row r="617" spans="1:1" x14ac:dyDescent="0.35">
      <c r="A617" t="s">
        <v>112</v>
      </c>
    </row>
    <row r="618" spans="1:1" x14ac:dyDescent="0.35">
      <c r="A618" t="s">
        <v>114</v>
      </c>
    </row>
    <row r="619" spans="1:1" x14ac:dyDescent="0.35">
      <c r="A619" t="s">
        <v>114</v>
      </c>
    </row>
    <row r="620" spans="1:1" x14ac:dyDescent="0.35">
      <c r="A620" t="s">
        <v>11</v>
      </c>
    </row>
    <row r="621" spans="1:1" x14ac:dyDescent="0.35">
      <c r="A621" t="s">
        <v>12</v>
      </c>
    </row>
    <row r="622" spans="1:1" x14ac:dyDescent="0.35">
      <c r="A622" t="s">
        <v>13</v>
      </c>
    </row>
    <row r="624" spans="1:1" x14ac:dyDescent="0.35">
      <c r="A624" t="s">
        <v>14</v>
      </c>
    </row>
    <row r="625" spans="1:1" x14ac:dyDescent="0.35">
      <c r="A625">
        <v>2</v>
      </c>
    </row>
    <row r="626" spans="1:1" x14ac:dyDescent="0.35">
      <c r="A626" t="s">
        <v>115</v>
      </c>
    </row>
    <row r="627" spans="1:1" x14ac:dyDescent="0.35">
      <c r="A627" t="s">
        <v>116</v>
      </c>
    </row>
    <row r="628" spans="1:1" x14ac:dyDescent="0.35">
      <c r="A628" t="s">
        <v>117</v>
      </c>
    </row>
    <row r="629" spans="1:1" x14ac:dyDescent="0.35">
      <c r="A629" t="s">
        <v>116</v>
      </c>
    </row>
    <row r="630" spans="1:1" x14ac:dyDescent="0.35">
      <c r="A630" t="s">
        <v>115</v>
      </c>
    </row>
    <row r="631" spans="1:1" x14ac:dyDescent="0.35">
      <c r="A631" t="s">
        <v>115</v>
      </c>
    </row>
    <row r="632" spans="1:1" x14ac:dyDescent="0.35">
      <c r="A632" t="s">
        <v>118</v>
      </c>
    </row>
    <row r="633" spans="1:1" x14ac:dyDescent="0.35">
      <c r="A633" t="s">
        <v>119</v>
      </c>
    </row>
    <row r="634" spans="1:1" x14ac:dyDescent="0.35">
      <c r="A634" t="s">
        <v>116</v>
      </c>
    </row>
    <row r="635" spans="1:1" x14ac:dyDescent="0.35">
      <c r="A635" t="s">
        <v>116</v>
      </c>
    </row>
    <row r="636" spans="1:1" x14ac:dyDescent="0.35">
      <c r="A636" t="s">
        <v>11</v>
      </c>
    </row>
    <row r="637" spans="1:1" x14ac:dyDescent="0.35">
      <c r="A637" t="s">
        <v>12</v>
      </c>
    </row>
    <row r="638" spans="1:1" x14ac:dyDescent="0.35">
      <c r="A638" t="s">
        <v>13</v>
      </c>
    </row>
    <row r="640" spans="1:1" x14ac:dyDescent="0.35">
      <c r="A640" t="s">
        <v>14</v>
      </c>
    </row>
    <row r="641" spans="1:1" x14ac:dyDescent="0.35">
      <c r="A641">
        <v>2</v>
      </c>
    </row>
    <row r="642" spans="1:1" x14ac:dyDescent="0.35">
      <c r="A642" t="s">
        <v>120</v>
      </c>
    </row>
    <row r="643" spans="1:1" x14ac:dyDescent="0.35">
      <c r="A643" t="s">
        <v>121</v>
      </c>
    </row>
    <row r="644" spans="1:1" x14ac:dyDescent="0.35">
      <c r="A644" t="s">
        <v>122</v>
      </c>
    </row>
    <row r="645" spans="1:1" x14ac:dyDescent="0.35">
      <c r="A645" t="s">
        <v>121</v>
      </c>
    </row>
    <row r="646" spans="1:1" x14ac:dyDescent="0.35">
      <c r="A646" t="s">
        <v>120</v>
      </c>
    </row>
    <row r="647" spans="1:1" x14ac:dyDescent="0.35">
      <c r="A647" t="s">
        <v>120</v>
      </c>
    </row>
    <row r="648" spans="1:1" x14ac:dyDescent="0.35">
      <c r="A648" t="s">
        <v>121</v>
      </c>
    </row>
    <row r="649" spans="1:1" x14ac:dyDescent="0.35">
      <c r="A649" t="s">
        <v>121</v>
      </c>
    </row>
    <row r="650" spans="1:1" x14ac:dyDescent="0.35">
      <c r="A650" t="s">
        <v>123</v>
      </c>
    </row>
    <row r="651" spans="1:1" x14ac:dyDescent="0.35">
      <c r="A651" t="s">
        <v>123</v>
      </c>
    </row>
    <row r="652" spans="1:1" x14ac:dyDescent="0.35">
      <c r="A652" t="s">
        <v>11</v>
      </c>
    </row>
    <row r="653" spans="1:1" x14ac:dyDescent="0.35">
      <c r="A653" t="s">
        <v>12</v>
      </c>
    </row>
    <row r="654" spans="1:1" x14ac:dyDescent="0.35">
      <c r="A654" t="s">
        <v>13</v>
      </c>
    </row>
    <row r="656" spans="1:1" x14ac:dyDescent="0.35">
      <c r="A656" t="s">
        <v>14</v>
      </c>
    </row>
    <row r="657" spans="1:1" x14ac:dyDescent="0.35">
      <c r="A657">
        <v>2</v>
      </c>
    </row>
    <row r="658" spans="1:1" x14ac:dyDescent="0.35">
      <c r="A658" t="s">
        <v>124</v>
      </c>
    </row>
    <row r="659" spans="1:1" x14ac:dyDescent="0.35">
      <c r="A659" t="s">
        <v>125</v>
      </c>
    </row>
    <row r="660" spans="1:1" x14ac:dyDescent="0.35">
      <c r="A660" t="s">
        <v>124</v>
      </c>
    </row>
    <row r="661" spans="1:1" x14ac:dyDescent="0.35">
      <c r="A661" t="s">
        <v>125</v>
      </c>
    </row>
    <row r="662" spans="1:1" x14ac:dyDescent="0.35">
      <c r="A662" t="s">
        <v>125</v>
      </c>
    </row>
    <row r="663" spans="1:1" x14ac:dyDescent="0.35">
      <c r="A663" t="s">
        <v>125</v>
      </c>
    </row>
    <row r="664" spans="1:1" x14ac:dyDescent="0.35">
      <c r="A664" t="s">
        <v>125</v>
      </c>
    </row>
    <row r="665" spans="1:1" x14ac:dyDescent="0.35">
      <c r="A665" t="s">
        <v>124</v>
      </c>
    </row>
    <row r="666" spans="1:1" x14ac:dyDescent="0.35">
      <c r="A666" t="s">
        <v>124</v>
      </c>
    </row>
    <row r="667" spans="1:1" x14ac:dyDescent="0.35">
      <c r="A667" t="s">
        <v>124</v>
      </c>
    </row>
    <row r="668" spans="1:1" x14ac:dyDescent="0.35">
      <c r="A668" t="s">
        <v>11</v>
      </c>
    </row>
    <row r="669" spans="1:1" x14ac:dyDescent="0.35">
      <c r="A669" t="s">
        <v>12</v>
      </c>
    </row>
    <row r="670" spans="1:1" x14ac:dyDescent="0.35">
      <c r="A670" t="s">
        <v>13</v>
      </c>
    </row>
    <row r="672" spans="1:1" x14ac:dyDescent="0.35">
      <c r="A672" t="s">
        <v>14</v>
      </c>
    </row>
    <row r="673" spans="1:1" x14ac:dyDescent="0.35">
      <c r="A673">
        <v>2</v>
      </c>
    </row>
    <row r="674" spans="1:1" x14ac:dyDescent="0.35">
      <c r="A674" t="s">
        <v>126</v>
      </c>
    </row>
    <row r="675" spans="1:1" x14ac:dyDescent="0.35">
      <c r="A675" t="s">
        <v>126</v>
      </c>
    </row>
    <row r="676" spans="1:1" x14ac:dyDescent="0.35">
      <c r="A676" t="s">
        <v>126</v>
      </c>
    </row>
    <row r="677" spans="1:1" x14ac:dyDescent="0.35">
      <c r="A677" t="s">
        <v>126</v>
      </c>
    </row>
    <row r="678" spans="1:1" x14ac:dyDescent="0.35">
      <c r="A678" t="s">
        <v>127</v>
      </c>
    </row>
    <row r="679" spans="1:1" x14ac:dyDescent="0.35">
      <c r="A679" t="s">
        <v>127</v>
      </c>
    </row>
    <row r="680" spans="1:1" x14ac:dyDescent="0.35">
      <c r="A680" t="s">
        <v>127</v>
      </c>
    </row>
    <row r="681" spans="1:1" x14ac:dyDescent="0.35">
      <c r="A681" t="s">
        <v>127</v>
      </c>
    </row>
    <row r="682" spans="1:1" x14ac:dyDescent="0.35">
      <c r="A682" t="s">
        <v>128</v>
      </c>
    </row>
    <row r="683" spans="1:1" x14ac:dyDescent="0.35">
      <c r="A683" t="s">
        <v>126</v>
      </c>
    </row>
    <row r="684" spans="1:1" x14ac:dyDescent="0.35">
      <c r="A684" t="s">
        <v>11</v>
      </c>
    </row>
    <row r="685" spans="1:1" x14ac:dyDescent="0.35">
      <c r="A685" t="s">
        <v>12</v>
      </c>
    </row>
    <row r="686" spans="1:1" x14ac:dyDescent="0.35">
      <c r="A686" t="s">
        <v>13</v>
      </c>
    </row>
    <row r="688" spans="1:1" x14ac:dyDescent="0.35">
      <c r="A688" t="s">
        <v>14</v>
      </c>
    </row>
    <row r="689" spans="1:1" x14ac:dyDescent="0.35">
      <c r="A689">
        <v>2</v>
      </c>
    </row>
    <row r="690" spans="1:1" x14ac:dyDescent="0.35">
      <c r="A690" t="s">
        <v>129</v>
      </c>
    </row>
    <row r="691" spans="1:1" x14ac:dyDescent="0.35">
      <c r="A691" t="s">
        <v>129</v>
      </c>
    </row>
    <row r="692" spans="1:1" x14ac:dyDescent="0.35">
      <c r="A692" t="s">
        <v>130</v>
      </c>
    </row>
    <row r="693" spans="1:1" x14ac:dyDescent="0.35">
      <c r="A693" t="s">
        <v>131</v>
      </c>
    </row>
    <row r="694" spans="1:1" x14ac:dyDescent="0.35">
      <c r="A694" t="s">
        <v>131</v>
      </c>
    </row>
    <row r="695" spans="1:1" x14ac:dyDescent="0.35">
      <c r="A695" t="s">
        <v>130</v>
      </c>
    </row>
    <row r="696" spans="1:1" x14ac:dyDescent="0.35">
      <c r="A696" t="s">
        <v>129</v>
      </c>
    </row>
    <row r="697" spans="1:1" x14ac:dyDescent="0.35">
      <c r="A697" t="s">
        <v>129</v>
      </c>
    </row>
    <row r="698" spans="1:1" x14ac:dyDescent="0.35">
      <c r="A698" t="s">
        <v>129</v>
      </c>
    </row>
    <row r="699" spans="1:1" x14ac:dyDescent="0.35">
      <c r="A699" t="s">
        <v>132</v>
      </c>
    </row>
    <row r="700" spans="1:1" x14ac:dyDescent="0.35">
      <c r="A700" t="s">
        <v>11</v>
      </c>
    </row>
    <row r="701" spans="1:1" x14ac:dyDescent="0.35">
      <c r="A701" t="s">
        <v>12</v>
      </c>
    </row>
    <row r="702" spans="1:1" x14ac:dyDescent="0.35">
      <c r="A702" t="s">
        <v>13</v>
      </c>
    </row>
    <row r="704" spans="1:1" x14ac:dyDescent="0.35">
      <c r="A704" t="s">
        <v>14</v>
      </c>
    </row>
    <row r="705" spans="1:1" x14ac:dyDescent="0.35">
      <c r="A705">
        <v>2</v>
      </c>
    </row>
    <row r="706" spans="1:1" x14ac:dyDescent="0.35">
      <c r="A706" t="s">
        <v>133</v>
      </c>
    </row>
    <row r="707" spans="1:1" x14ac:dyDescent="0.35">
      <c r="A707" t="s">
        <v>134</v>
      </c>
    </row>
    <row r="708" spans="1:1" x14ac:dyDescent="0.35">
      <c r="A708" t="s">
        <v>134</v>
      </c>
    </row>
    <row r="709" spans="1:1" x14ac:dyDescent="0.35">
      <c r="A709" t="s">
        <v>133</v>
      </c>
    </row>
    <row r="710" spans="1:1" x14ac:dyDescent="0.35">
      <c r="A710" t="s">
        <v>133</v>
      </c>
    </row>
    <row r="711" spans="1:1" x14ac:dyDescent="0.35">
      <c r="A711" t="s">
        <v>135</v>
      </c>
    </row>
    <row r="712" spans="1:1" x14ac:dyDescent="0.35">
      <c r="A712" t="s">
        <v>136</v>
      </c>
    </row>
    <row r="713" spans="1:1" x14ac:dyDescent="0.35">
      <c r="A713" t="s">
        <v>133</v>
      </c>
    </row>
    <row r="714" spans="1:1" x14ac:dyDescent="0.35">
      <c r="A714" t="s">
        <v>133</v>
      </c>
    </row>
    <row r="715" spans="1:1" x14ac:dyDescent="0.35">
      <c r="A715" t="s">
        <v>137</v>
      </c>
    </row>
    <row r="716" spans="1:1" x14ac:dyDescent="0.35">
      <c r="A716" t="s">
        <v>11</v>
      </c>
    </row>
    <row r="717" spans="1:1" x14ac:dyDescent="0.35">
      <c r="A717" t="s">
        <v>12</v>
      </c>
    </row>
    <row r="718" spans="1:1" x14ac:dyDescent="0.35">
      <c r="A718" t="s">
        <v>13</v>
      </c>
    </row>
    <row r="720" spans="1:1" x14ac:dyDescent="0.35">
      <c r="A720" t="s">
        <v>14</v>
      </c>
    </row>
    <row r="721" spans="1:1" x14ac:dyDescent="0.35">
      <c r="A721">
        <v>2</v>
      </c>
    </row>
    <row r="722" spans="1:1" x14ac:dyDescent="0.35">
      <c r="A722" t="s">
        <v>138</v>
      </c>
    </row>
    <row r="723" spans="1:1" x14ac:dyDescent="0.35">
      <c r="A723" t="s">
        <v>139</v>
      </c>
    </row>
    <row r="724" spans="1:1" x14ac:dyDescent="0.35">
      <c r="A724" t="s">
        <v>140</v>
      </c>
    </row>
    <row r="725" spans="1:1" x14ac:dyDescent="0.35">
      <c r="A725" t="s">
        <v>141</v>
      </c>
    </row>
    <row r="726" spans="1:1" x14ac:dyDescent="0.35">
      <c r="A726" t="s">
        <v>140</v>
      </c>
    </row>
    <row r="727" spans="1:1" x14ac:dyDescent="0.35">
      <c r="A727" t="s">
        <v>138</v>
      </c>
    </row>
    <row r="728" spans="1:1" x14ac:dyDescent="0.35">
      <c r="A728" t="s">
        <v>138</v>
      </c>
    </row>
    <row r="729" spans="1:1" x14ac:dyDescent="0.35">
      <c r="A729" t="s">
        <v>142</v>
      </c>
    </row>
    <row r="730" spans="1:1" x14ac:dyDescent="0.35">
      <c r="A730" t="s">
        <v>140</v>
      </c>
    </row>
    <row r="731" spans="1:1" x14ac:dyDescent="0.35">
      <c r="A731" t="s">
        <v>138</v>
      </c>
    </row>
    <row r="732" spans="1:1" x14ac:dyDescent="0.35">
      <c r="A732" t="s">
        <v>11</v>
      </c>
    </row>
    <row r="733" spans="1:1" x14ac:dyDescent="0.35">
      <c r="A733" t="s">
        <v>12</v>
      </c>
    </row>
    <row r="734" spans="1:1" x14ac:dyDescent="0.35">
      <c r="A734" t="s">
        <v>13</v>
      </c>
    </row>
    <row r="736" spans="1:1" x14ac:dyDescent="0.35">
      <c r="A736" t="s">
        <v>14</v>
      </c>
    </row>
    <row r="737" spans="1:37" x14ac:dyDescent="0.35">
      <c r="A737">
        <v>2</v>
      </c>
    </row>
    <row r="738" spans="1:37" x14ac:dyDescent="0.35">
      <c r="A738" t="s">
        <v>143</v>
      </c>
    </row>
    <row r="739" spans="1:37" x14ac:dyDescent="0.35">
      <c r="A739" t="s">
        <v>143</v>
      </c>
    </row>
    <row r="740" spans="1:37" x14ac:dyDescent="0.35">
      <c r="A740" t="s">
        <v>144</v>
      </c>
    </row>
    <row r="741" spans="1:37" x14ac:dyDescent="0.35">
      <c r="A741" t="s">
        <v>144</v>
      </c>
    </row>
    <row r="742" spans="1:37" x14ac:dyDescent="0.35">
      <c r="A742" t="s">
        <v>145</v>
      </c>
    </row>
    <row r="743" spans="1:37" x14ac:dyDescent="0.35">
      <c r="A743" t="s">
        <v>146</v>
      </c>
    </row>
    <row r="744" spans="1:37" x14ac:dyDescent="0.35">
      <c r="A744" t="s">
        <v>143</v>
      </c>
    </row>
    <row r="745" spans="1:37" x14ac:dyDescent="0.35">
      <c r="A745" t="s">
        <v>144</v>
      </c>
    </row>
    <row r="746" spans="1:37" x14ac:dyDescent="0.35">
      <c r="A746" t="s">
        <v>147</v>
      </c>
    </row>
    <row r="747" spans="1:37" x14ac:dyDescent="0.35">
      <c r="A747" t="s">
        <v>143</v>
      </c>
    </row>
    <row r="751" spans="1:37" x14ac:dyDescent="0.35">
      <c r="A751" s="1"/>
      <c r="B751" s="1" t="s">
        <v>7</v>
      </c>
      <c r="C751" s="1">
        <v>30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47" x14ac:dyDescent="0.35">
      <c r="A753" t="s">
        <v>8</v>
      </c>
      <c r="B753">
        <f>+VALUE(RIGHT(LEFT(A753,6),5))</f>
        <v>0</v>
      </c>
      <c r="C753" t="s">
        <v>82</v>
      </c>
      <c r="E753" s="2" t="s">
        <v>3</v>
      </c>
      <c r="F753" s="2" t="s">
        <v>4</v>
      </c>
      <c r="G753" s="2" t="s">
        <v>6</v>
      </c>
      <c r="H753" s="2" t="s">
        <v>5</v>
      </c>
      <c r="I753" s="2" t="s">
        <v>3</v>
      </c>
      <c r="J753" s="2" t="s">
        <v>4</v>
      </c>
      <c r="K753" s="2" t="s">
        <v>6</v>
      </c>
      <c r="L753" s="2" t="s">
        <v>5</v>
      </c>
      <c r="M753" s="2" t="s">
        <v>3</v>
      </c>
      <c r="N753" s="2" t="s">
        <v>4</v>
      </c>
      <c r="O753" s="2" t="s">
        <v>6</v>
      </c>
      <c r="P753" s="2" t="s">
        <v>5</v>
      </c>
      <c r="Q753" s="2" t="s">
        <v>3</v>
      </c>
      <c r="R753" s="2" t="s">
        <v>4</v>
      </c>
      <c r="S753" s="2" t="s">
        <v>6</v>
      </c>
      <c r="T753" s="2" t="s">
        <v>5</v>
      </c>
      <c r="U753" s="2" t="s">
        <v>3</v>
      </c>
      <c r="V753" s="2" t="s">
        <v>4</v>
      </c>
      <c r="W753" s="2" t="s">
        <v>6</v>
      </c>
      <c r="X753" s="2" t="s">
        <v>5</v>
      </c>
      <c r="Z753" s="2" t="s">
        <v>82</v>
      </c>
      <c r="AA753" s="2" t="s">
        <v>80</v>
      </c>
      <c r="AB753" s="2"/>
      <c r="AC753" s="2" t="s">
        <v>82</v>
      </c>
      <c r="AD753" s="2" t="s">
        <v>81</v>
      </c>
      <c r="AF753" s="2" t="s">
        <v>1</v>
      </c>
      <c r="AG753" t="s">
        <v>80</v>
      </c>
      <c r="AI753" t="s">
        <v>1</v>
      </c>
      <c r="AJ753" t="s">
        <v>81</v>
      </c>
      <c r="AN753" t="s">
        <v>1</v>
      </c>
      <c r="AO753" t="s">
        <v>80</v>
      </c>
      <c r="AQ753" t="s">
        <v>1</v>
      </c>
      <c r="AR753" t="s">
        <v>81</v>
      </c>
      <c r="AT753" t="s">
        <v>80</v>
      </c>
      <c r="AU753" t="s">
        <v>81</v>
      </c>
    </row>
    <row r="754" spans="1:47" x14ac:dyDescent="0.35">
      <c r="A754" t="s">
        <v>8</v>
      </c>
      <c r="B754">
        <f t="shared" ref="B754:B816" si="97">+VALUE(RIGHT(LEFT(A754,6),5))</f>
        <v>0</v>
      </c>
      <c r="C754">
        <v>-4</v>
      </c>
      <c r="E754">
        <f t="shared" ref="E754:E763" si="98">+VALUE(RIGHT(LEFT(A786,6),5))</f>
        <v>-1.36</v>
      </c>
      <c r="F754">
        <f t="shared" ref="F754:F763" si="99">+VALUE(RIGHT(LEFT(A801,6),5))</f>
        <v>1.39</v>
      </c>
      <c r="G754">
        <f t="shared" ref="G754:G763" si="100">+VALUE(RIGHT(LEFT(A817,6),5))</f>
        <v>1.36</v>
      </c>
      <c r="H754">
        <f t="shared" ref="H754:H763" si="101">+VALUE(RIGHT(LEFT(A833,6),5))</f>
        <v>-1.19</v>
      </c>
      <c r="I754">
        <f t="shared" ref="I754:I763" si="102">+VALUE(RIGHT(LEFT(A849,6),5))</f>
        <v>-1.56</v>
      </c>
      <c r="J754">
        <f t="shared" ref="J754:J763" si="103">+VALUE(RIGHT(LEFT(A865,6),5))</f>
        <v>1.78</v>
      </c>
      <c r="K754">
        <f t="shared" ref="K754:K763" si="104">+VALUE(RIGHT(LEFT(A881,6),5))</f>
        <v>1.56</v>
      </c>
      <c r="L754">
        <f t="shared" ref="L754:L763" si="105">+VALUE(RIGHT(LEFT(A897,6),5))</f>
        <v>-1.58</v>
      </c>
      <c r="M754">
        <f t="shared" ref="M754:M763" si="106">+VALUE(RIGHT(LEFT(A913,6),5))</f>
        <v>-2.14</v>
      </c>
      <c r="N754">
        <f t="shared" ref="N754:N763" si="107">+VALUE(RIGHT(LEFT(A929,6),5))</f>
        <v>2.1800000000000002</v>
      </c>
      <c r="O754">
        <f t="shared" ref="O754:O763" si="108">+VALUE(RIGHT(LEFT(A945,6),5))</f>
        <v>2.33</v>
      </c>
      <c r="P754">
        <f t="shared" ref="P754:P763" si="109">+VALUE(RIGHT(LEFT(A961,6),5))</f>
        <v>-2.1800000000000002</v>
      </c>
      <c r="Q754">
        <f t="shared" ref="Q754:Q763" si="110">+VALUE(RIGHT(LEFT(A977,6),5))</f>
        <v>-2.91</v>
      </c>
      <c r="R754">
        <f t="shared" ref="R754:R763" si="111">+VALUE(RIGHT(LEFT(A993,6),5))</f>
        <v>3.17</v>
      </c>
      <c r="S754">
        <f t="shared" ref="S754:S763" si="112">+VALUE(RIGHT(LEFT(A1009,6),5))</f>
        <v>2.92</v>
      </c>
      <c r="T754">
        <f t="shared" ref="T754:T763" si="113">+VALUE(RIGHT(LEFT(A1025,6),5))</f>
        <v>-2.57</v>
      </c>
      <c r="U754">
        <f t="shared" ref="U754:U763" si="114">+VALUE(RIGHT(LEFT(A1041,6),5))</f>
        <v>-3.31</v>
      </c>
      <c r="V754">
        <f t="shared" ref="V754:V763" si="115">+VALUE(RIGHT(LEFT(A1057,6),5))</f>
        <v>4.1500000000000004</v>
      </c>
      <c r="W754">
        <f t="shared" ref="W754:W763" si="116">+VALUE(RIGHT(LEFT(A1073,6),5))</f>
        <v>3.5</v>
      </c>
      <c r="X754">
        <f t="shared" ref="X754:X763" si="117">+VALUE(RIGHT(LEFT(A1089,6),5))</f>
        <v>-3.56</v>
      </c>
      <c r="Z754">
        <v>-1.5</v>
      </c>
      <c r="AA754">
        <f>+E754</f>
        <v>-1.36</v>
      </c>
      <c r="AC754">
        <f>-Z754</f>
        <v>1.5</v>
      </c>
      <c r="AD754">
        <f t="shared" ref="AD754:AD763" si="118">+F754</f>
        <v>1.39</v>
      </c>
      <c r="AF754">
        <v>-1.5</v>
      </c>
      <c r="AG754">
        <f>+E765</f>
        <v>-1.284</v>
      </c>
      <c r="AI754">
        <v>1.5</v>
      </c>
      <c r="AJ754">
        <f>+F765</f>
        <v>1.3900000000000001</v>
      </c>
      <c r="AN754">
        <v>3.9</v>
      </c>
      <c r="AO754">
        <v>3.7224999999999997</v>
      </c>
      <c r="AP754">
        <f>+(AO754-$J$28)/$J$27</f>
        <v>4.2259411864311103</v>
      </c>
      <c r="AQ754">
        <v>3.9</v>
      </c>
      <c r="AR754">
        <v>3.9600000000000009</v>
      </c>
      <c r="AS754">
        <f>+(AR754-$K$28)/$K$27</f>
        <v>4.2671009771986981</v>
      </c>
      <c r="AT754">
        <v>0.90990000000000004</v>
      </c>
      <c r="AU754">
        <v>0.91839999999999999</v>
      </c>
    </row>
    <row r="755" spans="1:47" x14ac:dyDescent="0.35">
      <c r="A755" t="s">
        <v>8</v>
      </c>
      <c r="B755">
        <f t="shared" si="97"/>
        <v>0</v>
      </c>
      <c r="C755">
        <v>-3.5</v>
      </c>
      <c r="E755">
        <f t="shared" si="98"/>
        <v>-1.36</v>
      </c>
      <c r="F755">
        <f t="shared" si="99"/>
        <v>1.39</v>
      </c>
      <c r="G755">
        <f t="shared" si="100"/>
        <v>1.17</v>
      </c>
      <c r="H755">
        <f t="shared" si="101"/>
        <v>-1.19</v>
      </c>
      <c r="I755">
        <f t="shared" si="102"/>
        <v>-1.56</v>
      </c>
      <c r="J755">
        <f t="shared" si="103"/>
        <v>1.58</v>
      </c>
      <c r="K755">
        <f t="shared" si="104"/>
        <v>1.36</v>
      </c>
      <c r="L755">
        <f t="shared" si="105"/>
        <v>-1.58</v>
      </c>
      <c r="M755">
        <f t="shared" si="106"/>
        <v>-2.14</v>
      </c>
      <c r="N755">
        <f t="shared" si="107"/>
        <v>2.1800000000000002</v>
      </c>
      <c r="O755">
        <f t="shared" si="108"/>
        <v>2.14</v>
      </c>
      <c r="P755">
        <f t="shared" si="109"/>
        <v>-2.1800000000000002</v>
      </c>
      <c r="Q755">
        <f t="shared" si="110"/>
        <v>-2.91</v>
      </c>
      <c r="R755">
        <f t="shared" si="111"/>
        <v>2.97</v>
      </c>
      <c r="S755">
        <f t="shared" si="112"/>
        <v>3.11</v>
      </c>
      <c r="T755">
        <f t="shared" si="113"/>
        <v>-2.77</v>
      </c>
      <c r="U755">
        <f t="shared" si="114"/>
        <v>-3.69</v>
      </c>
      <c r="V755">
        <f t="shared" si="115"/>
        <v>4.1500000000000004</v>
      </c>
      <c r="W755">
        <f t="shared" si="116"/>
        <v>3.7</v>
      </c>
      <c r="X755">
        <f t="shared" si="117"/>
        <v>-3.56</v>
      </c>
      <c r="Z755">
        <v>-1.5</v>
      </c>
      <c r="AA755">
        <f t="shared" ref="AA755:AA763" si="119">+E755</f>
        <v>-1.36</v>
      </c>
      <c r="AC755">
        <f t="shared" ref="AC755" si="120">-Z755</f>
        <v>1.5</v>
      </c>
      <c r="AD755">
        <f t="shared" si="118"/>
        <v>1.39</v>
      </c>
      <c r="AF755">
        <v>1.5</v>
      </c>
      <c r="AG755">
        <f>+G765</f>
        <v>1.246</v>
      </c>
      <c r="AI755">
        <v>-1.5</v>
      </c>
      <c r="AJ755">
        <f>+H765</f>
        <v>-1.2279999999999998</v>
      </c>
      <c r="AN755">
        <v>3.1</v>
      </c>
      <c r="AO755">
        <v>2.9169999999999994</v>
      </c>
      <c r="AP755">
        <f t="shared" ref="AP755:AP763" si="121">+(AO755-$J$28)/$J$27</f>
        <v>3.3166450301969848</v>
      </c>
      <c r="AQ755">
        <v>3.1</v>
      </c>
      <c r="AR755">
        <v>2.9699999999999998</v>
      </c>
      <c r="AS755">
        <f t="shared" ref="AS755:AS763" si="122">+(AR755-$K$28)/$K$27</f>
        <v>3.1921824104234524</v>
      </c>
      <c r="AT755">
        <v>-8.5000000000000006E-3</v>
      </c>
      <c r="AU755">
        <v>0.1221</v>
      </c>
    </row>
    <row r="756" spans="1:47" x14ac:dyDescent="0.35">
      <c r="A756" t="s">
        <v>8</v>
      </c>
      <c r="B756">
        <f t="shared" si="97"/>
        <v>0</v>
      </c>
      <c r="C756">
        <v>-3</v>
      </c>
      <c r="E756">
        <f t="shared" si="98"/>
        <v>-1.36</v>
      </c>
      <c r="F756">
        <f t="shared" si="99"/>
        <v>1.39</v>
      </c>
      <c r="G756">
        <f t="shared" si="100"/>
        <v>1.36</v>
      </c>
      <c r="H756">
        <f t="shared" si="101"/>
        <v>-1.19</v>
      </c>
      <c r="I756">
        <f t="shared" si="102"/>
        <v>-1.56</v>
      </c>
      <c r="J756">
        <f t="shared" si="103"/>
        <v>1.78</v>
      </c>
      <c r="K756">
        <f t="shared" si="104"/>
        <v>1.56</v>
      </c>
      <c r="L756">
        <f t="shared" si="105"/>
        <v>-1.58</v>
      </c>
      <c r="M756">
        <f t="shared" si="106"/>
        <v>-2.14</v>
      </c>
      <c r="N756">
        <f t="shared" si="107"/>
        <v>2.1800000000000002</v>
      </c>
      <c r="O756">
        <f t="shared" si="108"/>
        <v>2.14</v>
      </c>
      <c r="P756">
        <f t="shared" si="109"/>
        <v>-1.98</v>
      </c>
      <c r="Q756">
        <f t="shared" si="110"/>
        <v>-2.33</v>
      </c>
      <c r="R756">
        <f t="shared" si="111"/>
        <v>2.97</v>
      </c>
      <c r="S756">
        <f t="shared" si="112"/>
        <v>3.11</v>
      </c>
      <c r="T756">
        <f t="shared" si="113"/>
        <v>-2.77</v>
      </c>
      <c r="U756">
        <f t="shared" si="114"/>
        <v>-3.88</v>
      </c>
      <c r="V756">
        <f t="shared" si="115"/>
        <v>4.1500000000000004</v>
      </c>
      <c r="W756">
        <f t="shared" si="116"/>
        <v>3.89</v>
      </c>
      <c r="X756">
        <f t="shared" si="117"/>
        <v>-3.76</v>
      </c>
      <c r="Z756">
        <v>-1.5</v>
      </c>
      <c r="AA756">
        <f t="shared" si="119"/>
        <v>-1.36</v>
      </c>
      <c r="AC756">
        <f t="shared" ref="AC756" si="123">-Z756</f>
        <v>1.5</v>
      </c>
      <c r="AD756">
        <f t="shared" si="118"/>
        <v>1.39</v>
      </c>
      <c r="AF756">
        <v>-2</v>
      </c>
      <c r="AG756">
        <f>+I765</f>
        <v>-1.5980000000000003</v>
      </c>
      <c r="AI756">
        <v>2</v>
      </c>
      <c r="AJ756">
        <f>+J765</f>
        <v>1.7399999999999998</v>
      </c>
      <c r="AN756">
        <v>2.5</v>
      </c>
      <c r="AO756">
        <v>2.1390000000000002</v>
      </c>
      <c r="AP756">
        <f t="shared" si="121"/>
        <v>2.4383925043743298</v>
      </c>
      <c r="AQ756">
        <v>2.5</v>
      </c>
      <c r="AR756">
        <v>2.2999999999999998</v>
      </c>
      <c r="AS756">
        <f t="shared" si="122"/>
        <v>2.4647122692725296</v>
      </c>
    </row>
    <row r="757" spans="1:47" x14ac:dyDescent="0.35">
      <c r="A757" s="3" t="s">
        <v>8</v>
      </c>
      <c r="B757" s="3">
        <f t="shared" si="97"/>
        <v>0</v>
      </c>
      <c r="C757">
        <v>-2.5</v>
      </c>
      <c r="E757">
        <f t="shared" si="98"/>
        <v>-1.36</v>
      </c>
      <c r="F757">
        <f t="shared" si="99"/>
        <v>1.39</v>
      </c>
      <c r="G757">
        <f t="shared" si="100"/>
        <v>1.17</v>
      </c>
      <c r="H757">
        <f t="shared" si="101"/>
        <v>-1.19</v>
      </c>
      <c r="I757">
        <f t="shared" si="102"/>
        <v>-1.75</v>
      </c>
      <c r="J757">
        <f t="shared" si="103"/>
        <v>1.78</v>
      </c>
      <c r="K757">
        <f t="shared" si="104"/>
        <v>1.56</v>
      </c>
      <c r="L757">
        <f t="shared" si="105"/>
        <v>-1.78</v>
      </c>
      <c r="M757">
        <f t="shared" si="106"/>
        <v>-2.14</v>
      </c>
      <c r="N757">
        <f t="shared" si="107"/>
        <v>2.1800000000000002</v>
      </c>
      <c r="O757">
        <f t="shared" si="108"/>
        <v>2.14</v>
      </c>
      <c r="P757">
        <f t="shared" si="109"/>
        <v>-2.1800000000000002</v>
      </c>
      <c r="Q757">
        <f t="shared" si="110"/>
        <v>-2.72</v>
      </c>
      <c r="R757">
        <f t="shared" si="111"/>
        <v>3.17</v>
      </c>
      <c r="S757">
        <f t="shared" si="112"/>
        <v>2.92</v>
      </c>
      <c r="T757">
        <f t="shared" si="113"/>
        <v>-2.38</v>
      </c>
      <c r="U757">
        <f t="shared" si="114"/>
        <v>-4.08</v>
      </c>
      <c r="V757">
        <f t="shared" si="115"/>
        <v>3.77</v>
      </c>
      <c r="W757">
        <f t="shared" si="116"/>
        <v>4.08</v>
      </c>
      <c r="X757">
        <f t="shared" si="117"/>
        <v>-3.56</v>
      </c>
      <c r="Z757">
        <v>-1.5</v>
      </c>
      <c r="AA757">
        <f t="shared" si="119"/>
        <v>-1.36</v>
      </c>
      <c r="AC757">
        <f t="shared" ref="AC757" si="124">-Z757</f>
        <v>1.5</v>
      </c>
      <c r="AD757">
        <f t="shared" si="118"/>
        <v>1.39</v>
      </c>
      <c r="AF757">
        <v>2</v>
      </c>
      <c r="AG757">
        <f>+K765</f>
        <v>1.5200000000000002</v>
      </c>
      <c r="AI757">
        <v>-2</v>
      </c>
      <c r="AJ757">
        <f>+L765</f>
        <v>-1.56</v>
      </c>
      <c r="AN757">
        <v>2</v>
      </c>
      <c r="AO757">
        <v>1.5200000000000002</v>
      </c>
      <c r="AP757">
        <f t="shared" si="121"/>
        <v>1.7396286052943504</v>
      </c>
      <c r="AQ757">
        <v>2</v>
      </c>
      <c r="AR757">
        <v>1.7399999999999998</v>
      </c>
      <c r="AS757">
        <f t="shared" si="122"/>
        <v>1.8566775244299671</v>
      </c>
    </row>
    <row r="758" spans="1:47" x14ac:dyDescent="0.35">
      <c r="A758" t="s">
        <v>9</v>
      </c>
      <c r="B758" t="e">
        <f t="shared" si="97"/>
        <v>#VALUE!</v>
      </c>
      <c r="C758">
        <v>-2</v>
      </c>
      <c r="E758">
        <f t="shared" si="98"/>
        <v>-1.17</v>
      </c>
      <c r="F758">
        <f t="shared" si="99"/>
        <v>1.39</v>
      </c>
      <c r="G758">
        <f t="shared" si="100"/>
        <v>1.17</v>
      </c>
      <c r="H758">
        <f t="shared" si="101"/>
        <v>-1.19</v>
      </c>
      <c r="I758">
        <f t="shared" si="102"/>
        <v>-1.56</v>
      </c>
      <c r="J758">
        <f t="shared" si="103"/>
        <v>1.58</v>
      </c>
      <c r="K758">
        <f t="shared" si="104"/>
        <v>1.56</v>
      </c>
      <c r="L758">
        <f t="shared" si="105"/>
        <v>-1.58</v>
      </c>
      <c r="M758">
        <f t="shared" si="106"/>
        <v>-1.94</v>
      </c>
      <c r="N758">
        <f t="shared" si="107"/>
        <v>2.38</v>
      </c>
      <c r="O758">
        <f t="shared" si="108"/>
        <v>2.14</v>
      </c>
      <c r="P758">
        <f t="shared" si="109"/>
        <v>-1.98</v>
      </c>
      <c r="Q758">
        <f t="shared" si="110"/>
        <v>-2.72</v>
      </c>
      <c r="R758">
        <f t="shared" si="111"/>
        <v>2.97</v>
      </c>
      <c r="S758">
        <f t="shared" si="112"/>
        <v>2.92</v>
      </c>
      <c r="T758">
        <f t="shared" si="113"/>
        <v>-2.57</v>
      </c>
      <c r="U758">
        <f t="shared" si="114"/>
        <v>-3.89</v>
      </c>
      <c r="V758">
        <f t="shared" si="115"/>
        <v>3.77</v>
      </c>
      <c r="W758">
        <f t="shared" si="116"/>
        <v>3.51</v>
      </c>
      <c r="X758">
        <f t="shared" si="117"/>
        <v>-3.76</v>
      </c>
      <c r="Z758">
        <v>-1.5</v>
      </c>
      <c r="AA758">
        <f t="shared" si="119"/>
        <v>-1.17</v>
      </c>
      <c r="AC758">
        <f t="shared" ref="AC758" si="125">-Z758</f>
        <v>1.5</v>
      </c>
      <c r="AD758">
        <f t="shared" si="118"/>
        <v>1.39</v>
      </c>
      <c r="AF758">
        <v>-2.5</v>
      </c>
      <c r="AG758">
        <f>+M765</f>
        <v>-2.1390000000000002</v>
      </c>
      <c r="AI758">
        <v>2.5</v>
      </c>
      <c r="AJ758">
        <f>+N765</f>
        <v>2.2999999999999998</v>
      </c>
      <c r="AN758">
        <v>1.5</v>
      </c>
      <c r="AO758">
        <v>1.246</v>
      </c>
      <c r="AP758">
        <f t="shared" si="121"/>
        <v>1.4303211604673478</v>
      </c>
      <c r="AQ758">
        <v>1.5</v>
      </c>
      <c r="AR758">
        <v>1.3900000000000001</v>
      </c>
      <c r="AS758">
        <f t="shared" si="122"/>
        <v>1.4766558089033659</v>
      </c>
    </row>
    <row r="759" spans="1:47" x14ac:dyDescent="0.35">
      <c r="A759" t="s">
        <v>8</v>
      </c>
      <c r="B759">
        <f t="shared" si="97"/>
        <v>0</v>
      </c>
      <c r="C759">
        <v>-1.5</v>
      </c>
      <c r="E759">
        <f t="shared" si="98"/>
        <v>-1.36</v>
      </c>
      <c r="F759">
        <f t="shared" si="99"/>
        <v>1.39</v>
      </c>
      <c r="G759">
        <f t="shared" si="100"/>
        <v>1.17</v>
      </c>
      <c r="H759">
        <f t="shared" si="101"/>
        <v>-1.38</v>
      </c>
      <c r="I759">
        <f t="shared" si="102"/>
        <v>-1.56</v>
      </c>
      <c r="J759">
        <f t="shared" si="103"/>
        <v>1.78</v>
      </c>
      <c r="K759">
        <f t="shared" si="104"/>
        <v>1.56</v>
      </c>
      <c r="L759">
        <f t="shared" si="105"/>
        <v>-1.58</v>
      </c>
      <c r="M759">
        <f t="shared" si="106"/>
        <v>-2.14</v>
      </c>
      <c r="N759">
        <f t="shared" si="107"/>
        <v>2.38</v>
      </c>
      <c r="O759">
        <f t="shared" si="108"/>
        <v>2.14</v>
      </c>
      <c r="P759">
        <f t="shared" si="109"/>
        <v>-1.78</v>
      </c>
      <c r="Q759">
        <f t="shared" si="110"/>
        <v>-2.72</v>
      </c>
      <c r="R759">
        <f t="shared" si="111"/>
        <v>2.97</v>
      </c>
      <c r="S759">
        <f t="shared" si="112"/>
        <v>2.72</v>
      </c>
      <c r="T759">
        <f t="shared" si="113"/>
        <v>-2.77</v>
      </c>
      <c r="U759">
        <f t="shared" si="114"/>
        <v>-4.09</v>
      </c>
      <c r="V759">
        <f t="shared" si="115"/>
        <v>3.95</v>
      </c>
      <c r="W759" s="3">
        <f t="shared" si="116"/>
        <v>-0.8</v>
      </c>
      <c r="X759">
        <f t="shared" si="117"/>
        <v>-3.76</v>
      </c>
      <c r="Z759">
        <v>-1.5</v>
      </c>
      <c r="AA759">
        <f t="shared" si="119"/>
        <v>-1.36</v>
      </c>
      <c r="AC759">
        <f t="shared" ref="AC759" si="126">-Z759</f>
        <v>1.5</v>
      </c>
      <c r="AD759">
        <f t="shared" si="118"/>
        <v>1.39</v>
      </c>
      <c r="AF759">
        <v>2.5</v>
      </c>
      <c r="AG759">
        <f>+O765</f>
        <v>2.1390000000000002</v>
      </c>
      <c r="AI759">
        <v>-2.5</v>
      </c>
      <c r="AJ759">
        <f>+P765</f>
        <v>-2.02</v>
      </c>
      <c r="AN759">
        <v>-1.5</v>
      </c>
      <c r="AO759">
        <v>-1.284</v>
      </c>
      <c r="AP759">
        <f t="shared" si="121"/>
        <v>-1.4256928373878195</v>
      </c>
      <c r="AQ759">
        <v>-1.5</v>
      </c>
      <c r="AR759">
        <v>-1.2279999999999998</v>
      </c>
      <c r="AS759">
        <f t="shared" si="122"/>
        <v>-1.3659066232356132</v>
      </c>
    </row>
    <row r="760" spans="1:47" x14ac:dyDescent="0.35">
      <c r="A760" t="s">
        <v>8</v>
      </c>
      <c r="B760">
        <f t="shared" si="97"/>
        <v>0</v>
      </c>
      <c r="C760">
        <v>-1</v>
      </c>
      <c r="E760">
        <f t="shared" si="98"/>
        <v>-1.17</v>
      </c>
      <c r="F760">
        <f t="shared" si="99"/>
        <v>1.39</v>
      </c>
      <c r="G760">
        <f t="shared" si="100"/>
        <v>1.17</v>
      </c>
      <c r="H760">
        <f t="shared" si="101"/>
        <v>-1.38</v>
      </c>
      <c r="I760">
        <f t="shared" si="102"/>
        <v>-1.75</v>
      </c>
      <c r="J760">
        <f t="shared" si="103"/>
        <v>1.98</v>
      </c>
      <c r="K760">
        <f t="shared" si="104"/>
        <v>1.36</v>
      </c>
      <c r="L760">
        <f t="shared" si="105"/>
        <v>-1.38</v>
      </c>
      <c r="M760">
        <f t="shared" si="106"/>
        <v>-2.14</v>
      </c>
      <c r="N760">
        <f t="shared" si="107"/>
        <v>2.38</v>
      </c>
      <c r="O760">
        <f t="shared" si="108"/>
        <v>2.14</v>
      </c>
      <c r="P760">
        <f t="shared" si="109"/>
        <v>-2.1800000000000002</v>
      </c>
      <c r="Q760">
        <f t="shared" si="110"/>
        <v>-2.33</v>
      </c>
      <c r="R760">
        <f t="shared" si="111"/>
        <v>2.97</v>
      </c>
      <c r="S760">
        <f t="shared" si="112"/>
        <v>2.92</v>
      </c>
      <c r="T760">
        <f t="shared" si="113"/>
        <v>-2.57</v>
      </c>
      <c r="U760">
        <f t="shared" si="114"/>
        <v>-3.89</v>
      </c>
      <c r="V760">
        <f t="shared" si="115"/>
        <v>4.16</v>
      </c>
      <c r="W760" s="3">
        <f t="shared" si="116"/>
        <v>-0.6</v>
      </c>
      <c r="X760">
        <f t="shared" si="117"/>
        <v>-3.56</v>
      </c>
      <c r="Z760">
        <v>-1.5</v>
      </c>
      <c r="AA760">
        <f t="shared" si="119"/>
        <v>-1.17</v>
      </c>
      <c r="AC760">
        <f t="shared" ref="AC760" si="127">-Z760</f>
        <v>1.5</v>
      </c>
      <c r="AD760">
        <f t="shared" si="118"/>
        <v>1.39</v>
      </c>
      <c r="AF760">
        <v>-3.1</v>
      </c>
      <c r="AG760">
        <f>+Q765</f>
        <v>-2.68</v>
      </c>
      <c r="AI760">
        <v>3.1</v>
      </c>
      <c r="AJ760">
        <f>+R765</f>
        <v>2.9699999999999998</v>
      </c>
      <c r="AN760">
        <v>-2</v>
      </c>
      <c r="AO760">
        <v>-1.5980000000000003</v>
      </c>
      <c r="AP760">
        <f t="shared" si="121"/>
        <v>-1.7801546537224138</v>
      </c>
      <c r="AQ760">
        <v>-2</v>
      </c>
      <c r="AR760">
        <v>-1.56</v>
      </c>
      <c r="AS760">
        <f t="shared" si="122"/>
        <v>-1.726384364820847</v>
      </c>
    </row>
    <row r="761" spans="1:47" x14ac:dyDescent="0.35">
      <c r="A761" t="s">
        <v>8</v>
      </c>
      <c r="B761">
        <f t="shared" si="97"/>
        <v>0</v>
      </c>
      <c r="C761">
        <v>-0.5</v>
      </c>
      <c r="E761">
        <f t="shared" si="98"/>
        <v>-1.36</v>
      </c>
      <c r="F761">
        <f t="shared" si="99"/>
        <v>1.39</v>
      </c>
      <c r="G761">
        <f t="shared" si="100"/>
        <v>1.36</v>
      </c>
      <c r="H761">
        <f t="shared" si="101"/>
        <v>-1.19</v>
      </c>
      <c r="I761">
        <f t="shared" si="102"/>
        <v>-1.56</v>
      </c>
      <c r="J761">
        <f t="shared" si="103"/>
        <v>1.58</v>
      </c>
      <c r="K761">
        <f t="shared" si="104"/>
        <v>1.56</v>
      </c>
      <c r="L761">
        <f t="shared" si="105"/>
        <v>-1.38</v>
      </c>
      <c r="M761">
        <f t="shared" si="106"/>
        <v>-2.14</v>
      </c>
      <c r="N761">
        <f t="shared" si="107"/>
        <v>2.38</v>
      </c>
      <c r="O761">
        <f t="shared" si="108"/>
        <v>2.14</v>
      </c>
      <c r="P761">
        <f t="shared" si="109"/>
        <v>-1.78</v>
      </c>
      <c r="Q761">
        <f t="shared" si="110"/>
        <v>-2.5299999999999998</v>
      </c>
      <c r="R761">
        <f t="shared" si="111"/>
        <v>2.97</v>
      </c>
      <c r="S761">
        <f t="shared" si="112"/>
        <v>2.91</v>
      </c>
      <c r="T761">
        <f t="shared" si="113"/>
        <v>-2.57</v>
      </c>
      <c r="U761">
        <f t="shared" si="114"/>
        <v>-3.89</v>
      </c>
      <c r="V761">
        <f t="shared" si="115"/>
        <v>3.96</v>
      </c>
      <c r="W761">
        <f t="shared" si="116"/>
        <v>3.7</v>
      </c>
      <c r="X761">
        <f t="shared" si="117"/>
        <v>-3.76</v>
      </c>
      <c r="Z761">
        <v>-1.5</v>
      </c>
      <c r="AA761">
        <f t="shared" si="119"/>
        <v>-1.36</v>
      </c>
      <c r="AC761">
        <f t="shared" ref="AC761" si="128">-Z761</f>
        <v>1.5</v>
      </c>
      <c r="AD761">
        <f t="shared" si="118"/>
        <v>1.39</v>
      </c>
      <c r="AF761">
        <v>3.1</v>
      </c>
      <c r="AG761">
        <f>+S765</f>
        <v>2.9169999999999994</v>
      </c>
      <c r="AI761">
        <v>-3.1</v>
      </c>
      <c r="AJ761">
        <f>+T765</f>
        <v>-2.6509999999999998</v>
      </c>
      <c r="AN761">
        <v>-2.5</v>
      </c>
      <c r="AO761">
        <v>-2.1390000000000002</v>
      </c>
      <c r="AP761">
        <f t="shared" si="121"/>
        <v>-2.3908675283625902</v>
      </c>
      <c r="AQ761">
        <v>-2.5</v>
      </c>
      <c r="AR761">
        <v>-2.02</v>
      </c>
      <c r="AS761">
        <f t="shared" si="122"/>
        <v>-2.2258414766558086</v>
      </c>
    </row>
    <row r="762" spans="1:47" x14ac:dyDescent="0.35">
      <c r="A762" t="s">
        <v>8</v>
      </c>
      <c r="B762">
        <f t="shared" si="97"/>
        <v>0</v>
      </c>
      <c r="C762">
        <v>0</v>
      </c>
      <c r="E762">
        <f t="shared" si="98"/>
        <v>-1.17</v>
      </c>
      <c r="F762">
        <f t="shared" si="99"/>
        <v>1.39</v>
      </c>
      <c r="G762">
        <f t="shared" si="100"/>
        <v>1.17</v>
      </c>
      <c r="H762">
        <f t="shared" si="101"/>
        <v>-1.19</v>
      </c>
      <c r="I762">
        <f t="shared" si="102"/>
        <v>-1.56</v>
      </c>
      <c r="J762">
        <f t="shared" si="103"/>
        <v>1.98</v>
      </c>
      <c r="K762">
        <f t="shared" si="104"/>
        <v>1.56</v>
      </c>
      <c r="L762">
        <f t="shared" si="105"/>
        <v>-1.58</v>
      </c>
      <c r="M762">
        <f t="shared" si="106"/>
        <v>-2.14</v>
      </c>
      <c r="N762">
        <f t="shared" si="107"/>
        <v>2.38</v>
      </c>
      <c r="O762">
        <f t="shared" si="108"/>
        <v>1.94</v>
      </c>
      <c r="P762">
        <f t="shared" si="109"/>
        <v>-1.98</v>
      </c>
      <c r="Q762">
        <f t="shared" si="110"/>
        <v>-2.72</v>
      </c>
      <c r="R762">
        <f t="shared" si="111"/>
        <v>2.77</v>
      </c>
      <c r="S762">
        <f t="shared" si="112"/>
        <v>2.92</v>
      </c>
      <c r="T762">
        <f t="shared" si="113"/>
        <v>-2.77</v>
      </c>
      <c r="U762">
        <f t="shared" si="114"/>
        <v>-4.28</v>
      </c>
      <c r="V762">
        <f t="shared" si="115"/>
        <v>3.77</v>
      </c>
      <c r="W762">
        <f t="shared" si="116"/>
        <v>3.7</v>
      </c>
      <c r="X762">
        <f t="shared" si="117"/>
        <v>-3.76</v>
      </c>
      <c r="Z762">
        <v>-1.5</v>
      </c>
      <c r="AA762">
        <f t="shared" si="119"/>
        <v>-1.17</v>
      </c>
      <c r="AC762">
        <f t="shared" ref="AC762" si="129">-Z762</f>
        <v>1.5</v>
      </c>
      <c r="AD762">
        <f t="shared" si="118"/>
        <v>1.39</v>
      </c>
      <c r="AF762">
        <v>-3.9</v>
      </c>
      <c r="AG762">
        <f>+U765</f>
        <v>-3.9279999999999999</v>
      </c>
      <c r="AI762">
        <v>3.9</v>
      </c>
      <c r="AJ762">
        <f>+V765</f>
        <v>3.9600000000000009</v>
      </c>
      <c r="AN762">
        <v>-3.1</v>
      </c>
      <c r="AO762">
        <v>-2.68</v>
      </c>
      <c r="AP762">
        <f t="shared" si="121"/>
        <v>-3.001580403002766</v>
      </c>
      <c r="AQ762">
        <v>-3.1</v>
      </c>
      <c r="AR762">
        <v>-2.6509999999999998</v>
      </c>
      <c r="AS762">
        <f t="shared" si="122"/>
        <v>-2.9109663409337672</v>
      </c>
    </row>
    <row r="763" spans="1:47" x14ac:dyDescent="0.35">
      <c r="A763" t="s">
        <v>8</v>
      </c>
      <c r="B763">
        <f t="shared" si="97"/>
        <v>0</v>
      </c>
      <c r="C763">
        <v>0.5</v>
      </c>
      <c r="E763">
        <f t="shared" si="98"/>
        <v>-1.17</v>
      </c>
      <c r="F763">
        <f t="shared" si="99"/>
        <v>1.39</v>
      </c>
      <c r="G763">
        <f t="shared" si="100"/>
        <v>1.36</v>
      </c>
      <c r="H763">
        <f t="shared" si="101"/>
        <v>-1.19</v>
      </c>
      <c r="I763">
        <f t="shared" si="102"/>
        <v>-1.56</v>
      </c>
      <c r="J763">
        <f t="shared" si="103"/>
        <v>1.58</v>
      </c>
      <c r="K763">
        <f t="shared" si="104"/>
        <v>1.56</v>
      </c>
      <c r="L763">
        <f t="shared" si="105"/>
        <v>-1.58</v>
      </c>
      <c r="M763">
        <f t="shared" si="106"/>
        <v>-2.33</v>
      </c>
      <c r="N763">
        <f t="shared" si="107"/>
        <v>2.38</v>
      </c>
      <c r="O763">
        <f t="shared" si="108"/>
        <v>2.14</v>
      </c>
      <c r="P763">
        <f t="shared" si="109"/>
        <v>-1.98</v>
      </c>
      <c r="Q763">
        <f t="shared" si="110"/>
        <v>-2.91</v>
      </c>
      <c r="R763">
        <f t="shared" si="111"/>
        <v>2.77</v>
      </c>
      <c r="S763">
        <f t="shared" si="112"/>
        <v>2.72</v>
      </c>
      <c r="T763">
        <f t="shared" si="113"/>
        <v>-2.77</v>
      </c>
      <c r="U763">
        <f t="shared" si="114"/>
        <v>-4.28</v>
      </c>
      <c r="V763">
        <f t="shared" si="115"/>
        <v>3.77</v>
      </c>
      <c r="W763">
        <f t="shared" si="116"/>
        <v>3.7</v>
      </c>
      <c r="X763">
        <f t="shared" si="117"/>
        <v>-3.76</v>
      </c>
      <c r="Z763">
        <v>-1.5</v>
      </c>
      <c r="AA763">
        <f t="shared" si="119"/>
        <v>-1.17</v>
      </c>
      <c r="AC763">
        <f t="shared" ref="AC763" si="130">-Z763</f>
        <v>1.5</v>
      </c>
      <c r="AD763">
        <f t="shared" si="118"/>
        <v>1.39</v>
      </c>
      <c r="AF763">
        <v>3.9</v>
      </c>
      <c r="AG763">
        <f>+W765</f>
        <v>3.7224999999999997</v>
      </c>
      <c r="AI763">
        <v>-3.9</v>
      </c>
      <c r="AJ763">
        <f>+X765</f>
        <v>-3.6799999999999997</v>
      </c>
      <c r="AN763">
        <v>-3.9</v>
      </c>
      <c r="AO763">
        <v>-3.9279999999999999</v>
      </c>
      <c r="AP763">
        <f t="shared" si="121"/>
        <v>-4.4103967940396229</v>
      </c>
      <c r="AQ763">
        <v>-3.9</v>
      </c>
      <c r="AR763">
        <v>-3.6799999999999997</v>
      </c>
      <c r="AS763">
        <f t="shared" si="122"/>
        <v>-4.0282301845819752</v>
      </c>
    </row>
    <row r="764" spans="1:47" x14ac:dyDescent="0.35">
      <c r="A764" t="s">
        <v>11</v>
      </c>
      <c r="B764" t="e">
        <f t="shared" si="97"/>
        <v>#VALUE!</v>
      </c>
      <c r="C764">
        <v>1</v>
      </c>
      <c r="W764">
        <f>+AVERAGE(W754:W763)</f>
        <v>2.8379999999999996</v>
      </c>
      <c r="Z764">
        <v>1.5</v>
      </c>
      <c r="AA764">
        <f>+G754</f>
        <v>1.36</v>
      </c>
      <c r="AC764">
        <f t="shared" ref="AC764" si="131">-Z764</f>
        <v>-1.5</v>
      </c>
      <c r="AD764">
        <f t="shared" ref="AD764:AD773" si="132">+H754</f>
        <v>-1.19</v>
      </c>
    </row>
    <row r="765" spans="1:47" x14ac:dyDescent="0.35">
      <c r="A765" t="s">
        <v>12</v>
      </c>
      <c r="B765" t="e">
        <f t="shared" si="97"/>
        <v>#VALUE!</v>
      </c>
      <c r="C765">
        <v>1.5</v>
      </c>
      <c r="D765" t="s">
        <v>77</v>
      </c>
      <c r="E765">
        <f>+AVERAGE(E754:E763)</f>
        <v>-1.284</v>
      </c>
      <c r="F765">
        <f t="shared" ref="F765:X765" si="133">+AVERAGE(F754:F763)</f>
        <v>1.3900000000000001</v>
      </c>
      <c r="G765">
        <f t="shared" si="133"/>
        <v>1.246</v>
      </c>
      <c r="H765">
        <f t="shared" si="133"/>
        <v>-1.2279999999999998</v>
      </c>
      <c r="I765">
        <f t="shared" si="133"/>
        <v>-1.5980000000000003</v>
      </c>
      <c r="J765">
        <f t="shared" si="133"/>
        <v>1.7399999999999998</v>
      </c>
      <c r="K765">
        <f t="shared" si="133"/>
        <v>1.5200000000000002</v>
      </c>
      <c r="L765">
        <f t="shared" si="133"/>
        <v>-1.56</v>
      </c>
      <c r="M765">
        <f t="shared" si="133"/>
        <v>-2.1390000000000002</v>
      </c>
      <c r="N765">
        <f t="shared" si="133"/>
        <v>2.2999999999999998</v>
      </c>
      <c r="O765">
        <f t="shared" si="133"/>
        <v>2.1390000000000002</v>
      </c>
      <c r="P765">
        <f t="shared" si="133"/>
        <v>-2.02</v>
      </c>
      <c r="Q765">
        <f t="shared" si="133"/>
        <v>-2.68</v>
      </c>
      <c r="R765">
        <f t="shared" si="133"/>
        <v>2.9699999999999998</v>
      </c>
      <c r="S765">
        <f t="shared" si="133"/>
        <v>2.9169999999999994</v>
      </c>
      <c r="T765">
        <f t="shared" si="133"/>
        <v>-2.6509999999999998</v>
      </c>
      <c r="U765">
        <f t="shared" si="133"/>
        <v>-3.9279999999999999</v>
      </c>
      <c r="V765">
        <f t="shared" si="133"/>
        <v>3.9600000000000009</v>
      </c>
      <c r="W765">
        <f>+AVERAGE(W754:W758,W761:W763)</f>
        <v>3.7224999999999997</v>
      </c>
      <c r="X765">
        <f t="shared" si="133"/>
        <v>-3.6799999999999997</v>
      </c>
      <c r="Z765">
        <v>1.5</v>
      </c>
      <c r="AA765">
        <f t="shared" ref="AA765:AA773" si="134">+G755</f>
        <v>1.17</v>
      </c>
      <c r="AC765">
        <f t="shared" ref="AC765" si="135">-Z765</f>
        <v>-1.5</v>
      </c>
      <c r="AD765">
        <f t="shared" si="132"/>
        <v>-1.19</v>
      </c>
    </row>
    <row r="766" spans="1:47" x14ac:dyDescent="0.35">
      <c r="A766" t="s">
        <v>13</v>
      </c>
      <c r="B766" t="e">
        <f t="shared" si="97"/>
        <v>#VALUE!</v>
      </c>
      <c r="C766">
        <v>2</v>
      </c>
      <c r="D766" t="s">
        <v>78</v>
      </c>
      <c r="E766">
        <f>+_xlfn.MODE.SNGL(E754:E763)</f>
        <v>-1.36</v>
      </c>
      <c r="F766">
        <f t="shared" ref="F766:X766" si="136">+_xlfn.MODE.SNGL(F754:F763)</f>
        <v>1.39</v>
      </c>
      <c r="G766">
        <f t="shared" si="136"/>
        <v>1.17</v>
      </c>
      <c r="H766">
        <f t="shared" si="136"/>
        <v>-1.19</v>
      </c>
      <c r="I766">
        <f t="shared" si="136"/>
        <v>-1.56</v>
      </c>
      <c r="J766">
        <f t="shared" si="136"/>
        <v>1.78</v>
      </c>
      <c r="K766">
        <f t="shared" si="136"/>
        <v>1.56</v>
      </c>
      <c r="L766">
        <f t="shared" si="136"/>
        <v>-1.58</v>
      </c>
      <c r="M766">
        <f t="shared" si="136"/>
        <v>-2.14</v>
      </c>
      <c r="N766">
        <f t="shared" si="136"/>
        <v>2.38</v>
      </c>
      <c r="O766">
        <f t="shared" si="136"/>
        <v>2.14</v>
      </c>
      <c r="P766">
        <f t="shared" si="136"/>
        <v>-2.1800000000000002</v>
      </c>
      <c r="Q766">
        <f t="shared" si="136"/>
        <v>-2.72</v>
      </c>
      <c r="R766">
        <f t="shared" si="136"/>
        <v>2.97</v>
      </c>
      <c r="S766">
        <f t="shared" si="136"/>
        <v>2.92</v>
      </c>
      <c r="T766">
        <f t="shared" si="136"/>
        <v>-2.77</v>
      </c>
      <c r="U766">
        <f t="shared" si="136"/>
        <v>-3.89</v>
      </c>
      <c r="V766">
        <f t="shared" si="136"/>
        <v>3.77</v>
      </c>
      <c r="W766">
        <f t="shared" si="136"/>
        <v>3.7</v>
      </c>
      <c r="X766">
        <f t="shared" si="136"/>
        <v>-3.76</v>
      </c>
      <c r="Z766">
        <v>1.5</v>
      </c>
      <c r="AA766">
        <f t="shared" si="134"/>
        <v>1.36</v>
      </c>
      <c r="AC766">
        <f t="shared" ref="AC766" si="137">-Z766</f>
        <v>-1.5</v>
      </c>
      <c r="AD766">
        <f t="shared" si="132"/>
        <v>-1.19</v>
      </c>
    </row>
    <row r="767" spans="1:47" x14ac:dyDescent="0.35">
      <c r="B767" t="e">
        <f t="shared" si="97"/>
        <v>#VALUE!</v>
      </c>
      <c r="C767">
        <v>2.5</v>
      </c>
      <c r="D767" t="s">
        <v>79</v>
      </c>
      <c r="E767">
        <f>+_xlfn.VAR.S(E754:E763)</f>
        <v>9.6266666666666827E-3</v>
      </c>
      <c r="F767">
        <f t="shared" ref="F767:X767" si="138">+_xlfn.VAR.S(F754:F763)</f>
        <v>5.4782007307014711E-32</v>
      </c>
      <c r="G767">
        <f t="shared" si="138"/>
        <v>9.6266666666666827E-3</v>
      </c>
      <c r="H767">
        <f t="shared" si="138"/>
        <v>6.4177777777777749E-3</v>
      </c>
      <c r="I767">
        <f t="shared" si="138"/>
        <v>6.4177777777777749E-3</v>
      </c>
      <c r="J767">
        <f t="shared" si="138"/>
        <v>2.4888888888888877E-2</v>
      </c>
      <c r="K767">
        <f t="shared" si="138"/>
        <v>7.1111111111111062E-3</v>
      </c>
      <c r="L767">
        <f t="shared" si="138"/>
        <v>1.2888888888888901E-2</v>
      </c>
      <c r="M767">
        <f t="shared" si="138"/>
        <v>8.4544444444444502E-3</v>
      </c>
      <c r="N767">
        <f t="shared" si="138"/>
        <v>1.0666666666666642E-2</v>
      </c>
      <c r="O767">
        <f t="shared" si="138"/>
        <v>8.4544444444444519E-3</v>
      </c>
      <c r="P767">
        <f t="shared" si="138"/>
        <v>2.4888888888888905E-2</v>
      </c>
      <c r="Q767">
        <f t="shared" si="138"/>
        <v>4.8066666666666688E-2</v>
      </c>
      <c r="R767">
        <f t="shared" si="138"/>
        <v>1.7777777777777767E-2</v>
      </c>
      <c r="S767">
        <f t="shared" si="138"/>
        <v>1.6912222222222197E-2</v>
      </c>
      <c r="T767">
        <f t="shared" si="138"/>
        <v>1.8943333333333354E-2</v>
      </c>
      <c r="U767">
        <f t="shared" si="138"/>
        <v>8.2484444444444485E-2</v>
      </c>
      <c r="V767">
        <f t="shared" si="138"/>
        <v>3.2533333333333379E-2</v>
      </c>
      <c r="W767">
        <f t="shared" si="138"/>
        <v>3.507351111111114</v>
      </c>
      <c r="X767">
        <f t="shared" si="138"/>
        <v>1.0666666666666639E-2</v>
      </c>
      <c r="Z767">
        <v>1.5</v>
      </c>
      <c r="AA767">
        <f t="shared" si="134"/>
        <v>1.17</v>
      </c>
      <c r="AC767">
        <f t="shared" ref="AC767" si="139">-Z767</f>
        <v>-1.5</v>
      </c>
      <c r="AD767">
        <f t="shared" si="132"/>
        <v>-1.19</v>
      </c>
    </row>
    <row r="768" spans="1:47" x14ac:dyDescent="0.35">
      <c r="A768" t="s">
        <v>14</v>
      </c>
      <c r="B768" t="e">
        <f t="shared" si="97"/>
        <v>#VALUE!</v>
      </c>
      <c r="C768">
        <v>3</v>
      </c>
      <c r="Z768">
        <v>1.5</v>
      </c>
      <c r="AA768">
        <f t="shared" si="134"/>
        <v>1.17</v>
      </c>
      <c r="AC768">
        <f t="shared" ref="AC768" si="140">-Z768</f>
        <v>-1.5</v>
      </c>
      <c r="AD768">
        <f t="shared" si="132"/>
        <v>-1.19</v>
      </c>
    </row>
    <row r="769" spans="1:30" x14ac:dyDescent="0.35">
      <c r="A769">
        <v>2</v>
      </c>
      <c r="B769">
        <f t="shared" si="97"/>
        <v>2</v>
      </c>
      <c r="C769">
        <v>3.5</v>
      </c>
      <c r="Z769">
        <v>1.5</v>
      </c>
      <c r="AA769">
        <f t="shared" si="134"/>
        <v>1.17</v>
      </c>
      <c r="AC769">
        <f t="shared" ref="AC769" si="141">-Z769</f>
        <v>-1.5</v>
      </c>
      <c r="AD769">
        <f t="shared" si="132"/>
        <v>-1.38</v>
      </c>
    </row>
    <row r="770" spans="1:30" x14ac:dyDescent="0.35">
      <c r="A770" t="s">
        <v>15</v>
      </c>
      <c r="B770">
        <f t="shared" si="97"/>
        <v>0.2</v>
      </c>
      <c r="C770">
        <v>4</v>
      </c>
      <c r="Z770">
        <v>1.5</v>
      </c>
      <c r="AA770">
        <f t="shared" si="134"/>
        <v>1.17</v>
      </c>
      <c r="AC770">
        <f t="shared" ref="AC770" si="142">-Z770</f>
        <v>-1.5</v>
      </c>
      <c r="AD770">
        <f t="shared" si="132"/>
        <v>-1.38</v>
      </c>
    </row>
    <row r="771" spans="1:30" x14ac:dyDescent="0.35">
      <c r="A771" t="s">
        <v>15</v>
      </c>
      <c r="B771">
        <f t="shared" si="97"/>
        <v>0.2</v>
      </c>
      <c r="Z771">
        <v>1.5</v>
      </c>
      <c r="AA771">
        <f t="shared" si="134"/>
        <v>1.36</v>
      </c>
      <c r="AC771">
        <f t="shared" ref="AC771" si="143">-Z771</f>
        <v>-1.5</v>
      </c>
      <c r="AD771">
        <f t="shared" si="132"/>
        <v>-1.19</v>
      </c>
    </row>
    <row r="772" spans="1:30" x14ac:dyDescent="0.35">
      <c r="A772" t="s">
        <v>15</v>
      </c>
      <c r="B772">
        <f t="shared" si="97"/>
        <v>0.2</v>
      </c>
      <c r="Z772">
        <v>1.5</v>
      </c>
      <c r="AA772">
        <f t="shared" si="134"/>
        <v>1.17</v>
      </c>
      <c r="AC772">
        <f t="shared" ref="AC772" si="144">-Z772</f>
        <v>-1.5</v>
      </c>
      <c r="AD772">
        <f t="shared" si="132"/>
        <v>-1.19</v>
      </c>
    </row>
    <row r="773" spans="1:30" x14ac:dyDescent="0.35">
      <c r="A773" t="s">
        <v>15</v>
      </c>
      <c r="B773">
        <f t="shared" si="97"/>
        <v>0.2</v>
      </c>
      <c r="Z773">
        <v>1.5</v>
      </c>
      <c r="AA773">
        <f t="shared" si="134"/>
        <v>1.36</v>
      </c>
      <c r="AC773">
        <f t="shared" ref="AC773" si="145">-Z773</f>
        <v>-1.5</v>
      </c>
      <c r="AD773">
        <f t="shared" si="132"/>
        <v>-1.19</v>
      </c>
    </row>
    <row r="774" spans="1:30" x14ac:dyDescent="0.35">
      <c r="A774" t="s">
        <v>15</v>
      </c>
      <c r="B774">
        <f t="shared" si="97"/>
        <v>0.2</v>
      </c>
      <c r="Z774">
        <v>-2</v>
      </c>
      <c r="AA774">
        <f>+I754</f>
        <v>-1.56</v>
      </c>
      <c r="AC774">
        <f t="shared" ref="AC774" si="146">-Z774</f>
        <v>2</v>
      </c>
      <c r="AD774">
        <f t="shared" ref="AD774:AD783" si="147">+J754</f>
        <v>1.78</v>
      </c>
    </row>
    <row r="775" spans="1:30" x14ac:dyDescent="0.35">
      <c r="A775" t="s">
        <v>15</v>
      </c>
      <c r="B775">
        <f t="shared" si="97"/>
        <v>0.2</v>
      </c>
      <c r="Z775">
        <v>-2</v>
      </c>
      <c r="AA775">
        <f t="shared" ref="AA775:AA783" si="148">+I755</f>
        <v>-1.56</v>
      </c>
      <c r="AC775">
        <f t="shared" ref="AC775" si="149">-Z775</f>
        <v>2</v>
      </c>
      <c r="AD775">
        <f t="shared" si="147"/>
        <v>1.58</v>
      </c>
    </row>
    <row r="776" spans="1:30" x14ac:dyDescent="0.35">
      <c r="A776" t="s">
        <v>15</v>
      </c>
      <c r="B776">
        <f t="shared" si="97"/>
        <v>0.2</v>
      </c>
      <c r="Z776">
        <v>-2</v>
      </c>
      <c r="AA776">
        <f t="shared" si="148"/>
        <v>-1.56</v>
      </c>
      <c r="AC776">
        <f t="shared" ref="AC776" si="150">-Z776</f>
        <v>2</v>
      </c>
      <c r="AD776">
        <f t="shared" si="147"/>
        <v>1.78</v>
      </c>
    </row>
    <row r="777" spans="1:30" x14ac:dyDescent="0.35">
      <c r="A777" t="s">
        <v>15</v>
      </c>
      <c r="B777">
        <f t="shared" si="97"/>
        <v>0.2</v>
      </c>
      <c r="Z777">
        <v>-2</v>
      </c>
      <c r="AA777">
        <f t="shared" si="148"/>
        <v>-1.75</v>
      </c>
      <c r="AC777">
        <f t="shared" ref="AC777" si="151">-Z777</f>
        <v>2</v>
      </c>
      <c r="AD777">
        <f t="shared" si="147"/>
        <v>1.78</v>
      </c>
    </row>
    <row r="778" spans="1:30" x14ac:dyDescent="0.35">
      <c r="A778" t="s">
        <v>15</v>
      </c>
      <c r="B778">
        <f t="shared" si="97"/>
        <v>0.2</v>
      </c>
      <c r="Z778">
        <v>-2</v>
      </c>
      <c r="AA778">
        <f t="shared" si="148"/>
        <v>-1.56</v>
      </c>
      <c r="AC778">
        <f t="shared" ref="AC778" si="152">-Z778</f>
        <v>2</v>
      </c>
      <c r="AD778">
        <f t="shared" si="147"/>
        <v>1.58</v>
      </c>
    </row>
    <row r="779" spans="1:30" x14ac:dyDescent="0.35">
      <c r="A779" t="s">
        <v>15</v>
      </c>
      <c r="B779">
        <f t="shared" si="97"/>
        <v>0.2</v>
      </c>
      <c r="Z779">
        <v>-2</v>
      </c>
      <c r="AA779">
        <f t="shared" si="148"/>
        <v>-1.56</v>
      </c>
      <c r="AC779">
        <f t="shared" ref="AC779" si="153">-Z779</f>
        <v>2</v>
      </c>
      <c r="AD779">
        <f t="shared" si="147"/>
        <v>1.78</v>
      </c>
    </row>
    <row r="780" spans="1:30" x14ac:dyDescent="0.35">
      <c r="A780" t="s">
        <v>11</v>
      </c>
      <c r="B780" t="e">
        <f t="shared" si="97"/>
        <v>#VALUE!</v>
      </c>
      <c r="Z780">
        <v>-2</v>
      </c>
      <c r="AA780">
        <f t="shared" si="148"/>
        <v>-1.75</v>
      </c>
      <c r="AC780">
        <f t="shared" ref="AC780" si="154">-Z780</f>
        <v>2</v>
      </c>
      <c r="AD780">
        <f t="shared" si="147"/>
        <v>1.98</v>
      </c>
    </row>
    <row r="781" spans="1:30" x14ac:dyDescent="0.35">
      <c r="A781" t="s">
        <v>12</v>
      </c>
      <c r="B781" t="e">
        <f t="shared" si="97"/>
        <v>#VALUE!</v>
      </c>
      <c r="Z781">
        <v>-2</v>
      </c>
      <c r="AA781">
        <f t="shared" si="148"/>
        <v>-1.56</v>
      </c>
      <c r="AC781">
        <f t="shared" ref="AC781" si="155">-Z781</f>
        <v>2</v>
      </c>
      <c r="AD781">
        <f t="shared" si="147"/>
        <v>1.58</v>
      </c>
    </row>
    <row r="782" spans="1:30" x14ac:dyDescent="0.35">
      <c r="A782" t="s">
        <v>13</v>
      </c>
      <c r="B782" t="e">
        <f t="shared" si="97"/>
        <v>#VALUE!</v>
      </c>
      <c r="Z782">
        <v>-2</v>
      </c>
      <c r="AA782">
        <f t="shared" si="148"/>
        <v>-1.56</v>
      </c>
      <c r="AC782">
        <f t="shared" ref="AC782" si="156">-Z782</f>
        <v>2</v>
      </c>
      <c r="AD782">
        <f t="shared" si="147"/>
        <v>1.98</v>
      </c>
    </row>
    <row r="783" spans="1:30" x14ac:dyDescent="0.35">
      <c r="B783" t="e">
        <f t="shared" si="97"/>
        <v>#VALUE!</v>
      </c>
      <c r="Z783">
        <v>-2</v>
      </c>
      <c r="AA783">
        <f t="shared" si="148"/>
        <v>-1.56</v>
      </c>
      <c r="AC783">
        <f t="shared" ref="AC783" si="157">-Z783</f>
        <v>2</v>
      </c>
      <c r="AD783">
        <f t="shared" si="147"/>
        <v>1.58</v>
      </c>
    </row>
    <row r="784" spans="1:30" x14ac:dyDescent="0.35">
      <c r="A784" t="s">
        <v>14</v>
      </c>
      <c r="B784" t="e">
        <f t="shared" si="97"/>
        <v>#VALUE!</v>
      </c>
      <c r="Z784">
        <v>2</v>
      </c>
      <c r="AA784">
        <f t="shared" ref="AA784:AA793" si="158">+K754</f>
        <v>1.56</v>
      </c>
      <c r="AC784">
        <f t="shared" ref="AC784" si="159">-Z784</f>
        <v>-2</v>
      </c>
      <c r="AD784">
        <f t="shared" ref="AD784:AD793" si="160">+L754</f>
        <v>-1.58</v>
      </c>
    </row>
    <row r="785" spans="1:30" x14ac:dyDescent="0.35">
      <c r="A785">
        <v>2</v>
      </c>
      <c r="B785">
        <f t="shared" si="97"/>
        <v>2</v>
      </c>
      <c r="Z785">
        <v>2</v>
      </c>
      <c r="AA785">
        <f t="shared" si="158"/>
        <v>1.36</v>
      </c>
      <c r="AC785">
        <f t="shared" ref="AC785" si="161">-Z785</f>
        <v>-2</v>
      </c>
      <c r="AD785">
        <f t="shared" si="160"/>
        <v>-1.58</v>
      </c>
    </row>
    <row r="786" spans="1:30" x14ac:dyDescent="0.35">
      <c r="A786" t="s">
        <v>152</v>
      </c>
      <c r="Z786">
        <v>2</v>
      </c>
      <c r="AA786">
        <f t="shared" si="158"/>
        <v>1.56</v>
      </c>
      <c r="AC786">
        <f t="shared" ref="AC786" si="162">-Z786</f>
        <v>-2</v>
      </c>
      <c r="AD786">
        <f t="shared" si="160"/>
        <v>-1.58</v>
      </c>
    </row>
    <row r="787" spans="1:30" x14ac:dyDescent="0.35">
      <c r="A787" t="s">
        <v>152</v>
      </c>
      <c r="Z787">
        <v>2</v>
      </c>
      <c r="AA787">
        <f t="shared" si="158"/>
        <v>1.56</v>
      </c>
      <c r="AC787">
        <f t="shared" ref="AC787" si="163">-Z787</f>
        <v>-2</v>
      </c>
      <c r="AD787">
        <f t="shared" si="160"/>
        <v>-1.78</v>
      </c>
    </row>
    <row r="788" spans="1:30" x14ac:dyDescent="0.35">
      <c r="A788" t="s">
        <v>152</v>
      </c>
      <c r="E788">
        <f>+MIN(E754:E763)</f>
        <v>-1.36</v>
      </c>
      <c r="F788">
        <f t="shared" ref="F788:X788" si="164">+MIN(F754:F763)</f>
        <v>1.39</v>
      </c>
      <c r="G788">
        <f t="shared" si="164"/>
        <v>1.17</v>
      </c>
      <c r="H788">
        <f t="shared" si="164"/>
        <v>-1.38</v>
      </c>
      <c r="I788">
        <f t="shared" si="164"/>
        <v>-1.75</v>
      </c>
      <c r="J788">
        <f t="shared" si="164"/>
        <v>1.58</v>
      </c>
      <c r="K788">
        <f t="shared" si="164"/>
        <v>1.36</v>
      </c>
      <c r="L788">
        <f t="shared" si="164"/>
        <v>-1.78</v>
      </c>
      <c r="M788">
        <f t="shared" si="164"/>
        <v>-2.33</v>
      </c>
      <c r="N788">
        <f t="shared" si="164"/>
        <v>2.1800000000000002</v>
      </c>
      <c r="O788">
        <f t="shared" si="164"/>
        <v>1.94</v>
      </c>
      <c r="P788">
        <f t="shared" si="164"/>
        <v>-2.1800000000000002</v>
      </c>
      <c r="Q788">
        <f t="shared" si="164"/>
        <v>-2.91</v>
      </c>
      <c r="R788">
        <f t="shared" si="164"/>
        <v>2.77</v>
      </c>
      <c r="S788">
        <f t="shared" si="164"/>
        <v>2.72</v>
      </c>
      <c r="T788">
        <f t="shared" si="164"/>
        <v>-2.77</v>
      </c>
      <c r="U788">
        <f t="shared" si="164"/>
        <v>-4.28</v>
      </c>
      <c r="V788">
        <f t="shared" si="164"/>
        <v>3.77</v>
      </c>
      <c r="W788">
        <f t="shared" si="164"/>
        <v>-0.8</v>
      </c>
      <c r="X788">
        <f t="shared" si="164"/>
        <v>-3.76</v>
      </c>
      <c r="Z788">
        <v>2</v>
      </c>
      <c r="AA788">
        <f t="shared" si="158"/>
        <v>1.56</v>
      </c>
      <c r="AC788">
        <f t="shared" ref="AC788" si="165">-Z788</f>
        <v>-2</v>
      </c>
      <c r="AD788">
        <f t="shared" si="160"/>
        <v>-1.58</v>
      </c>
    </row>
    <row r="789" spans="1:30" x14ac:dyDescent="0.35">
      <c r="A789" t="s">
        <v>152</v>
      </c>
      <c r="E789">
        <f>+MAX(E754:E763)</f>
        <v>-1.17</v>
      </c>
      <c r="F789">
        <f t="shared" ref="F789:X789" si="166">+MAX(F754:F763)</f>
        <v>1.39</v>
      </c>
      <c r="G789">
        <f t="shared" si="166"/>
        <v>1.36</v>
      </c>
      <c r="H789">
        <f t="shared" si="166"/>
        <v>-1.19</v>
      </c>
      <c r="I789">
        <f t="shared" si="166"/>
        <v>-1.56</v>
      </c>
      <c r="J789">
        <f t="shared" si="166"/>
        <v>1.98</v>
      </c>
      <c r="K789">
        <f t="shared" si="166"/>
        <v>1.56</v>
      </c>
      <c r="L789">
        <f t="shared" si="166"/>
        <v>-1.38</v>
      </c>
      <c r="M789">
        <f t="shared" si="166"/>
        <v>-1.94</v>
      </c>
      <c r="N789">
        <f t="shared" si="166"/>
        <v>2.38</v>
      </c>
      <c r="O789">
        <f t="shared" si="166"/>
        <v>2.33</v>
      </c>
      <c r="P789">
        <f t="shared" si="166"/>
        <v>-1.78</v>
      </c>
      <c r="Q789">
        <f t="shared" si="166"/>
        <v>-2.33</v>
      </c>
      <c r="R789">
        <f t="shared" si="166"/>
        <v>3.17</v>
      </c>
      <c r="S789">
        <f t="shared" si="166"/>
        <v>3.11</v>
      </c>
      <c r="T789">
        <f t="shared" si="166"/>
        <v>-2.38</v>
      </c>
      <c r="U789">
        <f t="shared" si="166"/>
        <v>-3.31</v>
      </c>
      <c r="V789">
        <f t="shared" si="166"/>
        <v>4.16</v>
      </c>
      <c r="W789">
        <f t="shared" si="166"/>
        <v>4.08</v>
      </c>
      <c r="X789">
        <f t="shared" si="166"/>
        <v>-3.56</v>
      </c>
      <c r="Z789">
        <v>2</v>
      </c>
      <c r="AA789">
        <f t="shared" si="158"/>
        <v>1.56</v>
      </c>
      <c r="AC789">
        <f t="shared" ref="AC789" si="167">-Z789</f>
        <v>-2</v>
      </c>
      <c r="AD789">
        <f t="shared" si="160"/>
        <v>-1.58</v>
      </c>
    </row>
    <row r="790" spans="1:30" x14ac:dyDescent="0.35">
      <c r="A790" t="s">
        <v>83</v>
      </c>
      <c r="Z790">
        <v>2</v>
      </c>
      <c r="AA790">
        <f t="shared" si="158"/>
        <v>1.36</v>
      </c>
      <c r="AC790">
        <f t="shared" ref="AC790" si="168">-Z790</f>
        <v>-2</v>
      </c>
      <c r="AD790">
        <f t="shared" si="160"/>
        <v>-1.38</v>
      </c>
    </row>
    <row r="791" spans="1:30" x14ac:dyDescent="0.35">
      <c r="A791" t="s">
        <v>152</v>
      </c>
      <c r="Z791">
        <v>2</v>
      </c>
      <c r="AA791">
        <f t="shared" si="158"/>
        <v>1.56</v>
      </c>
      <c r="AC791">
        <f t="shared" ref="AC791" si="169">-Z791</f>
        <v>-2</v>
      </c>
      <c r="AD791">
        <f t="shared" si="160"/>
        <v>-1.38</v>
      </c>
    </row>
    <row r="792" spans="1:30" x14ac:dyDescent="0.35">
      <c r="A792" t="s">
        <v>83</v>
      </c>
      <c r="E792" t="s">
        <v>80</v>
      </c>
      <c r="H792" t="s">
        <v>150</v>
      </c>
      <c r="P792" t="s">
        <v>81</v>
      </c>
      <c r="U792" t="s">
        <v>150</v>
      </c>
      <c r="Z792">
        <v>2</v>
      </c>
      <c r="AA792">
        <f t="shared" si="158"/>
        <v>1.56</v>
      </c>
      <c r="AC792">
        <f t="shared" ref="AC792" si="170">-Z792</f>
        <v>-2</v>
      </c>
      <c r="AD792">
        <f t="shared" si="160"/>
        <v>-1.58</v>
      </c>
    </row>
    <row r="793" spans="1:30" x14ac:dyDescent="0.35">
      <c r="A793" t="s">
        <v>152</v>
      </c>
      <c r="E793">
        <f>+ABS(E788-E765)</f>
        <v>7.6000000000000068E-2</v>
      </c>
      <c r="F793">
        <f>+ABS(G788-G765)</f>
        <v>7.6000000000000068E-2</v>
      </c>
      <c r="G793">
        <f>+ABS(I788-I765)</f>
        <v>0.15199999999999969</v>
      </c>
      <c r="H793">
        <f>+ABS(K788-K765)</f>
        <v>0.16000000000000014</v>
      </c>
      <c r="I793">
        <f>+ABS(M788-M765)</f>
        <v>0.19099999999999984</v>
      </c>
      <c r="J793">
        <f>+ABS(O788-O765)</f>
        <v>0.19900000000000029</v>
      </c>
      <c r="K793">
        <f>+ABS(Q788-Q765)</f>
        <v>0.22999999999999998</v>
      </c>
      <c r="L793">
        <f>+ABS(S788-S765)</f>
        <v>0.19699999999999918</v>
      </c>
      <c r="M793">
        <f>+ABS(U788-U765)</f>
        <v>0.35200000000000031</v>
      </c>
      <c r="N793">
        <f>+ABS(W788-W765)</f>
        <v>4.5225</v>
      </c>
      <c r="P793">
        <f>+ABS(F788-F765)</f>
        <v>2.2204460492503131E-16</v>
      </c>
      <c r="Q793">
        <f>+ABS(H788-H765)</f>
        <v>0.15200000000000014</v>
      </c>
      <c r="R793">
        <f>+ABS(J788-J765)</f>
        <v>0.1599999999999997</v>
      </c>
      <c r="S793">
        <f>+ABS(L788-L765)</f>
        <v>0.21999999999999997</v>
      </c>
      <c r="T793">
        <f>+ABS(N788-N765)</f>
        <v>0.11999999999999966</v>
      </c>
      <c r="U793">
        <f>+ABS(P788-P765)</f>
        <v>0.16000000000000014</v>
      </c>
      <c r="V793">
        <f>+ABS(R788-R765)</f>
        <v>0.19999999999999973</v>
      </c>
      <c r="W793">
        <f>+ABS(T788-T765)</f>
        <v>0.11900000000000022</v>
      </c>
      <c r="X793">
        <f>+ABS(V788-V765)</f>
        <v>0.19000000000000083</v>
      </c>
      <c r="Y793">
        <f>+ABS(X788-X765)</f>
        <v>8.0000000000000071E-2</v>
      </c>
      <c r="Z793">
        <v>2</v>
      </c>
      <c r="AA793">
        <f t="shared" si="158"/>
        <v>1.56</v>
      </c>
      <c r="AC793">
        <f t="shared" ref="AC793" si="171">-Z793</f>
        <v>-2</v>
      </c>
      <c r="AD793">
        <f t="shared" si="160"/>
        <v>-1.58</v>
      </c>
    </row>
    <row r="794" spans="1:30" x14ac:dyDescent="0.35">
      <c r="A794" t="s">
        <v>83</v>
      </c>
      <c r="E794">
        <f>+ABS(E789-E765)</f>
        <v>0.1140000000000001</v>
      </c>
      <c r="F794">
        <f>+ABS(G789-G765)</f>
        <v>0.1140000000000001</v>
      </c>
      <c r="G794">
        <f>+ABS(I789-I765)</f>
        <v>3.8000000000000256E-2</v>
      </c>
      <c r="H794">
        <f>+ABS(K789-K765)</f>
        <v>3.9999999999999813E-2</v>
      </c>
      <c r="I794">
        <f>+ABS(M789-M765)</f>
        <v>0.19900000000000029</v>
      </c>
      <c r="J794">
        <f>+ABS(O789-O765)</f>
        <v>0.19099999999999984</v>
      </c>
      <c r="K794">
        <f>+ABS(Q789-Q765)</f>
        <v>0.35000000000000009</v>
      </c>
      <c r="L794">
        <f>+ABS(S789-S765)</f>
        <v>0.1930000000000005</v>
      </c>
      <c r="M794">
        <f>+ABS(U789-U765)</f>
        <v>0.61799999999999988</v>
      </c>
      <c r="N794">
        <f>+ABS(W789-W765)</f>
        <v>0.35750000000000037</v>
      </c>
      <c r="P794">
        <f>+ABS(F789-F765)</f>
        <v>2.2204460492503131E-16</v>
      </c>
      <c r="Q794">
        <f>+ABS(H789-H765)</f>
        <v>3.7999999999999812E-2</v>
      </c>
      <c r="R794">
        <f>+ABS(J789-J765)</f>
        <v>0.24000000000000021</v>
      </c>
      <c r="S794">
        <f>+ABS(L789-L765)</f>
        <v>0.18000000000000016</v>
      </c>
      <c r="T794">
        <f>+ABS(N789-N765)</f>
        <v>8.0000000000000071E-2</v>
      </c>
      <c r="U794">
        <f>+ABS(P789-P765)</f>
        <v>0.24</v>
      </c>
      <c r="V794">
        <f>+ABS(R789-R765)</f>
        <v>0.20000000000000018</v>
      </c>
      <c r="W794">
        <f>+ABS(T789-T765)</f>
        <v>0.27099999999999991</v>
      </c>
      <c r="X794">
        <f>+ABS(V789-V765)</f>
        <v>0.19999999999999929</v>
      </c>
      <c r="Y794">
        <f>+ABS(X789-X765)</f>
        <v>0.11999999999999966</v>
      </c>
      <c r="Z794">
        <v>-2.5</v>
      </c>
      <c r="AA794">
        <f t="shared" ref="AA794:AA803" si="172">+M754</f>
        <v>-2.14</v>
      </c>
      <c r="AC794">
        <f t="shared" ref="AC794:AC823" si="173">-Z794</f>
        <v>2.5</v>
      </c>
      <c r="AD794">
        <f t="shared" ref="AD794:AD803" si="174">+N754</f>
        <v>2.1800000000000002</v>
      </c>
    </row>
    <row r="795" spans="1:30" x14ac:dyDescent="0.35">
      <c r="A795" s="3" t="s">
        <v>148</v>
      </c>
      <c r="B795" s="3"/>
      <c r="Z795">
        <v>-2.5</v>
      </c>
      <c r="AA795">
        <f t="shared" si="172"/>
        <v>-2.14</v>
      </c>
      <c r="AC795">
        <f t="shared" si="173"/>
        <v>2.5</v>
      </c>
      <c r="AD795">
        <f t="shared" si="174"/>
        <v>2.1800000000000002</v>
      </c>
    </row>
    <row r="796" spans="1:30" x14ac:dyDescent="0.35">
      <c r="A796" t="s">
        <v>12</v>
      </c>
      <c r="B796" t="e">
        <f t="shared" si="97"/>
        <v>#VALUE!</v>
      </c>
      <c r="Z796">
        <v>-2.5</v>
      </c>
      <c r="AA796">
        <f t="shared" si="172"/>
        <v>-2.14</v>
      </c>
      <c r="AC796">
        <f t="shared" si="173"/>
        <v>2.5</v>
      </c>
      <c r="AD796">
        <f t="shared" si="174"/>
        <v>2.1800000000000002</v>
      </c>
    </row>
    <row r="797" spans="1:30" x14ac:dyDescent="0.35">
      <c r="A797" t="s">
        <v>13</v>
      </c>
      <c r="B797" t="e">
        <f t="shared" si="97"/>
        <v>#VALUE!</v>
      </c>
      <c r="Z797">
        <v>-2.5</v>
      </c>
      <c r="AA797">
        <f t="shared" si="172"/>
        <v>-2.14</v>
      </c>
      <c r="AC797">
        <f t="shared" si="173"/>
        <v>2.5</v>
      </c>
      <c r="AD797">
        <f t="shared" si="174"/>
        <v>2.1800000000000002</v>
      </c>
    </row>
    <row r="798" spans="1:30" x14ac:dyDescent="0.35">
      <c r="B798" t="e">
        <f t="shared" si="97"/>
        <v>#VALUE!</v>
      </c>
      <c r="Z798">
        <v>-2.5</v>
      </c>
      <c r="AA798">
        <f t="shared" si="172"/>
        <v>-1.94</v>
      </c>
      <c r="AC798">
        <f t="shared" si="173"/>
        <v>2.5</v>
      </c>
      <c r="AD798">
        <f t="shared" si="174"/>
        <v>2.38</v>
      </c>
    </row>
    <row r="799" spans="1:30" x14ac:dyDescent="0.35">
      <c r="A799" t="s">
        <v>14</v>
      </c>
      <c r="B799" t="e">
        <f t="shared" si="97"/>
        <v>#VALUE!</v>
      </c>
      <c r="Z799">
        <v>-2.5</v>
      </c>
      <c r="AA799">
        <f t="shared" si="172"/>
        <v>-2.14</v>
      </c>
      <c r="AC799">
        <f t="shared" si="173"/>
        <v>2.5</v>
      </c>
      <c r="AD799">
        <f t="shared" si="174"/>
        <v>2.38</v>
      </c>
    </row>
    <row r="800" spans="1:30" x14ac:dyDescent="0.35">
      <c r="A800">
        <v>2</v>
      </c>
      <c r="B800">
        <f t="shared" si="97"/>
        <v>2</v>
      </c>
      <c r="Z800">
        <v>-2.5</v>
      </c>
      <c r="AA800">
        <f t="shared" si="172"/>
        <v>-2.14</v>
      </c>
      <c r="AC800">
        <f t="shared" si="173"/>
        <v>2.5</v>
      </c>
      <c r="AD800">
        <f t="shared" si="174"/>
        <v>2.38</v>
      </c>
    </row>
    <row r="801" spans="1:30" x14ac:dyDescent="0.35">
      <c r="A801" t="s">
        <v>86</v>
      </c>
      <c r="Z801">
        <v>-2.5</v>
      </c>
      <c r="AA801">
        <f t="shared" si="172"/>
        <v>-2.14</v>
      </c>
      <c r="AC801">
        <f t="shared" si="173"/>
        <v>2.5</v>
      </c>
      <c r="AD801">
        <f t="shared" si="174"/>
        <v>2.38</v>
      </c>
    </row>
    <row r="802" spans="1:30" x14ac:dyDescent="0.35">
      <c r="A802" t="s">
        <v>86</v>
      </c>
      <c r="Z802">
        <v>-2.5</v>
      </c>
      <c r="AA802">
        <f t="shared" si="172"/>
        <v>-2.14</v>
      </c>
      <c r="AC802">
        <f t="shared" si="173"/>
        <v>2.5</v>
      </c>
      <c r="AD802">
        <f t="shared" si="174"/>
        <v>2.38</v>
      </c>
    </row>
    <row r="803" spans="1:30" x14ac:dyDescent="0.35">
      <c r="A803" t="s">
        <v>86</v>
      </c>
      <c r="Z803">
        <v>-2.5</v>
      </c>
      <c r="AA803">
        <f t="shared" si="172"/>
        <v>-2.33</v>
      </c>
      <c r="AC803">
        <f t="shared" si="173"/>
        <v>2.5</v>
      </c>
      <c r="AD803">
        <f t="shared" si="174"/>
        <v>2.38</v>
      </c>
    </row>
    <row r="804" spans="1:30" x14ac:dyDescent="0.35">
      <c r="A804" t="s">
        <v>86</v>
      </c>
      <c r="Z804">
        <v>2.5</v>
      </c>
      <c r="AA804">
        <f t="shared" ref="AA804:AA813" si="175">+O754</f>
        <v>2.33</v>
      </c>
      <c r="AC804">
        <f t="shared" si="173"/>
        <v>-2.5</v>
      </c>
      <c r="AD804">
        <f t="shared" ref="AD804:AD813" si="176">+P754</f>
        <v>-2.1800000000000002</v>
      </c>
    </row>
    <row r="805" spans="1:30" x14ac:dyDescent="0.35">
      <c r="A805" t="s">
        <v>86</v>
      </c>
      <c r="Z805">
        <v>2.5</v>
      </c>
      <c r="AA805">
        <f t="shared" si="175"/>
        <v>2.14</v>
      </c>
      <c r="AC805">
        <f t="shared" si="173"/>
        <v>-2.5</v>
      </c>
      <c r="AD805">
        <f t="shared" si="176"/>
        <v>-2.1800000000000002</v>
      </c>
    </row>
    <row r="806" spans="1:30" x14ac:dyDescent="0.35">
      <c r="A806" t="s">
        <v>86</v>
      </c>
      <c r="Z806">
        <v>2.5</v>
      </c>
      <c r="AA806">
        <f t="shared" si="175"/>
        <v>2.14</v>
      </c>
      <c r="AC806">
        <f t="shared" si="173"/>
        <v>-2.5</v>
      </c>
      <c r="AD806">
        <f t="shared" si="176"/>
        <v>-1.98</v>
      </c>
    </row>
    <row r="807" spans="1:30" x14ac:dyDescent="0.35">
      <c r="A807" t="s">
        <v>86</v>
      </c>
      <c r="Z807">
        <v>2.5</v>
      </c>
      <c r="AA807">
        <f t="shared" si="175"/>
        <v>2.14</v>
      </c>
      <c r="AC807">
        <f t="shared" si="173"/>
        <v>-2.5</v>
      </c>
      <c r="AD807">
        <f t="shared" si="176"/>
        <v>-2.1800000000000002</v>
      </c>
    </row>
    <row r="808" spans="1:30" x14ac:dyDescent="0.35">
      <c r="A808" t="s">
        <v>86</v>
      </c>
      <c r="Z808">
        <v>2.5</v>
      </c>
      <c r="AA808">
        <f t="shared" si="175"/>
        <v>2.14</v>
      </c>
      <c r="AC808">
        <f t="shared" si="173"/>
        <v>-2.5</v>
      </c>
      <c r="AD808">
        <f t="shared" si="176"/>
        <v>-1.98</v>
      </c>
    </row>
    <row r="809" spans="1:30" x14ac:dyDescent="0.35">
      <c r="A809" t="s">
        <v>86</v>
      </c>
      <c r="Z809">
        <v>2.5</v>
      </c>
      <c r="AA809">
        <f t="shared" si="175"/>
        <v>2.14</v>
      </c>
      <c r="AC809">
        <f t="shared" si="173"/>
        <v>-2.5</v>
      </c>
      <c r="AD809">
        <f t="shared" si="176"/>
        <v>-1.78</v>
      </c>
    </row>
    <row r="810" spans="1:30" x14ac:dyDescent="0.35">
      <c r="A810" t="s">
        <v>86</v>
      </c>
      <c r="Z810">
        <v>2.5</v>
      </c>
      <c r="AA810">
        <f t="shared" si="175"/>
        <v>2.14</v>
      </c>
      <c r="AC810">
        <f t="shared" si="173"/>
        <v>-2.5</v>
      </c>
      <c r="AD810">
        <f t="shared" si="176"/>
        <v>-2.1800000000000002</v>
      </c>
    </row>
    <row r="811" spans="1:30" x14ac:dyDescent="0.35">
      <c r="A811" t="s">
        <v>11</v>
      </c>
      <c r="B811" t="e">
        <f t="shared" si="97"/>
        <v>#VALUE!</v>
      </c>
      <c r="Z811">
        <v>2.5</v>
      </c>
      <c r="AA811">
        <f t="shared" si="175"/>
        <v>2.14</v>
      </c>
      <c r="AC811">
        <f t="shared" si="173"/>
        <v>-2.5</v>
      </c>
      <c r="AD811">
        <f t="shared" si="176"/>
        <v>-1.78</v>
      </c>
    </row>
    <row r="812" spans="1:30" x14ac:dyDescent="0.35">
      <c r="A812" t="s">
        <v>12</v>
      </c>
      <c r="B812" t="e">
        <f t="shared" si="97"/>
        <v>#VALUE!</v>
      </c>
      <c r="Z812">
        <v>2.5</v>
      </c>
      <c r="AA812">
        <f t="shared" si="175"/>
        <v>1.94</v>
      </c>
      <c r="AC812">
        <f t="shared" si="173"/>
        <v>-2.5</v>
      </c>
      <c r="AD812">
        <f t="shared" si="176"/>
        <v>-1.98</v>
      </c>
    </row>
    <row r="813" spans="1:30" x14ac:dyDescent="0.35">
      <c r="A813" t="s">
        <v>13</v>
      </c>
      <c r="B813" t="e">
        <f t="shared" si="97"/>
        <v>#VALUE!</v>
      </c>
      <c r="Z813">
        <v>2.5</v>
      </c>
      <c r="AA813">
        <f t="shared" si="175"/>
        <v>2.14</v>
      </c>
      <c r="AC813">
        <f t="shared" si="173"/>
        <v>-2.5</v>
      </c>
      <c r="AD813">
        <f t="shared" si="176"/>
        <v>-1.98</v>
      </c>
    </row>
    <row r="814" spans="1:30" x14ac:dyDescent="0.35">
      <c r="B814" t="e">
        <f t="shared" si="97"/>
        <v>#VALUE!</v>
      </c>
      <c r="Z814">
        <v>-3.1</v>
      </c>
      <c r="AA814">
        <f t="shared" ref="AA814:AA823" si="177">+Q754</f>
        <v>-2.91</v>
      </c>
      <c r="AC814">
        <f t="shared" si="173"/>
        <v>3.1</v>
      </c>
      <c r="AD814">
        <f t="shared" ref="AD814:AD823" si="178">+R754</f>
        <v>3.17</v>
      </c>
    </row>
    <row r="815" spans="1:30" x14ac:dyDescent="0.35">
      <c r="A815" t="s">
        <v>14</v>
      </c>
      <c r="B815" t="e">
        <f t="shared" si="97"/>
        <v>#VALUE!</v>
      </c>
      <c r="Z815">
        <v>-3.1</v>
      </c>
      <c r="AA815">
        <f t="shared" si="177"/>
        <v>-2.91</v>
      </c>
      <c r="AC815">
        <f t="shared" si="173"/>
        <v>3.1</v>
      </c>
      <c r="AD815">
        <f t="shared" si="178"/>
        <v>2.97</v>
      </c>
    </row>
    <row r="816" spans="1:30" x14ac:dyDescent="0.35">
      <c r="A816">
        <v>2</v>
      </c>
      <c r="B816">
        <f t="shared" si="97"/>
        <v>2</v>
      </c>
      <c r="Z816">
        <v>-3.1</v>
      </c>
      <c r="AA816">
        <f t="shared" si="177"/>
        <v>-2.33</v>
      </c>
      <c r="AC816">
        <f t="shared" si="173"/>
        <v>3.1</v>
      </c>
      <c r="AD816">
        <f t="shared" si="178"/>
        <v>2.97</v>
      </c>
    </row>
    <row r="817" spans="1:30" x14ac:dyDescent="0.35">
      <c r="A817" t="s">
        <v>101</v>
      </c>
      <c r="Z817">
        <v>-3.1</v>
      </c>
      <c r="AA817">
        <f t="shared" si="177"/>
        <v>-2.72</v>
      </c>
      <c r="AC817">
        <f t="shared" si="173"/>
        <v>3.1</v>
      </c>
      <c r="AD817">
        <f t="shared" si="178"/>
        <v>3.17</v>
      </c>
    </row>
    <row r="818" spans="1:30" x14ac:dyDescent="0.35">
      <c r="A818" t="s">
        <v>87</v>
      </c>
      <c r="Z818">
        <v>-3.1</v>
      </c>
      <c r="AA818">
        <f t="shared" si="177"/>
        <v>-2.72</v>
      </c>
      <c r="AC818">
        <f t="shared" si="173"/>
        <v>3.1</v>
      </c>
      <c r="AD818">
        <f t="shared" si="178"/>
        <v>2.97</v>
      </c>
    </row>
    <row r="819" spans="1:30" x14ac:dyDescent="0.35">
      <c r="A819" t="s">
        <v>101</v>
      </c>
      <c r="Z819">
        <v>-3.1</v>
      </c>
      <c r="AA819">
        <f t="shared" si="177"/>
        <v>-2.72</v>
      </c>
      <c r="AC819">
        <f t="shared" si="173"/>
        <v>3.1</v>
      </c>
      <c r="AD819">
        <f t="shared" si="178"/>
        <v>2.97</v>
      </c>
    </row>
    <row r="820" spans="1:30" x14ac:dyDescent="0.35">
      <c r="A820" t="s">
        <v>87</v>
      </c>
      <c r="Z820">
        <v>-3.1</v>
      </c>
      <c r="AA820">
        <f t="shared" si="177"/>
        <v>-2.33</v>
      </c>
      <c r="AC820">
        <f t="shared" si="173"/>
        <v>3.1</v>
      </c>
      <c r="AD820">
        <f t="shared" si="178"/>
        <v>2.97</v>
      </c>
    </row>
    <row r="821" spans="1:30" x14ac:dyDescent="0.35">
      <c r="A821" t="s">
        <v>87</v>
      </c>
      <c r="Z821">
        <v>-3.1</v>
      </c>
      <c r="AA821">
        <f t="shared" si="177"/>
        <v>-2.5299999999999998</v>
      </c>
      <c r="AC821">
        <f t="shared" si="173"/>
        <v>3.1</v>
      </c>
      <c r="AD821">
        <f t="shared" si="178"/>
        <v>2.97</v>
      </c>
    </row>
    <row r="822" spans="1:30" x14ac:dyDescent="0.35">
      <c r="A822" t="s">
        <v>87</v>
      </c>
      <c r="Z822">
        <v>-3.1</v>
      </c>
      <c r="AA822">
        <f t="shared" si="177"/>
        <v>-2.72</v>
      </c>
      <c r="AC822">
        <f t="shared" si="173"/>
        <v>3.1</v>
      </c>
      <c r="AD822">
        <f t="shared" si="178"/>
        <v>2.77</v>
      </c>
    </row>
    <row r="823" spans="1:30" x14ac:dyDescent="0.35">
      <c r="A823" t="s">
        <v>87</v>
      </c>
      <c r="Z823">
        <v>-3.1</v>
      </c>
      <c r="AA823">
        <f t="shared" si="177"/>
        <v>-2.91</v>
      </c>
      <c r="AC823">
        <f t="shared" si="173"/>
        <v>3.1</v>
      </c>
      <c r="AD823">
        <f t="shared" si="178"/>
        <v>2.77</v>
      </c>
    </row>
    <row r="824" spans="1:30" x14ac:dyDescent="0.35">
      <c r="A824" t="s">
        <v>101</v>
      </c>
      <c r="Z824">
        <v>3.1</v>
      </c>
      <c r="AA824">
        <f t="shared" ref="AA824:AA833" si="179">+S754</f>
        <v>2.92</v>
      </c>
      <c r="AC824">
        <f t="shared" ref="AC824:AC853" si="180">-Z824</f>
        <v>-3.1</v>
      </c>
      <c r="AD824">
        <f t="shared" ref="AD824:AD833" si="181">+T754</f>
        <v>-2.57</v>
      </c>
    </row>
    <row r="825" spans="1:30" x14ac:dyDescent="0.35">
      <c r="A825" t="s">
        <v>87</v>
      </c>
      <c r="Z825">
        <v>3.1</v>
      </c>
      <c r="AA825">
        <f t="shared" si="179"/>
        <v>3.11</v>
      </c>
      <c r="AC825">
        <f t="shared" si="180"/>
        <v>-3.1</v>
      </c>
      <c r="AD825">
        <f t="shared" si="181"/>
        <v>-2.77</v>
      </c>
    </row>
    <row r="826" spans="1:30" x14ac:dyDescent="0.35">
      <c r="A826" t="s">
        <v>101</v>
      </c>
      <c r="Z826">
        <v>3.1</v>
      </c>
      <c r="AA826">
        <f t="shared" si="179"/>
        <v>3.11</v>
      </c>
      <c r="AC826">
        <f t="shared" si="180"/>
        <v>-3.1</v>
      </c>
      <c r="AD826">
        <f t="shared" si="181"/>
        <v>-2.77</v>
      </c>
    </row>
    <row r="827" spans="1:30" x14ac:dyDescent="0.35">
      <c r="A827" t="s">
        <v>11</v>
      </c>
      <c r="Z827">
        <v>3.1</v>
      </c>
      <c r="AA827">
        <f t="shared" si="179"/>
        <v>2.92</v>
      </c>
      <c r="AC827">
        <f t="shared" si="180"/>
        <v>-3.1</v>
      </c>
      <c r="AD827">
        <f t="shared" si="181"/>
        <v>-2.38</v>
      </c>
    </row>
    <row r="828" spans="1:30" x14ac:dyDescent="0.35">
      <c r="A828" t="s">
        <v>12</v>
      </c>
      <c r="Z828">
        <v>3.1</v>
      </c>
      <c r="AA828">
        <f t="shared" si="179"/>
        <v>2.92</v>
      </c>
      <c r="AC828">
        <f t="shared" si="180"/>
        <v>-3.1</v>
      </c>
      <c r="AD828">
        <f t="shared" si="181"/>
        <v>-2.57</v>
      </c>
    </row>
    <row r="829" spans="1:30" x14ac:dyDescent="0.35">
      <c r="A829" t="s">
        <v>13</v>
      </c>
      <c r="Z829">
        <v>3.1</v>
      </c>
      <c r="AA829">
        <f t="shared" si="179"/>
        <v>2.72</v>
      </c>
      <c r="AC829">
        <f t="shared" si="180"/>
        <v>-3.1</v>
      </c>
      <c r="AD829">
        <f t="shared" si="181"/>
        <v>-2.77</v>
      </c>
    </row>
    <row r="830" spans="1:30" x14ac:dyDescent="0.35">
      <c r="Z830">
        <v>3.1</v>
      </c>
      <c r="AA830">
        <f t="shared" si="179"/>
        <v>2.92</v>
      </c>
      <c r="AC830">
        <f t="shared" si="180"/>
        <v>-3.1</v>
      </c>
      <c r="AD830">
        <f t="shared" si="181"/>
        <v>-2.57</v>
      </c>
    </row>
    <row r="831" spans="1:30" x14ac:dyDescent="0.35">
      <c r="A831" t="s">
        <v>14</v>
      </c>
      <c r="Z831">
        <v>3.1</v>
      </c>
      <c r="AA831">
        <f t="shared" si="179"/>
        <v>2.91</v>
      </c>
      <c r="AC831">
        <f t="shared" si="180"/>
        <v>-3.1</v>
      </c>
      <c r="AD831">
        <f t="shared" si="181"/>
        <v>-2.57</v>
      </c>
    </row>
    <row r="832" spans="1:30" x14ac:dyDescent="0.35">
      <c r="A832">
        <v>2</v>
      </c>
      <c r="Z832">
        <v>3.1</v>
      </c>
      <c r="AA832">
        <f t="shared" si="179"/>
        <v>2.92</v>
      </c>
      <c r="AC832">
        <f t="shared" si="180"/>
        <v>-3.1</v>
      </c>
      <c r="AD832">
        <f t="shared" si="181"/>
        <v>-2.77</v>
      </c>
    </row>
    <row r="833" spans="1:30" x14ac:dyDescent="0.35">
      <c r="A833" t="s">
        <v>91</v>
      </c>
      <c r="Z833">
        <v>3.1</v>
      </c>
      <c r="AA833">
        <f t="shared" si="179"/>
        <v>2.72</v>
      </c>
      <c r="AC833">
        <f t="shared" si="180"/>
        <v>-3.1</v>
      </c>
      <c r="AD833">
        <f t="shared" si="181"/>
        <v>-2.77</v>
      </c>
    </row>
    <row r="834" spans="1:30" x14ac:dyDescent="0.35">
      <c r="A834" t="s">
        <v>91</v>
      </c>
      <c r="Z834">
        <v>-3.9</v>
      </c>
      <c r="AA834">
        <f t="shared" ref="AA834:AA843" si="182">+U754</f>
        <v>-3.31</v>
      </c>
      <c r="AC834">
        <f t="shared" si="180"/>
        <v>3.9</v>
      </c>
      <c r="AD834">
        <f t="shared" ref="AD834:AD843" si="183">+V754</f>
        <v>4.1500000000000004</v>
      </c>
    </row>
    <row r="835" spans="1:30" x14ac:dyDescent="0.35">
      <c r="A835" t="s">
        <v>91</v>
      </c>
      <c r="Z835">
        <v>-3.9</v>
      </c>
      <c r="AA835">
        <f t="shared" si="182"/>
        <v>-3.69</v>
      </c>
      <c r="AC835">
        <f t="shared" si="180"/>
        <v>3.9</v>
      </c>
      <c r="AD835">
        <f t="shared" si="183"/>
        <v>4.1500000000000004</v>
      </c>
    </row>
    <row r="836" spans="1:30" x14ac:dyDescent="0.35">
      <c r="A836" t="s">
        <v>91</v>
      </c>
      <c r="Z836">
        <v>-3.9</v>
      </c>
      <c r="AA836">
        <f t="shared" si="182"/>
        <v>-3.88</v>
      </c>
      <c r="AC836">
        <f t="shared" si="180"/>
        <v>3.9</v>
      </c>
      <c r="AD836">
        <f t="shared" si="183"/>
        <v>4.1500000000000004</v>
      </c>
    </row>
    <row r="837" spans="1:30" x14ac:dyDescent="0.35">
      <c r="A837" t="s">
        <v>91</v>
      </c>
      <c r="Z837">
        <v>-3.9</v>
      </c>
      <c r="AA837">
        <f t="shared" si="182"/>
        <v>-4.08</v>
      </c>
      <c r="AC837">
        <f t="shared" si="180"/>
        <v>3.9</v>
      </c>
      <c r="AD837">
        <f t="shared" si="183"/>
        <v>3.77</v>
      </c>
    </row>
    <row r="838" spans="1:30" x14ac:dyDescent="0.35">
      <c r="A838" t="s">
        <v>17</v>
      </c>
      <c r="Z838">
        <v>-3.9</v>
      </c>
      <c r="AA838">
        <f t="shared" si="182"/>
        <v>-3.89</v>
      </c>
      <c r="AC838">
        <f t="shared" si="180"/>
        <v>3.9</v>
      </c>
      <c r="AD838">
        <f t="shared" si="183"/>
        <v>3.77</v>
      </c>
    </row>
    <row r="839" spans="1:30" x14ac:dyDescent="0.35">
      <c r="A839" t="s">
        <v>17</v>
      </c>
      <c r="Z839">
        <v>-3.9</v>
      </c>
      <c r="AA839">
        <f t="shared" si="182"/>
        <v>-4.09</v>
      </c>
      <c r="AC839">
        <f t="shared" si="180"/>
        <v>3.9</v>
      </c>
      <c r="AD839">
        <f t="shared" si="183"/>
        <v>3.95</v>
      </c>
    </row>
    <row r="840" spans="1:30" x14ac:dyDescent="0.35">
      <c r="A840" t="s">
        <v>91</v>
      </c>
      <c r="Z840">
        <v>-3.9</v>
      </c>
      <c r="AA840">
        <f t="shared" si="182"/>
        <v>-3.89</v>
      </c>
      <c r="AC840">
        <f t="shared" si="180"/>
        <v>3.9</v>
      </c>
      <c r="AD840">
        <f t="shared" si="183"/>
        <v>4.16</v>
      </c>
    </row>
    <row r="841" spans="1:30" x14ac:dyDescent="0.35">
      <c r="A841" t="s">
        <v>91</v>
      </c>
      <c r="Z841">
        <v>-3.9</v>
      </c>
      <c r="AA841">
        <f t="shared" si="182"/>
        <v>-3.89</v>
      </c>
      <c r="AC841">
        <f t="shared" si="180"/>
        <v>3.9</v>
      </c>
      <c r="AD841">
        <f t="shared" si="183"/>
        <v>3.96</v>
      </c>
    </row>
    <row r="842" spans="1:30" x14ac:dyDescent="0.35">
      <c r="A842" t="s">
        <v>91</v>
      </c>
      <c r="Z842">
        <v>-3.9</v>
      </c>
      <c r="AA842">
        <f t="shared" si="182"/>
        <v>-4.28</v>
      </c>
      <c r="AC842">
        <f t="shared" si="180"/>
        <v>3.9</v>
      </c>
      <c r="AD842">
        <f t="shared" si="183"/>
        <v>3.77</v>
      </c>
    </row>
    <row r="843" spans="1:30" x14ac:dyDescent="0.35">
      <c r="A843" t="s">
        <v>11</v>
      </c>
      <c r="Z843">
        <v>-3.9</v>
      </c>
      <c r="AA843">
        <f t="shared" si="182"/>
        <v>-4.28</v>
      </c>
      <c r="AC843">
        <f t="shared" si="180"/>
        <v>3.9</v>
      </c>
      <c r="AD843">
        <f t="shared" si="183"/>
        <v>3.77</v>
      </c>
    </row>
    <row r="844" spans="1:30" x14ac:dyDescent="0.35">
      <c r="A844" t="s">
        <v>12</v>
      </c>
      <c r="Z844">
        <v>3.9</v>
      </c>
      <c r="AA844">
        <f t="shared" ref="AA844:AA853" si="184">+W754</f>
        <v>3.5</v>
      </c>
      <c r="AC844">
        <f t="shared" si="180"/>
        <v>-3.9</v>
      </c>
      <c r="AD844">
        <f t="shared" ref="AD844:AD853" si="185">+X754</f>
        <v>-3.56</v>
      </c>
    </row>
    <row r="845" spans="1:30" x14ac:dyDescent="0.35">
      <c r="A845" t="s">
        <v>13</v>
      </c>
      <c r="Z845">
        <v>3.9</v>
      </c>
      <c r="AA845">
        <f t="shared" si="184"/>
        <v>3.7</v>
      </c>
      <c r="AC845">
        <f t="shared" si="180"/>
        <v>-3.9</v>
      </c>
      <c r="AD845">
        <f t="shared" si="185"/>
        <v>-3.56</v>
      </c>
    </row>
    <row r="846" spans="1:30" x14ac:dyDescent="0.35">
      <c r="Z846">
        <v>3.9</v>
      </c>
      <c r="AA846">
        <f t="shared" si="184"/>
        <v>3.89</v>
      </c>
      <c r="AC846">
        <f t="shared" si="180"/>
        <v>-3.9</v>
      </c>
      <c r="AD846">
        <f t="shared" si="185"/>
        <v>-3.76</v>
      </c>
    </row>
    <row r="847" spans="1:30" x14ac:dyDescent="0.35">
      <c r="A847" t="s">
        <v>14</v>
      </c>
      <c r="Z847">
        <v>3.9</v>
      </c>
      <c r="AA847">
        <f t="shared" si="184"/>
        <v>4.08</v>
      </c>
      <c r="AC847">
        <f t="shared" si="180"/>
        <v>-3.9</v>
      </c>
      <c r="AD847">
        <f t="shared" si="185"/>
        <v>-3.56</v>
      </c>
    </row>
    <row r="848" spans="1:30" x14ac:dyDescent="0.35">
      <c r="A848">
        <v>2</v>
      </c>
      <c r="Z848">
        <v>3.9</v>
      </c>
      <c r="AA848">
        <f t="shared" si="184"/>
        <v>3.51</v>
      </c>
      <c r="AC848">
        <f t="shared" si="180"/>
        <v>-3.9</v>
      </c>
      <c r="AD848">
        <f t="shared" si="185"/>
        <v>-3.76</v>
      </c>
    </row>
    <row r="849" spans="1:30" x14ac:dyDescent="0.35">
      <c r="A849" t="s">
        <v>93</v>
      </c>
      <c r="Z849">
        <v>3.9</v>
      </c>
      <c r="AA849">
        <f t="shared" si="184"/>
        <v>-0.8</v>
      </c>
      <c r="AC849">
        <f t="shared" si="180"/>
        <v>-3.9</v>
      </c>
      <c r="AD849">
        <f t="shared" si="185"/>
        <v>-3.76</v>
      </c>
    </row>
    <row r="850" spans="1:30" x14ac:dyDescent="0.35">
      <c r="A850" t="s">
        <v>93</v>
      </c>
      <c r="Z850">
        <v>3.9</v>
      </c>
      <c r="AA850">
        <f t="shared" si="184"/>
        <v>-0.6</v>
      </c>
      <c r="AC850">
        <f t="shared" si="180"/>
        <v>-3.9</v>
      </c>
      <c r="AD850">
        <f t="shared" si="185"/>
        <v>-3.56</v>
      </c>
    </row>
    <row r="851" spans="1:30" x14ac:dyDescent="0.35">
      <c r="A851" t="s">
        <v>93</v>
      </c>
      <c r="Z851">
        <v>3.9</v>
      </c>
      <c r="AA851">
        <f t="shared" si="184"/>
        <v>3.7</v>
      </c>
      <c r="AC851">
        <f t="shared" si="180"/>
        <v>-3.9</v>
      </c>
      <c r="AD851">
        <f t="shared" si="185"/>
        <v>-3.76</v>
      </c>
    </row>
    <row r="852" spans="1:30" x14ac:dyDescent="0.35">
      <c r="A852" t="s">
        <v>94</v>
      </c>
      <c r="Z852">
        <v>3.9</v>
      </c>
      <c r="AA852">
        <f t="shared" si="184"/>
        <v>3.7</v>
      </c>
      <c r="AC852">
        <f t="shared" si="180"/>
        <v>-3.9</v>
      </c>
      <c r="AD852">
        <f t="shared" si="185"/>
        <v>-3.76</v>
      </c>
    </row>
    <row r="853" spans="1:30" x14ac:dyDescent="0.35">
      <c r="A853" t="s">
        <v>93</v>
      </c>
      <c r="Z853">
        <v>3.9</v>
      </c>
      <c r="AA853">
        <f t="shared" si="184"/>
        <v>3.7</v>
      </c>
      <c r="AC853">
        <f t="shared" si="180"/>
        <v>-3.9</v>
      </c>
      <c r="AD853">
        <f t="shared" si="185"/>
        <v>-3.76</v>
      </c>
    </row>
    <row r="854" spans="1:30" x14ac:dyDescent="0.35">
      <c r="A854" t="s">
        <v>93</v>
      </c>
    </row>
    <row r="855" spans="1:30" x14ac:dyDescent="0.35">
      <c r="A855" t="s">
        <v>94</v>
      </c>
    </row>
    <row r="856" spans="1:30" x14ac:dyDescent="0.35">
      <c r="A856" t="s">
        <v>93</v>
      </c>
    </row>
    <row r="857" spans="1:30" x14ac:dyDescent="0.35">
      <c r="A857" t="s">
        <v>93</v>
      </c>
    </row>
    <row r="858" spans="1:30" x14ac:dyDescent="0.35">
      <c r="A858" t="s">
        <v>93</v>
      </c>
    </row>
    <row r="859" spans="1:30" x14ac:dyDescent="0.35">
      <c r="A859" t="s">
        <v>11</v>
      </c>
    </row>
    <row r="860" spans="1:30" x14ac:dyDescent="0.35">
      <c r="A860" t="s">
        <v>12</v>
      </c>
    </row>
    <row r="861" spans="1:30" x14ac:dyDescent="0.35">
      <c r="A861" t="s">
        <v>13</v>
      </c>
    </row>
    <row r="863" spans="1:30" x14ac:dyDescent="0.35">
      <c r="A863" t="s">
        <v>14</v>
      </c>
    </row>
    <row r="864" spans="1:30" x14ac:dyDescent="0.35">
      <c r="A864">
        <v>2</v>
      </c>
    </row>
    <row r="865" spans="1:1" x14ac:dyDescent="0.35">
      <c r="A865" t="s">
        <v>97</v>
      </c>
    </row>
    <row r="866" spans="1:1" x14ac:dyDescent="0.35">
      <c r="A866" t="s">
        <v>95</v>
      </c>
    </row>
    <row r="867" spans="1:1" x14ac:dyDescent="0.35">
      <c r="A867" t="s">
        <v>97</v>
      </c>
    </row>
    <row r="868" spans="1:1" x14ac:dyDescent="0.35">
      <c r="A868" t="s">
        <v>97</v>
      </c>
    </row>
    <row r="869" spans="1:1" x14ac:dyDescent="0.35">
      <c r="A869" t="s">
        <v>95</v>
      </c>
    </row>
    <row r="870" spans="1:1" x14ac:dyDescent="0.35">
      <c r="A870" t="s">
        <v>97</v>
      </c>
    </row>
    <row r="871" spans="1:1" x14ac:dyDescent="0.35">
      <c r="A871" t="s">
        <v>110</v>
      </c>
    </row>
    <row r="872" spans="1:1" x14ac:dyDescent="0.35">
      <c r="A872" t="s">
        <v>95</v>
      </c>
    </row>
    <row r="873" spans="1:1" x14ac:dyDescent="0.35">
      <c r="A873" t="s">
        <v>110</v>
      </c>
    </row>
    <row r="874" spans="1:1" x14ac:dyDescent="0.35">
      <c r="A874" t="s">
        <v>95</v>
      </c>
    </row>
    <row r="875" spans="1:1" x14ac:dyDescent="0.35">
      <c r="A875" t="s">
        <v>11</v>
      </c>
    </row>
    <row r="876" spans="1:1" x14ac:dyDescent="0.35">
      <c r="A876" t="s">
        <v>12</v>
      </c>
    </row>
    <row r="877" spans="1:1" x14ac:dyDescent="0.35">
      <c r="A877" t="s">
        <v>13</v>
      </c>
    </row>
    <row r="879" spans="1:1" x14ac:dyDescent="0.35">
      <c r="A879" t="s">
        <v>14</v>
      </c>
    </row>
    <row r="880" spans="1:1" x14ac:dyDescent="0.35">
      <c r="A880">
        <v>2</v>
      </c>
    </row>
    <row r="881" spans="1:1" x14ac:dyDescent="0.35">
      <c r="A881" t="s">
        <v>99</v>
      </c>
    </row>
    <row r="882" spans="1:1" x14ac:dyDescent="0.35">
      <c r="A882" t="s">
        <v>101</v>
      </c>
    </row>
    <row r="883" spans="1:1" x14ac:dyDescent="0.35">
      <c r="A883" t="s">
        <v>99</v>
      </c>
    </row>
    <row r="884" spans="1:1" x14ac:dyDescent="0.35">
      <c r="A884" t="s">
        <v>99</v>
      </c>
    </row>
    <row r="885" spans="1:1" x14ac:dyDescent="0.35">
      <c r="A885" t="s">
        <v>99</v>
      </c>
    </row>
    <row r="886" spans="1:1" x14ac:dyDescent="0.35">
      <c r="A886" t="s">
        <v>99</v>
      </c>
    </row>
    <row r="887" spans="1:1" x14ac:dyDescent="0.35">
      <c r="A887" t="s">
        <v>101</v>
      </c>
    </row>
    <row r="888" spans="1:1" x14ac:dyDescent="0.35">
      <c r="A888" t="s">
        <v>99</v>
      </c>
    </row>
    <row r="889" spans="1:1" x14ac:dyDescent="0.35">
      <c r="A889" t="s">
        <v>99</v>
      </c>
    </row>
    <row r="890" spans="1:1" x14ac:dyDescent="0.35">
      <c r="A890" t="s">
        <v>99</v>
      </c>
    </row>
    <row r="891" spans="1:1" x14ac:dyDescent="0.35">
      <c r="A891" t="s">
        <v>11</v>
      </c>
    </row>
    <row r="892" spans="1:1" x14ac:dyDescent="0.35">
      <c r="A892" t="s">
        <v>12</v>
      </c>
    </row>
    <row r="893" spans="1:1" x14ac:dyDescent="0.35">
      <c r="A893" t="s">
        <v>13</v>
      </c>
    </row>
    <row r="895" spans="1:1" x14ac:dyDescent="0.35">
      <c r="A895" t="s">
        <v>14</v>
      </c>
    </row>
    <row r="896" spans="1:1" x14ac:dyDescent="0.35">
      <c r="A896">
        <v>2</v>
      </c>
    </row>
    <row r="897" spans="1:1" x14ac:dyDescent="0.35">
      <c r="A897" t="s">
        <v>92</v>
      </c>
    </row>
    <row r="898" spans="1:1" x14ac:dyDescent="0.35">
      <c r="A898" t="s">
        <v>92</v>
      </c>
    </row>
    <row r="899" spans="1:1" x14ac:dyDescent="0.35">
      <c r="A899" t="s">
        <v>92</v>
      </c>
    </row>
    <row r="900" spans="1:1" x14ac:dyDescent="0.35">
      <c r="A900" t="s">
        <v>105</v>
      </c>
    </row>
    <row r="901" spans="1:1" x14ac:dyDescent="0.35">
      <c r="A901" t="s">
        <v>92</v>
      </c>
    </row>
    <row r="902" spans="1:1" x14ac:dyDescent="0.35">
      <c r="A902" t="s">
        <v>92</v>
      </c>
    </row>
    <row r="903" spans="1:1" x14ac:dyDescent="0.35">
      <c r="A903" t="s">
        <v>17</v>
      </c>
    </row>
    <row r="904" spans="1:1" x14ac:dyDescent="0.35">
      <c r="A904" t="s">
        <v>17</v>
      </c>
    </row>
    <row r="905" spans="1:1" x14ac:dyDescent="0.35">
      <c r="A905" t="s">
        <v>92</v>
      </c>
    </row>
    <row r="906" spans="1:1" x14ac:dyDescent="0.35">
      <c r="A906" t="s">
        <v>92</v>
      </c>
    </row>
    <row r="907" spans="1:1" x14ac:dyDescent="0.35">
      <c r="A907" t="s">
        <v>11</v>
      </c>
    </row>
    <row r="908" spans="1:1" x14ac:dyDescent="0.35">
      <c r="A908" t="s">
        <v>12</v>
      </c>
    </row>
    <row r="909" spans="1:1" x14ac:dyDescent="0.35">
      <c r="A909" t="s">
        <v>13</v>
      </c>
    </row>
    <row r="911" spans="1:1" x14ac:dyDescent="0.35">
      <c r="A911" t="s">
        <v>14</v>
      </c>
    </row>
    <row r="912" spans="1:1" x14ac:dyDescent="0.35">
      <c r="A912">
        <v>2</v>
      </c>
    </row>
    <row r="913" spans="1:1" x14ac:dyDescent="0.35">
      <c r="A913" t="s">
        <v>106</v>
      </c>
    </row>
    <row r="914" spans="1:1" x14ac:dyDescent="0.35">
      <c r="A914" t="s">
        <v>106</v>
      </c>
    </row>
    <row r="915" spans="1:1" x14ac:dyDescent="0.35">
      <c r="A915" t="s">
        <v>106</v>
      </c>
    </row>
    <row r="916" spans="1:1" x14ac:dyDescent="0.35">
      <c r="A916" t="s">
        <v>106</v>
      </c>
    </row>
    <row r="917" spans="1:1" x14ac:dyDescent="0.35">
      <c r="A917" t="s">
        <v>107</v>
      </c>
    </row>
    <row r="918" spans="1:1" x14ac:dyDescent="0.35">
      <c r="A918" t="s">
        <v>106</v>
      </c>
    </row>
    <row r="919" spans="1:1" x14ac:dyDescent="0.35">
      <c r="A919" t="s">
        <v>106</v>
      </c>
    </row>
    <row r="920" spans="1:1" x14ac:dyDescent="0.35">
      <c r="A920" t="s">
        <v>106</v>
      </c>
    </row>
    <row r="921" spans="1:1" x14ac:dyDescent="0.35">
      <c r="A921" t="s">
        <v>106</v>
      </c>
    </row>
    <row r="922" spans="1:1" x14ac:dyDescent="0.35">
      <c r="A922" t="s">
        <v>118</v>
      </c>
    </row>
    <row r="923" spans="1:1" x14ac:dyDescent="0.35">
      <c r="A923" t="s">
        <v>11</v>
      </c>
    </row>
    <row r="924" spans="1:1" x14ac:dyDescent="0.35">
      <c r="A924" t="s">
        <v>12</v>
      </c>
    </row>
    <row r="925" spans="1:1" x14ac:dyDescent="0.35">
      <c r="A925" t="s">
        <v>13</v>
      </c>
    </row>
    <row r="927" spans="1:1" x14ac:dyDescent="0.35">
      <c r="A927" t="s">
        <v>14</v>
      </c>
    </row>
    <row r="928" spans="1:1" x14ac:dyDescent="0.35">
      <c r="A928">
        <v>2</v>
      </c>
    </row>
    <row r="929" spans="1:1" x14ac:dyDescent="0.35">
      <c r="A929" t="s">
        <v>109</v>
      </c>
    </row>
    <row r="930" spans="1:1" x14ac:dyDescent="0.35">
      <c r="A930" t="s">
        <v>109</v>
      </c>
    </row>
    <row r="931" spans="1:1" x14ac:dyDescent="0.35">
      <c r="A931" t="s">
        <v>109</v>
      </c>
    </row>
    <row r="932" spans="1:1" x14ac:dyDescent="0.35">
      <c r="A932" t="s">
        <v>109</v>
      </c>
    </row>
    <row r="933" spans="1:1" x14ac:dyDescent="0.35">
      <c r="A933" t="s">
        <v>108</v>
      </c>
    </row>
    <row r="934" spans="1:1" x14ac:dyDescent="0.35">
      <c r="A934" t="s">
        <v>108</v>
      </c>
    </row>
    <row r="935" spans="1:1" x14ac:dyDescent="0.35">
      <c r="A935" t="s">
        <v>108</v>
      </c>
    </row>
    <row r="936" spans="1:1" x14ac:dyDescent="0.35">
      <c r="A936" t="s">
        <v>108</v>
      </c>
    </row>
    <row r="937" spans="1:1" x14ac:dyDescent="0.35">
      <c r="A937" t="s">
        <v>108</v>
      </c>
    </row>
    <row r="938" spans="1:1" x14ac:dyDescent="0.35">
      <c r="A938" t="s">
        <v>108</v>
      </c>
    </row>
    <row r="939" spans="1:1" x14ac:dyDescent="0.35">
      <c r="A939" t="s">
        <v>11</v>
      </c>
    </row>
    <row r="940" spans="1:1" x14ac:dyDescent="0.35">
      <c r="A940" t="s">
        <v>12</v>
      </c>
    </row>
    <row r="941" spans="1:1" x14ac:dyDescent="0.35">
      <c r="A941" t="s">
        <v>13</v>
      </c>
    </row>
    <row r="943" spans="1:1" x14ac:dyDescent="0.35">
      <c r="A943" t="s">
        <v>14</v>
      </c>
    </row>
    <row r="944" spans="1:1" x14ac:dyDescent="0.35">
      <c r="A944">
        <v>2</v>
      </c>
    </row>
    <row r="945" spans="1:1" x14ac:dyDescent="0.35">
      <c r="A945" t="s">
        <v>153</v>
      </c>
    </row>
    <row r="946" spans="1:1" x14ac:dyDescent="0.35">
      <c r="A946" t="s">
        <v>111</v>
      </c>
    </row>
    <row r="947" spans="1:1" x14ac:dyDescent="0.35">
      <c r="A947" t="s">
        <v>111</v>
      </c>
    </row>
    <row r="948" spans="1:1" x14ac:dyDescent="0.35">
      <c r="A948" t="s">
        <v>111</v>
      </c>
    </row>
    <row r="949" spans="1:1" x14ac:dyDescent="0.35">
      <c r="A949" t="s">
        <v>111</v>
      </c>
    </row>
    <row r="950" spans="1:1" x14ac:dyDescent="0.35">
      <c r="A950" t="s">
        <v>111</v>
      </c>
    </row>
    <row r="951" spans="1:1" x14ac:dyDescent="0.35">
      <c r="A951" t="s">
        <v>111</v>
      </c>
    </row>
    <row r="952" spans="1:1" x14ac:dyDescent="0.35">
      <c r="A952" t="s">
        <v>111</v>
      </c>
    </row>
    <row r="953" spans="1:1" x14ac:dyDescent="0.35">
      <c r="A953" t="s">
        <v>102</v>
      </c>
    </row>
    <row r="954" spans="1:1" x14ac:dyDescent="0.35">
      <c r="A954" t="s">
        <v>111</v>
      </c>
    </row>
    <row r="955" spans="1:1" x14ac:dyDescent="0.35">
      <c r="A955" t="s">
        <v>11</v>
      </c>
    </row>
    <row r="956" spans="1:1" x14ac:dyDescent="0.35">
      <c r="A956" t="s">
        <v>12</v>
      </c>
    </row>
    <row r="957" spans="1:1" x14ac:dyDescent="0.35">
      <c r="A957" t="s">
        <v>13</v>
      </c>
    </row>
    <row r="959" spans="1:1" x14ac:dyDescent="0.35">
      <c r="A959" t="s">
        <v>14</v>
      </c>
    </row>
    <row r="960" spans="1:1" x14ac:dyDescent="0.35">
      <c r="A960">
        <v>2</v>
      </c>
    </row>
    <row r="961" spans="1:1" x14ac:dyDescent="0.35">
      <c r="A961" t="s">
        <v>114</v>
      </c>
    </row>
    <row r="962" spans="1:1" x14ac:dyDescent="0.35">
      <c r="A962" t="s">
        <v>114</v>
      </c>
    </row>
    <row r="963" spans="1:1" x14ac:dyDescent="0.35">
      <c r="A963" t="s">
        <v>103</v>
      </c>
    </row>
    <row r="964" spans="1:1" x14ac:dyDescent="0.35">
      <c r="A964" t="s">
        <v>114</v>
      </c>
    </row>
    <row r="965" spans="1:1" x14ac:dyDescent="0.35">
      <c r="A965" t="s">
        <v>103</v>
      </c>
    </row>
    <row r="966" spans="1:1" x14ac:dyDescent="0.35">
      <c r="A966" t="s">
        <v>105</v>
      </c>
    </row>
    <row r="967" spans="1:1" x14ac:dyDescent="0.35">
      <c r="A967" t="s">
        <v>114</v>
      </c>
    </row>
    <row r="968" spans="1:1" x14ac:dyDescent="0.35">
      <c r="A968" t="s">
        <v>105</v>
      </c>
    </row>
    <row r="969" spans="1:1" x14ac:dyDescent="0.35">
      <c r="A969" t="s">
        <v>103</v>
      </c>
    </row>
    <row r="970" spans="1:1" x14ac:dyDescent="0.35">
      <c r="A970" t="s">
        <v>103</v>
      </c>
    </row>
    <row r="971" spans="1:1" x14ac:dyDescent="0.35">
      <c r="A971" t="s">
        <v>11</v>
      </c>
    </row>
    <row r="972" spans="1:1" x14ac:dyDescent="0.35">
      <c r="A972" t="s">
        <v>12</v>
      </c>
    </row>
    <row r="973" spans="1:1" x14ac:dyDescent="0.35">
      <c r="A973" t="s">
        <v>13</v>
      </c>
    </row>
    <row r="975" spans="1:1" x14ac:dyDescent="0.35">
      <c r="A975" t="s">
        <v>14</v>
      </c>
    </row>
    <row r="976" spans="1:1" x14ac:dyDescent="0.35">
      <c r="A976">
        <v>2</v>
      </c>
    </row>
    <row r="977" spans="1:1" x14ac:dyDescent="0.35">
      <c r="A977" t="s">
        <v>115</v>
      </c>
    </row>
    <row r="978" spans="1:1" x14ac:dyDescent="0.35">
      <c r="A978" t="s">
        <v>115</v>
      </c>
    </row>
    <row r="979" spans="1:1" x14ac:dyDescent="0.35">
      <c r="A979" t="s">
        <v>118</v>
      </c>
    </row>
    <row r="980" spans="1:1" x14ac:dyDescent="0.35">
      <c r="A980" t="s">
        <v>116</v>
      </c>
    </row>
    <row r="981" spans="1:1" x14ac:dyDescent="0.35">
      <c r="A981" t="s">
        <v>116</v>
      </c>
    </row>
    <row r="982" spans="1:1" x14ac:dyDescent="0.35">
      <c r="A982" t="s">
        <v>116</v>
      </c>
    </row>
    <row r="983" spans="1:1" x14ac:dyDescent="0.35">
      <c r="A983" t="s">
        <v>118</v>
      </c>
    </row>
    <row r="984" spans="1:1" x14ac:dyDescent="0.35">
      <c r="A984" t="s">
        <v>117</v>
      </c>
    </row>
    <row r="985" spans="1:1" x14ac:dyDescent="0.35">
      <c r="A985" t="s">
        <v>116</v>
      </c>
    </row>
    <row r="986" spans="1:1" x14ac:dyDescent="0.35">
      <c r="A986" t="s">
        <v>115</v>
      </c>
    </row>
    <row r="987" spans="1:1" x14ac:dyDescent="0.35">
      <c r="A987" t="s">
        <v>11</v>
      </c>
    </row>
    <row r="988" spans="1:1" x14ac:dyDescent="0.35">
      <c r="A988" t="s">
        <v>12</v>
      </c>
    </row>
    <row r="989" spans="1:1" x14ac:dyDescent="0.35">
      <c r="A989" t="s">
        <v>13</v>
      </c>
    </row>
    <row r="991" spans="1:1" x14ac:dyDescent="0.35">
      <c r="A991" t="s">
        <v>14</v>
      </c>
    </row>
    <row r="992" spans="1:1" x14ac:dyDescent="0.35">
      <c r="A992">
        <v>2</v>
      </c>
    </row>
    <row r="993" spans="1:1" x14ac:dyDescent="0.35">
      <c r="A993" t="s">
        <v>122</v>
      </c>
    </row>
    <row r="994" spans="1:1" x14ac:dyDescent="0.35">
      <c r="A994" t="s">
        <v>120</v>
      </c>
    </row>
    <row r="995" spans="1:1" x14ac:dyDescent="0.35">
      <c r="A995" t="s">
        <v>120</v>
      </c>
    </row>
    <row r="996" spans="1:1" x14ac:dyDescent="0.35">
      <c r="A996" t="s">
        <v>122</v>
      </c>
    </row>
    <row r="997" spans="1:1" x14ac:dyDescent="0.35">
      <c r="A997" t="s">
        <v>120</v>
      </c>
    </row>
    <row r="998" spans="1:1" x14ac:dyDescent="0.35">
      <c r="A998" t="s">
        <v>120</v>
      </c>
    </row>
    <row r="999" spans="1:1" x14ac:dyDescent="0.35">
      <c r="A999" t="s">
        <v>120</v>
      </c>
    </row>
    <row r="1000" spans="1:1" x14ac:dyDescent="0.35">
      <c r="A1000" t="s">
        <v>120</v>
      </c>
    </row>
    <row r="1001" spans="1:1" x14ac:dyDescent="0.35">
      <c r="A1001" t="s">
        <v>154</v>
      </c>
    </row>
    <row r="1002" spans="1:1" x14ac:dyDescent="0.35">
      <c r="A1002" t="s">
        <v>154</v>
      </c>
    </row>
    <row r="1003" spans="1:1" x14ac:dyDescent="0.35">
      <c r="A1003" t="s">
        <v>11</v>
      </c>
    </row>
    <row r="1004" spans="1:1" x14ac:dyDescent="0.35">
      <c r="A1004" t="s">
        <v>12</v>
      </c>
    </row>
    <row r="1005" spans="1:1" x14ac:dyDescent="0.35">
      <c r="A1005" t="s">
        <v>13</v>
      </c>
    </row>
    <row r="1007" spans="1:1" x14ac:dyDescent="0.35">
      <c r="A1007" t="s">
        <v>14</v>
      </c>
    </row>
    <row r="1008" spans="1:1" x14ac:dyDescent="0.35">
      <c r="A1008">
        <v>2</v>
      </c>
    </row>
    <row r="1009" spans="1:1" x14ac:dyDescent="0.35">
      <c r="A1009" t="s">
        <v>155</v>
      </c>
    </row>
    <row r="1010" spans="1:1" x14ac:dyDescent="0.35">
      <c r="A1010" t="s">
        <v>156</v>
      </c>
    </row>
    <row r="1011" spans="1:1" x14ac:dyDescent="0.35">
      <c r="A1011" t="s">
        <v>156</v>
      </c>
    </row>
    <row r="1012" spans="1:1" x14ac:dyDescent="0.35">
      <c r="A1012" t="s">
        <v>155</v>
      </c>
    </row>
    <row r="1013" spans="1:1" x14ac:dyDescent="0.35">
      <c r="A1013" t="s">
        <v>155</v>
      </c>
    </row>
    <row r="1014" spans="1:1" x14ac:dyDescent="0.35">
      <c r="A1014" t="s">
        <v>124</v>
      </c>
    </row>
    <row r="1015" spans="1:1" x14ac:dyDescent="0.35">
      <c r="A1015" t="s">
        <v>155</v>
      </c>
    </row>
    <row r="1016" spans="1:1" x14ac:dyDescent="0.35">
      <c r="A1016" t="s">
        <v>157</v>
      </c>
    </row>
    <row r="1017" spans="1:1" x14ac:dyDescent="0.35">
      <c r="A1017" t="s">
        <v>155</v>
      </c>
    </row>
    <row r="1018" spans="1:1" x14ac:dyDescent="0.35">
      <c r="A1018" t="s">
        <v>124</v>
      </c>
    </row>
    <row r="1019" spans="1:1" x14ac:dyDescent="0.35">
      <c r="A1019" t="s">
        <v>11</v>
      </c>
    </row>
    <row r="1020" spans="1:1" x14ac:dyDescent="0.35">
      <c r="A1020" t="s">
        <v>12</v>
      </c>
    </row>
    <row r="1021" spans="1:1" x14ac:dyDescent="0.35">
      <c r="A1021" t="s">
        <v>13</v>
      </c>
    </row>
    <row r="1023" spans="1:1" x14ac:dyDescent="0.35">
      <c r="A1023" t="s">
        <v>14</v>
      </c>
    </row>
    <row r="1024" spans="1:1" x14ac:dyDescent="0.35">
      <c r="A1024">
        <v>2</v>
      </c>
    </row>
    <row r="1025" spans="1:1" x14ac:dyDescent="0.35">
      <c r="A1025" t="s">
        <v>158</v>
      </c>
    </row>
    <row r="1026" spans="1:1" x14ac:dyDescent="0.35">
      <c r="A1026" t="s">
        <v>127</v>
      </c>
    </row>
    <row r="1027" spans="1:1" x14ac:dyDescent="0.35">
      <c r="A1027" t="s">
        <v>127</v>
      </c>
    </row>
    <row r="1028" spans="1:1" x14ac:dyDescent="0.35">
      <c r="A1028" t="s">
        <v>112</v>
      </c>
    </row>
    <row r="1029" spans="1:1" x14ac:dyDescent="0.35">
      <c r="A1029" t="s">
        <v>158</v>
      </c>
    </row>
    <row r="1030" spans="1:1" x14ac:dyDescent="0.35">
      <c r="A1030" t="s">
        <v>127</v>
      </c>
    </row>
    <row r="1031" spans="1:1" x14ac:dyDescent="0.35">
      <c r="A1031" t="s">
        <v>158</v>
      </c>
    </row>
    <row r="1032" spans="1:1" x14ac:dyDescent="0.35">
      <c r="A1032" t="s">
        <v>158</v>
      </c>
    </row>
    <row r="1033" spans="1:1" x14ac:dyDescent="0.35">
      <c r="A1033" t="s">
        <v>127</v>
      </c>
    </row>
    <row r="1034" spans="1:1" x14ac:dyDescent="0.35">
      <c r="A1034" t="s">
        <v>127</v>
      </c>
    </row>
    <row r="1035" spans="1:1" x14ac:dyDescent="0.35">
      <c r="A1035" t="s">
        <v>11</v>
      </c>
    </row>
    <row r="1036" spans="1:1" x14ac:dyDescent="0.35">
      <c r="A1036" t="s">
        <v>12</v>
      </c>
    </row>
    <row r="1037" spans="1:1" x14ac:dyDescent="0.35">
      <c r="A1037" t="s">
        <v>13</v>
      </c>
    </row>
    <row r="1039" spans="1:1" x14ac:dyDescent="0.35">
      <c r="A1039" t="s">
        <v>14</v>
      </c>
    </row>
    <row r="1040" spans="1:1" x14ac:dyDescent="0.35">
      <c r="A1040">
        <v>2</v>
      </c>
    </row>
    <row r="1041" spans="1:1" x14ac:dyDescent="0.35">
      <c r="A1041" t="s">
        <v>159</v>
      </c>
    </row>
    <row r="1042" spans="1:1" x14ac:dyDescent="0.35">
      <c r="A1042" t="s">
        <v>129</v>
      </c>
    </row>
    <row r="1043" spans="1:1" x14ac:dyDescent="0.35">
      <c r="A1043" t="s">
        <v>160</v>
      </c>
    </row>
    <row r="1044" spans="1:1" x14ac:dyDescent="0.35">
      <c r="A1044" t="s">
        <v>161</v>
      </c>
    </row>
    <row r="1045" spans="1:1" x14ac:dyDescent="0.35">
      <c r="A1045" t="s">
        <v>162</v>
      </c>
    </row>
    <row r="1046" spans="1:1" x14ac:dyDescent="0.35">
      <c r="A1046" t="s">
        <v>163</v>
      </c>
    </row>
    <row r="1047" spans="1:1" x14ac:dyDescent="0.35">
      <c r="A1047" t="s">
        <v>162</v>
      </c>
    </row>
    <row r="1048" spans="1:1" x14ac:dyDescent="0.35">
      <c r="A1048" t="s">
        <v>162</v>
      </c>
    </row>
    <row r="1049" spans="1:1" x14ac:dyDescent="0.35">
      <c r="A1049" t="s">
        <v>164</v>
      </c>
    </row>
    <row r="1050" spans="1:1" x14ac:dyDescent="0.35">
      <c r="A1050" t="s">
        <v>164</v>
      </c>
    </row>
    <row r="1051" spans="1:1" x14ac:dyDescent="0.35">
      <c r="A1051" t="s">
        <v>11</v>
      </c>
    </row>
    <row r="1052" spans="1:1" x14ac:dyDescent="0.35">
      <c r="A1052" t="s">
        <v>12</v>
      </c>
    </row>
    <row r="1053" spans="1:1" x14ac:dyDescent="0.35">
      <c r="A1053" t="s">
        <v>13</v>
      </c>
    </row>
    <row r="1055" spans="1:1" x14ac:dyDescent="0.35">
      <c r="A1055" t="s">
        <v>14</v>
      </c>
    </row>
    <row r="1056" spans="1:1" x14ac:dyDescent="0.35">
      <c r="A1056">
        <v>2</v>
      </c>
    </row>
    <row r="1057" spans="1:1" x14ac:dyDescent="0.35">
      <c r="A1057" t="s">
        <v>165</v>
      </c>
    </row>
    <row r="1058" spans="1:1" x14ac:dyDescent="0.35">
      <c r="A1058" t="s">
        <v>165</v>
      </c>
    </row>
    <row r="1059" spans="1:1" x14ac:dyDescent="0.35">
      <c r="A1059" t="s">
        <v>165</v>
      </c>
    </row>
    <row r="1060" spans="1:1" x14ac:dyDescent="0.35">
      <c r="A1060" t="s">
        <v>133</v>
      </c>
    </row>
    <row r="1061" spans="1:1" x14ac:dyDescent="0.35">
      <c r="A1061" t="s">
        <v>133</v>
      </c>
    </row>
    <row r="1062" spans="1:1" x14ac:dyDescent="0.35">
      <c r="A1062" t="s">
        <v>166</v>
      </c>
    </row>
    <row r="1063" spans="1:1" x14ac:dyDescent="0.35">
      <c r="A1063" t="s">
        <v>167</v>
      </c>
    </row>
    <row r="1064" spans="1:1" x14ac:dyDescent="0.35">
      <c r="A1064" t="s">
        <v>136</v>
      </c>
    </row>
    <row r="1065" spans="1:1" x14ac:dyDescent="0.35">
      <c r="A1065" t="s">
        <v>133</v>
      </c>
    </row>
    <row r="1066" spans="1:1" x14ac:dyDescent="0.35">
      <c r="A1066" t="s">
        <v>133</v>
      </c>
    </row>
    <row r="1067" spans="1:1" x14ac:dyDescent="0.35">
      <c r="A1067" t="s">
        <v>11</v>
      </c>
    </row>
    <row r="1068" spans="1:1" x14ac:dyDescent="0.35">
      <c r="A1068" t="s">
        <v>12</v>
      </c>
    </row>
    <row r="1069" spans="1:1" x14ac:dyDescent="0.35">
      <c r="A1069" t="s">
        <v>13</v>
      </c>
    </row>
    <row r="1071" spans="1:1" x14ac:dyDescent="0.35">
      <c r="A1071" t="s">
        <v>14</v>
      </c>
    </row>
    <row r="1072" spans="1:1" x14ac:dyDescent="0.35">
      <c r="A1072">
        <v>2</v>
      </c>
    </row>
    <row r="1073" spans="1:1" x14ac:dyDescent="0.35">
      <c r="A1073" t="s">
        <v>141</v>
      </c>
    </row>
    <row r="1074" spans="1:1" x14ac:dyDescent="0.35">
      <c r="A1074" t="s">
        <v>140</v>
      </c>
    </row>
    <row r="1075" spans="1:1" x14ac:dyDescent="0.35">
      <c r="A1075" t="s">
        <v>139</v>
      </c>
    </row>
    <row r="1076" spans="1:1" x14ac:dyDescent="0.35">
      <c r="A1076" t="s">
        <v>168</v>
      </c>
    </row>
    <row r="1077" spans="1:1" x14ac:dyDescent="0.35">
      <c r="A1077" t="s">
        <v>169</v>
      </c>
    </row>
    <row r="1078" spans="1:1" x14ac:dyDescent="0.35">
      <c r="A1078" t="s">
        <v>26</v>
      </c>
    </row>
    <row r="1079" spans="1:1" x14ac:dyDescent="0.35">
      <c r="A1079" t="s">
        <v>170</v>
      </c>
    </row>
    <row r="1080" spans="1:1" x14ac:dyDescent="0.35">
      <c r="A1080" t="s">
        <v>140</v>
      </c>
    </row>
    <row r="1081" spans="1:1" x14ac:dyDescent="0.35">
      <c r="A1081" t="s">
        <v>140</v>
      </c>
    </row>
    <row r="1082" spans="1:1" x14ac:dyDescent="0.35">
      <c r="A1082" t="s">
        <v>140</v>
      </c>
    </row>
    <row r="1083" spans="1:1" x14ac:dyDescent="0.35">
      <c r="A1083" t="s">
        <v>11</v>
      </c>
    </row>
    <row r="1084" spans="1:1" x14ac:dyDescent="0.35">
      <c r="A1084" t="s">
        <v>12</v>
      </c>
    </row>
    <row r="1085" spans="1:1" x14ac:dyDescent="0.35">
      <c r="A1085" t="s">
        <v>13</v>
      </c>
    </row>
    <row r="1087" spans="1:1" x14ac:dyDescent="0.35">
      <c r="A1087" t="s">
        <v>14</v>
      </c>
    </row>
    <row r="1088" spans="1:1" x14ac:dyDescent="0.35">
      <c r="A1088">
        <v>2</v>
      </c>
    </row>
    <row r="1089" spans="1:1" x14ac:dyDescent="0.35">
      <c r="A1089" t="s">
        <v>144</v>
      </c>
    </row>
    <row r="1090" spans="1:1" x14ac:dyDescent="0.35">
      <c r="A1090" t="s">
        <v>144</v>
      </c>
    </row>
    <row r="1091" spans="1:1" x14ac:dyDescent="0.35">
      <c r="A1091" t="s">
        <v>146</v>
      </c>
    </row>
    <row r="1092" spans="1:1" x14ac:dyDescent="0.35">
      <c r="A1092" t="s">
        <v>144</v>
      </c>
    </row>
    <row r="1093" spans="1:1" x14ac:dyDescent="0.35">
      <c r="A1093" t="s">
        <v>146</v>
      </c>
    </row>
    <row r="1094" spans="1:1" x14ac:dyDescent="0.35">
      <c r="A1094" t="s">
        <v>146</v>
      </c>
    </row>
    <row r="1095" spans="1:1" x14ac:dyDescent="0.35">
      <c r="A1095" t="s">
        <v>144</v>
      </c>
    </row>
    <row r="1096" spans="1:1" x14ac:dyDescent="0.35">
      <c r="A1096" t="s">
        <v>146</v>
      </c>
    </row>
    <row r="1097" spans="1:1" x14ac:dyDescent="0.35">
      <c r="A1097" t="s">
        <v>146</v>
      </c>
    </row>
    <row r="1098" spans="1:1" x14ac:dyDescent="0.35">
      <c r="A1098" t="s">
        <v>146</v>
      </c>
    </row>
  </sheetData>
  <sortState ref="AN754:AO763">
    <sortCondition descending="1" ref="AN75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7F40-AC20-4DA7-9643-4AC0CE0FA2DD}">
  <dimension ref="A1:DQ190"/>
  <sheetViews>
    <sheetView topLeftCell="I1" zoomScale="93" zoomScaleNormal="93" workbookViewId="0">
      <selection activeCell="J4" sqref="J4:J17"/>
    </sheetView>
  </sheetViews>
  <sheetFormatPr defaultRowHeight="14.5" x14ac:dyDescent="0.35"/>
  <cols>
    <col min="7" max="7" width="10.08984375" bestFit="1" customWidth="1"/>
  </cols>
  <sheetData>
    <row r="1" spans="1:28" x14ac:dyDescent="0.35">
      <c r="A1" t="s">
        <v>176</v>
      </c>
      <c r="G1" s="16" t="s">
        <v>179</v>
      </c>
      <c r="H1" s="16"/>
      <c r="O1" t="s">
        <v>182</v>
      </c>
    </row>
    <row r="2" spans="1:28" x14ac:dyDescent="0.35">
      <c r="A2" t="s">
        <v>177</v>
      </c>
      <c r="B2">
        <v>30</v>
      </c>
      <c r="C2" t="s">
        <v>178</v>
      </c>
      <c r="D2">
        <v>10</v>
      </c>
      <c r="G2" t="s">
        <v>180</v>
      </c>
      <c r="H2">
        <v>1.5</v>
      </c>
      <c r="I2" t="s">
        <v>180</v>
      </c>
      <c r="J2">
        <v>2.5</v>
      </c>
      <c r="K2" t="s">
        <v>180</v>
      </c>
      <c r="L2">
        <v>3.9</v>
      </c>
      <c r="O2" t="s">
        <v>181</v>
      </c>
      <c r="P2">
        <v>40</v>
      </c>
      <c r="Q2" t="s">
        <v>181</v>
      </c>
      <c r="R2">
        <v>140</v>
      </c>
      <c r="S2" t="s">
        <v>181</v>
      </c>
      <c r="T2" t="s">
        <v>259</v>
      </c>
      <c r="U2" t="s">
        <v>181</v>
      </c>
      <c r="V2">
        <v>330</v>
      </c>
      <c r="X2" t="s">
        <v>312</v>
      </c>
      <c r="AA2" t="s">
        <v>313</v>
      </c>
    </row>
    <row r="3" spans="1:28" x14ac:dyDescent="0.35">
      <c r="G3" t="s">
        <v>181</v>
      </c>
      <c r="H3">
        <v>0</v>
      </c>
      <c r="I3" t="s">
        <v>181</v>
      </c>
      <c r="J3">
        <v>0</v>
      </c>
      <c r="K3" t="s">
        <v>181</v>
      </c>
      <c r="L3">
        <v>0</v>
      </c>
      <c r="O3" t="s">
        <v>183</v>
      </c>
      <c r="P3">
        <v>-3.9</v>
      </c>
      <c r="Q3" t="s">
        <v>183</v>
      </c>
      <c r="R3">
        <v>-3.9</v>
      </c>
      <c r="S3" t="s">
        <v>183</v>
      </c>
      <c r="T3">
        <v>-3.9</v>
      </c>
      <c r="U3">
        <v>340</v>
      </c>
      <c r="V3">
        <v>-3.9</v>
      </c>
      <c r="X3">
        <v>0</v>
      </c>
      <c r="AA3">
        <v>0</v>
      </c>
    </row>
    <row r="4" spans="1:28" x14ac:dyDescent="0.35">
      <c r="H4">
        <v>15</v>
      </c>
      <c r="J4">
        <v>15</v>
      </c>
      <c r="L4">
        <v>15</v>
      </c>
      <c r="P4">
        <v>-3.1</v>
      </c>
      <c r="R4">
        <v>-3.1</v>
      </c>
      <c r="T4">
        <v>-3.1</v>
      </c>
      <c r="U4">
        <v>340</v>
      </c>
      <c r="V4">
        <v>-3.1</v>
      </c>
      <c r="X4">
        <v>1.5</v>
      </c>
      <c r="Y4">
        <v>250</v>
      </c>
      <c r="Z4" t="s">
        <v>314</v>
      </c>
      <c r="AA4">
        <v>1.5</v>
      </c>
      <c r="AB4">
        <v>120</v>
      </c>
    </row>
    <row r="5" spans="1:28" x14ac:dyDescent="0.35">
      <c r="H5">
        <v>30</v>
      </c>
      <c r="J5">
        <v>30</v>
      </c>
      <c r="L5">
        <v>30</v>
      </c>
      <c r="P5">
        <v>-2.5</v>
      </c>
      <c r="R5">
        <v>-2.5</v>
      </c>
      <c r="T5">
        <v>-2.5</v>
      </c>
      <c r="U5">
        <v>340</v>
      </c>
      <c r="V5">
        <v>-2.5</v>
      </c>
      <c r="X5">
        <v>2</v>
      </c>
      <c r="Y5">
        <v>250</v>
      </c>
      <c r="Z5" t="s">
        <v>314</v>
      </c>
      <c r="AA5">
        <v>2.1</v>
      </c>
      <c r="AB5">
        <v>120</v>
      </c>
    </row>
    <row r="6" spans="1:28" x14ac:dyDescent="0.35">
      <c r="H6">
        <v>50</v>
      </c>
      <c r="J6">
        <v>50</v>
      </c>
      <c r="L6">
        <v>50</v>
      </c>
      <c r="P6">
        <v>-2</v>
      </c>
      <c r="R6">
        <v>-2</v>
      </c>
      <c r="T6">
        <v>-2</v>
      </c>
      <c r="U6">
        <v>340</v>
      </c>
      <c r="V6">
        <v>-2</v>
      </c>
      <c r="X6">
        <v>2.5</v>
      </c>
      <c r="Y6">
        <v>250</v>
      </c>
      <c r="Z6" t="s">
        <v>314</v>
      </c>
      <c r="AA6">
        <v>2.7</v>
      </c>
      <c r="AB6">
        <v>120</v>
      </c>
    </row>
    <row r="7" spans="1:28" x14ac:dyDescent="0.35">
      <c r="H7">
        <v>70</v>
      </c>
      <c r="J7">
        <v>70</v>
      </c>
      <c r="L7">
        <v>70</v>
      </c>
      <c r="P7">
        <v>-1.4</v>
      </c>
      <c r="R7">
        <v>-1.4</v>
      </c>
      <c r="T7">
        <v>-1.4</v>
      </c>
      <c r="U7">
        <v>340</v>
      </c>
      <c r="V7">
        <v>-1.4</v>
      </c>
      <c r="X7">
        <v>3.1</v>
      </c>
      <c r="Y7">
        <v>250</v>
      </c>
      <c r="Z7" t="s">
        <v>314</v>
      </c>
      <c r="AA7">
        <v>3.3</v>
      </c>
      <c r="AB7">
        <v>120</v>
      </c>
    </row>
    <row r="8" spans="1:28" x14ac:dyDescent="0.35">
      <c r="H8">
        <v>90</v>
      </c>
      <c r="J8">
        <v>90</v>
      </c>
      <c r="L8">
        <v>90</v>
      </c>
      <c r="P8">
        <v>0</v>
      </c>
      <c r="R8">
        <v>0</v>
      </c>
      <c r="T8">
        <v>0</v>
      </c>
      <c r="V8">
        <v>0</v>
      </c>
      <c r="X8">
        <v>3.9</v>
      </c>
      <c r="Y8">
        <v>250</v>
      </c>
      <c r="Z8" t="s">
        <v>314</v>
      </c>
      <c r="AA8">
        <v>4</v>
      </c>
      <c r="AB8">
        <v>120</v>
      </c>
    </row>
    <row r="9" spans="1:28" x14ac:dyDescent="0.35">
      <c r="H9">
        <v>120</v>
      </c>
      <c r="J9">
        <v>120</v>
      </c>
      <c r="L9">
        <v>120</v>
      </c>
      <c r="P9">
        <v>1.4</v>
      </c>
      <c r="R9">
        <v>1.4</v>
      </c>
      <c r="T9">
        <v>1.4</v>
      </c>
      <c r="U9">
        <v>250</v>
      </c>
      <c r="V9">
        <v>1.4</v>
      </c>
      <c r="X9">
        <v>1.5</v>
      </c>
      <c r="Y9">
        <v>340</v>
      </c>
      <c r="Z9" t="s">
        <v>314</v>
      </c>
      <c r="AA9">
        <v>1.5</v>
      </c>
      <c r="AB9">
        <v>300</v>
      </c>
    </row>
    <row r="10" spans="1:28" x14ac:dyDescent="0.35">
      <c r="H10">
        <v>140</v>
      </c>
      <c r="J10">
        <v>140</v>
      </c>
      <c r="L10">
        <v>140</v>
      </c>
      <c r="P10">
        <v>2</v>
      </c>
      <c r="R10">
        <v>2</v>
      </c>
      <c r="T10">
        <v>2</v>
      </c>
      <c r="U10">
        <v>250</v>
      </c>
      <c r="V10">
        <v>2</v>
      </c>
      <c r="X10">
        <v>2</v>
      </c>
      <c r="Y10">
        <v>340</v>
      </c>
      <c r="Z10" t="s">
        <v>314</v>
      </c>
      <c r="AA10">
        <v>2.1</v>
      </c>
      <c r="AB10">
        <v>300</v>
      </c>
    </row>
    <row r="11" spans="1:28" x14ac:dyDescent="0.35">
      <c r="H11">
        <v>160</v>
      </c>
      <c r="J11">
        <v>160</v>
      </c>
      <c r="L11">
        <v>160</v>
      </c>
      <c r="P11">
        <v>2.5</v>
      </c>
      <c r="R11">
        <v>2.5</v>
      </c>
      <c r="T11">
        <v>2.5</v>
      </c>
      <c r="U11">
        <v>250</v>
      </c>
      <c r="V11">
        <v>2.5</v>
      </c>
      <c r="X11">
        <v>2.5</v>
      </c>
      <c r="Y11">
        <v>340</v>
      </c>
      <c r="Z11" t="s">
        <v>314</v>
      </c>
      <c r="AA11">
        <v>2.6</v>
      </c>
      <c r="AB11">
        <v>300</v>
      </c>
    </row>
    <row r="12" spans="1:28" x14ac:dyDescent="0.35">
      <c r="H12">
        <v>180</v>
      </c>
      <c r="J12">
        <v>180</v>
      </c>
      <c r="L12">
        <v>180</v>
      </c>
      <c r="P12">
        <v>3.1</v>
      </c>
      <c r="R12">
        <v>3.1</v>
      </c>
      <c r="T12">
        <v>3.1</v>
      </c>
      <c r="U12">
        <v>250</v>
      </c>
      <c r="V12">
        <v>3.1</v>
      </c>
      <c r="X12">
        <v>3.1</v>
      </c>
      <c r="Y12">
        <v>340</v>
      </c>
      <c r="Z12" t="s">
        <v>314</v>
      </c>
      <c r="AA12">
        <v>3.3</v>
      </c>
      <c r="AB12">
        <v>300</v>
      </c>
    </row>
    <row r="13" spans="1:28" x14ac:dyDescent="0.35">
      <c r="H13">
        <v>210</v>
      </c>
      <c r="J13">
        <v>210</v>
      </c>
      <c r="L13">
        <v>210</v>
      </c>
      <c r="P13">
        <v>3.9</v>
      </c>
      <c r="R13">
        <v>3.9</v>
      </c>
      <c r="T13">
        <v>3.9</v>
      </c>
      <c r="U13">
        <v>250</v>
      </c>
      <c r="V13">
        <v>3.9</v>
      </c>
      <c r="X13">
        <v>3.9</v>
      </c>
      <c r="Y13">
        <v>340</v>
      </c>
      <c r="Z13" t="s">
        <v>314</v>
      </c>
      <c r="AA13">
        <v>4</v>
      </c>
      <c r="AB13">
        <v>300</v>
      </c>
    </row>
    <row r="14" spans="1:28" x14ac:dyDescent="0.35">
      <c r="H14">
        <v>250</v>
      </c>
      <c r="J14">
        <v>250</v>
      </c>
      <c r="L14">
        <v>250</v>
      </c>
    </row>
    <row r="15" spans="1:28" x14ac:dyDescent="0.35">
      <c r="H15">
        <v>270</v>
      </c>
      <c r="J15">
        <v>270</v>
      </c>
      <c r="L15">
        <v>270</v>
      </c>
    </row>
    <row r="16" spans="1:28" x14ac:dyDescent="0.35">
      <c r="H16">
        <v>300</v>
      </c>
      <c r="J16">
        <v>300</v>
      </c>
      <c r="L16">
        <v>300</v>
      </c>
    </row>
    <row r="17" spans="1:121" x14ac:dyDescent="0.35">
      <c r="H17">
        <v>340</v>
      </c>
      <c r="J17">
        <v>340</v>
      </c>
      <c r="L17">
        <v>340</v>
      </c>
    </row>
    <row r="18" spans="1:121" x14ac:dyDescent="0.35">
      <c r="G18" t="s">
        <v>258</v>
      </c>
    </row>
    <row r="23" spans="1:121" s="1" customFormat="1" x14ac:dyDescent="0.35">
      <c r="DP23"/>
      <c r="DQ23"/>
    </row>
    <row r="24" spans="1:121" s="1" customFormat="1" x14ac:dyDescent="0.35">
      <c r="A24" s="1" t="s">
        <v>1</v>
      </c>
      <c r="CE24" s="1" t="s">
        <v>313</v>
      </c>
      <c r="DP24"/>
      <c r="DQ24"/>
    </row>
    <row r="25" spans="1:121" s="1" customFormat="1" x14ac:dyDescent="0.35">
      <c r="B25" s="1">
        <v>1.9</v>
      </c>
      <c r="DH25" s="1" t="s">
        <v>173</v>
      </c>
      <c r="DP25"/>
      <c r="DQ25"/>
    </row>
    <row r="26" spans="1:121" x14ac:dyDescent="0.35">
      <c r="A26" t="s">
        <v>184</v>
      </c>
      <c r="F26">
        <v>0</v>
      </c>
      <c r="G26">
        <v>15</v>
      </c>
      <c r="H26">
        <v>30</v>
      </c>
      <c r="I26">
        <v>50</v>
      </c>
      <c r="J26">
        <v>70</v>
      </c>
      <c r="K26">
        <v>90</v>
      </c>
      <c r="L26">
        <v>120</v>
      </c>
      <c r="M26">
        <v>140</v>
      </c>
      <c r="N26">
        <v>160</v>
      </c>
      <c r="O26">
        <v>180</v>
      </c>
      <c r="P26">
        <v>210</v>
      </c>
      <c r="Q26">
        <v>250</v>
      </c>
      <c r="R26">
        <v>270</v>
      </c>
      <c r="S26">
        <v>300</v>
      </c>
      <c r="T26">
        <v>340</v>
      </c>
      <c r="U26">
        <v>360</v>
      </c>
      <c r="W26">
        <f>+VALUE(RIGHT(LEFT(A26,6),4))</f>
        <v>1.49</v>
      </c>
      <c r="X26" t="s">
        <v>77</v>
      </c>
      <c r="AJ26">
        <v>0</v>
      </c>
      <c r="AK26">
        <f>F27</f>
        <v>7.51</v>
      </c>
      <c r="AP26" t="s">
        <v>15</v>
      </c>
      <c r="AU26">
        <v>0</v>
      </c>
      <c r="AV26">
        <v>1.5</v>
      </c>
      <c r="AW26">
        <v>2</v>
      </c>
      <c r="AX26">
        <v>2.5</v>
      </c>
      <c r="AY26">
        <v>3.1</v>
      </c>
      <c r="AZ26">
        <v>3.9</v>
      </c>
      <c r="BA26">
        <v>1.5</v>
      </c>
      <c r="BB26">
        <v>2</v>
      </c>
      <c r="BC26">
        <v>2.5</v>
      </c>
      <c r="BD26">
        <v>3.1</v>
      </c>
      <c r="BE26">
        <v>3.9</v>
      </c>
      <c r="BJ26">
        <v>0</v>
      </c>
      <c r="BK26">
        <f t="shared" ref="BK26:BK30" si="0">AU27</f>
        <v>0.2</v>
      </c>
      <c r="BL26">
        <v>250</v>
      </c>
      <c r="BM26">
        <f>+VALUE(LEFT(RIGHT(AP26,6),6))</f>
        <v>0</v>
      </c>
      <c r="BP26">
        <v>0.91010000000000002</v>
      </c>
      <c r="BQ26">
        <v>3.9</v>
      </c>
      <c r="BR26">
        <v>3.6120000000000005</v>
      </c>
      <c r="BS26">
        <f>+(BR26-$BP$27)/$BP$26</f>
        <v>4.1319635204922536</v>
      </c>
      <c r="CE26" t="s">
        <v>315</v>
      </c>
      <c r="CJ26">
        <v>0</v>
      </c>
      <c r="CK26">
        <v>1.5</v>
      </c>
      <c r="CL26">
        <v>2.1</v>
      </c>
      <c r="CM26">
        <v>2.7</v>
      </c>
      <c r="CN26">
        <v>3.3</v>
      </c>
      <c r="CO26">
        <v>4</v>
      </c>
      <c r="CP26">
        <v>1.5</v>
      </c>
      <c r="CQ26">
        <v>2.1</v>
      </c>
      <c r="CR26">
        <v>-2.6</v>
      </c>
      <c r="CS26">
        <v>-3.3</v>
      </c>
      <c r="CT26">
        <v>-4</v>
      </c>
      <c r="CY26">
        <v>0</v>
      </c>
      <c r="CZ26">
        <f t="shared" ref="CZ26:CZ30" si="1">CJ27</f>
        <v>0.26</v>
      </c>
      <c r="DA26">
        <v>120</v>
      </c>
      <c r="DB26">
        <f>+VALUE(LEFT(RIGHT(CE26,6),6))</f>
        <v>205.65</v>
      </c>
      <c r="DE26">
        <v>0.91010000000000002</v>
      </c>
      <c r="DF26">
        <v>4</v>
      </c>
      <c r="DG26">
        <v>3.5680000000000001</v>
      </c>
      <c r="DH26">
        <f>+(DG26-$BP$27)/$BP$26</f>
        <v>4.0836171849247336</v>
      </c>
    </row>
    <row r="27" spans="1:121" x14ac:dyDescent="0.35">
      <c r="A27" t="s">
        <v>185</v>
      </c>
      <c r="F27">
        <f>+VALUE(LEFT(RIGHT(A26,6),6))</f>
        <v>7.51</v>
      </c>
      <c r="G27">
        <f>+VALUE(LEFT(RIGHT(A37,6),6))</f>
        <v>18.96</v>
      </c>
      <c r="H27">
        <f>+VALUE(LEFT(RIGHT(A48,6),6))</f>
        <v>33.270000000000003</v>
      </c>
      <c r="I27">
        <f>+VALUE(LEFT(RIGHT(A59,6),6))</f>
        <v>50.3</v>
      </c>
      <c r="J27">
        <f>+VALUE(LEFT(RIGHT(A70,6),6))</f>
        <v>71.8</v>
      </c>
      <c r="K27">
        <f>+VALUE(LEFT(RIGHT(A81,6),6))</f>
        <v>90.46</v>
      </c>
      <c r="L27">
        <f>+VALUE(LEFT(RIGHT(A92,6),6))</f>
        <v>119.27</v>
      </c>
      <c r="M27">
        <f>+VALUE(LEFT(RIGHT(A103,6),6))</f>
        <v>136.13999999999999</v>
      </c>
      <c r="N27">
        <f>+VALUE(LEFT(RIGHT(A114,6),6))</f>
        <v>160.06</v>
      </c>
      <c r="O27">
        <f>+VALUE(LEFT(RIGHT(A125,6),6))</f>
        <v>182.59</v>
      </c>
      <c r="P27">
        <f>+VALUE(LEFT(RIGHT(A136,6),6))</f>
        <v>207.66</v>
      </c>
      <c r="Q27">
        <f>+VALUE(LEFT(RIGHT(A147,6),6))</f>
        <v>258.97000000000003</v>
      </c>
      <c r="R27">
        <f>+VALUE(LEFT(RIGHT(A158,6),6))</f>
        <v>277.48</v>
      </c>
      <c r="S27">
        <f>+VALUE(LEFT(RIGHT(A169,6),6))</f>
        <v>311.47000000000003</v>
      </c>
      <c r="T27">
        <f>+VALUE(LEFT(RIGHT(A180,6),6))</f>
        <v>356.95</v>
      </c>
      <c r="W27">
        <f>+VALUE(RIGHT(LEFT(A27,6),4))</f>
        <v>1.54</v>
      </c>
      <c r="X27">
        <f>+AVERAGE(W26:W100)</f>
        <v>1.4917333333333322</v>
      </c>
      <c r="AJ27">
        <v>0</v>
      </c>
      <c r="AK27">
        <f>F28</f>
        <v>9.9</v>
      </c>
      <c r="AP27" t="s">
        <v>260</v>
      </c>
      <c r="AU27">
        <f>+VALUE(RIGHT(LEFT(AP26,6),5))</f>
        <v>0.2</v>
      </c>
      <c r="AV27">
        <f>+VALUE(RIGHT(LEFT(AP37,6),5))</f>
        <v>1.1299999999999999</v>
      </c>
      <c r="AW27">
        <f>+VALUE(RIGHT(LEFT(AP48,6),5))</f>
        <v>1.34</v>
      </c>
      <c r="AX27">
        <f>+VALUE(RIGHT(LEFT(AP59,6),5))</f>
        <v>2.0299999999999998</v>
      </c>
      <c r="AY27">
        <f>+VALUE(RIGHT(LEFT(AP70,6),5))</f>
        <v>2.6</v>
      </c>
      <c r="AZ27">
        <f>+VALUE(RIGHT(LEFT(AP81,6),5))</f>
        <v>3.53</v>
      </c>
      <c r="BA27">
        <f>+VALUE(RIGHT(LEFT(AP92,6),5))</f>
        <v>1.6</v>
      </c>
      <c r="BB27">
        <f>+VALUE(RIGHT(LEFT(AP103,6),5))</f>
        <v>1.64</v>
      </c>
      <c r="BC27">
        <f>+VALUE(RIGHT(LEFT(AP114,6),5))</f>
        <v>2.2999999999999998</v>
      </c>
      <c r="BD27">
        <f>+VALUE(RIGHT(LEFT(AP125,6),5))</f>
        <v>2.99</v>
      </c>
      <c r="BE27">
        <f>+VALUE(RIGHT(LEFT(AP136,6),5))</f>
        <v>3.74</v>
      </c>
      <c r="BJ27">
        <v>0</v>
      </c>
      <c r="BK27">
        <f t="shared" si="0"/>
        <v>0.18</v>
      </c>
      <c r="BL27">
        <v>250</v>
      </c>
      <c r="BM27">
        <f>+VALUE(LEFT(RIGHT(AP27,6),6))</f>
        <v>0</v>
      </c>
      <c r="BP27">
        <v>-0.14849999999999999</v>
      </c>
      <c r="BQ27">
        <v>3.1</v>
      </c>
      <c r="BR27">
        <v>2.5539999999999998</v>
      </c>
      <c r="BS27">
        <f t="shared" ref="BS27:BS36" si="2">+(BR27-$BP$27)/$BP$26</f>
        <v>2.9694539061641572</v>
      </c>
      <c r="CE27" t="s">
        <v>316</v>
      </c>
      <c r="CJ27">
        <f>+VALUE(RIGHT(LEFT(CE26,6),5))</f>
        <v>0.26</v>
      </c>
      <c r="CK27">
        <f>+VALUE(RIGHT(LEFT(CE37,6),5))</f>
        <v>1.04</v>
      </c>
      <c r="CL27">
        <f>+VALUE(RIGHT(LEFT(CE48,6),5))</f>
        <v>1.58</v>
      </c>
      <c r="CM27">
        <f>+VALUE(RIGHT(LEFT(CE59,6),5))</f>
        <v>1.94</v>
      </c>
      <c r="CN27">
        <f>+VALUE(RIGHT(LEFT(CE70,6),5))</f>
        <v>2.54</v>
      </c>
      <c r="CO27">
        <f>+VALUE(RIGHT(LEFT(CE81,6),5))</f>
        <v>3.27</v>
      </c>
      <c r="CP27">
        <f>+VALUE(RIGHT(LEFT(CE92,6),5))</f>
        <v>1.45</v>
      </c>
      <c r="CQ27">
        <f>+VALUE(RIGHT(LEFT(CE103,6),5))</f>
        <v>1.88</v>
      </c>
      <c r="CR27">
        <f>+VALUE(RIGHT(LEFT(CE114,6),5))</f>
        <v>2.31</v>
      </c>
      <c r="CS27">
        <f>+VALUE(RIGHT(LEFT(CE125,6),5))</f>
        <v>3.16</v>
      </c>
      <c r="CT27">
        <f>+VALUE(RIGHT(LEFT(CE136,6),5))</f>
        <v>3.67</v>
      </c>
      <c r="CY27">
        <v>0</v>
      </c>
      <c r="CZ27">
        <f t="shared" si="1"/>
        <v>0.28000000000000003</v>
      </c>
      <c r="DA27">
        <v>120</v>
      </c>
      <c r="DB27">
        <f>+VALUE(LEFT(RIGHT(CE27,6),6))</f>
        <v>203.08</v>
      </c>
      <c r="DE27">
        <v>-0.14849999999999999</v>
      </c>
      <c r="DF27">
        <v>3.3</v>
      </c>
      <c r="DG27">
        <v>2.6019999999999999</v>
      </c>
      <c r="DH27">
        <f t="shared" ref="DH27:DH36" si="3">+(DG27-$BP$27)/$BP$26</f>
        <v>3.0221953631469067</v>
      </c>
    </row>
    <row r="28" spans="1:121" x14ac:dyDescent="0.35">
      <c r="A28" t="s">
        <v>186</v>
      </c>
      <c r="F28">
        <f>+VALUE(LEFT(RIGHT(A27,6),6))</f>
        <v>9.9</v>
      </c>
      <c r="G28">
        <f>+VALUE(LEFT(RIGHT(A38,6),6))</f>
        <v>20.76</v>
      </c>
      <c r="H28">
        <f>+VALUE(LEFT(RIGHT(A49,6),6))</f>
        <v>31.93</v>
      </c>
      <c r="I28">
        <f>+VALUE(LEFT(RIGHT(A60,6),6))</f>
        <v>55</v>
      </c>
      <c r="J28">
        <f>+VALUE(LEFT(RIGHT(A71,6),6))</f>
        <v>69.930000000000007</v>
      </c>
      <c r="K28">
        <f>+VALUE(LEFT(RIGHT(A82,6),6))</f>
        <v>88.09</v>
      </c>
      <c r="L28">
        <f>+VALUE(LEFT(RIGHT(A93,6),6))</f>
        <v>120.88</v>
      </c>
      <c r="M28">
        <f>+VALUE(LEFT(RIGHT(A104,6),6))</f>
        <v>138.32</v>
      </c>
      <c r="N28">
        <f>+VALUE(LEFT(RIGHT(A115,6),6))</f>
        <v>163.92</v>
      </c>
      <c r="O28">
        <f>+VALUE(LEFT(RIGHT(A126,6),6))</f>
        <v>181.97</v>
      </c>
      <c r="P28">
        <f>+VALUE(LEFT(RIGHT(A137,6),6))</f>
        <v>209.82</v>
      </c>
      <c r="Q28">
        <f>+VALUE(LEFT(RIGHT(A148,6),6))</f>
        <v>257.83999999999997</v>
      </c>
      <c r="R28">
        <f>+VALUE(LEFT(RIGHT(A159,6),6))</f>
        <v>276.33</v>
      </c>
      <c r="S28">
        <f>+VALUE(LEFT(RIGHT(A170,6),6))</f>
        <v>316.91000000000003</v>
      </c>
      <c r="T28">
        <f>+VALUE(LEFT(RIGHT(A181,6),6))</f>
        <v>353.7</v>
      </c>
      <c r="W28">
        <f>+VALUE(RIGHT(LEFT(A28,6),4))</f>
        <v>1.5</v>
      </c>
      <c r="AJ28">
        <v>0</v>
      </c>
      <c r="AK28">
        <f>F29</f>
        <v>16.3</v>
      </c>
      <c r="AP28" t="s">
        <v>260</v>
      </c>
      <c r="AU28">
        <f>+VALUE(RIGHT(LEFT(AP27,6),5))</f>
        <v>0.18</v>
      </c>
      <c r="AV28">
        <f>+VALUE(RIGHT(LEFT(AP38,6),5))</f>
        <v>1.1200000000000001</v>
      </c>
      <c r="AW28">
        <f>+VALUE(RIGHT(LEFT(AP49,6),5))</f>
        <v>1.21</v>
      </c>
      <c r="AX28">
        <f>+VALUE(RIGHT(LEFT(AP60,6),5))</f>
        <v>2.16</v>
      </c>
      <c r="AY28">
        <f>+VALUE(RIGHT(LEFT(AP71,6),5))</f>
        <v>2.54</v>
      </c>
      <c r="AZ28">
        <f>+VALUE(RIGHT(LEFT(AP82,6),5))</f>
        <v>3.52</v>
      </c>
      <c r="BA28">
        <f>+VALUE(RIGHT(LEFT(AP93,6),5))</f>
        <v>1.56</v>
      </c>
      <c r="BB28">
        <f>+VALUE(RIGHT(LEFT(AP104,6),5))</f>
        <v>1.69</v>
      </c>
      <c r="BC28">
        <f>+VALUE(RIGHT(LEFT(AP115,6),5))</f>
        <v>2.2999999999999998</v>
      </c>
      <c r="BD28">
        <f>+VALUE(RIGHT(LEFT(AP126,6),5))</f>
        <v>3.16</v>
      </c>
      <c r="BE28">
        <f>+VALUE(RIGHT(LEFT(AP137,6),5))</f>
        <v>3.8</v>
      </c>
      <c r="BJ28">
        <v>0</v>
      </c>
      <c r="BK28">
        <f t="shared" si="0"/>
        <v>0.18</v>
      </c>
      <c r="BL28">
        <v>250</v>
      </c>
      <c r="BM28">
        <f>+VALUE(LEFT(RIGHT(AP28,6),6))</f>
        <v>0</v>
      </c>
      <c r="BQ28">
        <v>2.5</v>
      </c>
      <c r="BR28">
        <v>2.13</v>
      </c>
      <c r="BS28">
        <f t="shared" si="2"/>
        <v>2.5035710361498733</v>
      </c>
      <c r="CE28" t="s">
        <v>317</v>
      </c>
      <c r="CJ28">
        <f>+VALUE(RIGHT(LEFT(CE27,6),5))</f>
        <v>0.28000000000000003</v>
      </c>
      <c r="CK28">
        <f>+VALUE(RIGHT(LEFT(CE38,6),5))</f>
        <v>1.1299999999999999</v>
      </c>
      <c r="CL28">
        <f>+VALUE(RIGHT(LEFT(CE49,6),5))</f>
        <v>1.56</v>
      </c>
      <c r="CM28">
        <f>+VALUE(RIGHT(LEFT(CE60,6),5))</f>
        <v>1.96</v>
      </c>
      <c r="CN28">
        <f>+VALUE(RIGHT(LEFT(CE71,6),5))</f>
        <v>2.5499999999999998</v>
      </c>
      <c r="CO28">
        <f>+VALUE(RIGHT(LEFT(CE82,6),5))</f>
        <v>3.56</v>
      </c>
      <c r="CP28">
        <f>+VALUE(RIGHT(LEFT(CE93,6),5))</f>
        <v>1.21</v>
      </c>
      <c r="CQ28">
        <f>+VALUE(RIGHT(LEFT(CE104,6),5))</f>
        <v>1.84</v>
      </c>
      <c r="CR28">
        <f>+VALUE(RIGHT(LEFT(CE115,6),5))</f>
        <v>2.33</v>
      </c>
      <c r="CS28">
        <f>+VALUE(RIGHT(LEFT(CE126,6),5))</f>
        <v>2.91</v>
      </c>
      <c r="CT28">
        <f>+VALUE(RIGHT(LEFT(CE137,6),5))</f>
        <v>3.76</v>
      </c>
      <c r="CY28">
        <v>0</v>
      </c>
      <c r="CZ28">
        <f t="shared" si="1"/>
        <v>0.31</v>
      </c>
      <c r="DA28">
        <v>120</v>
      </c>
      <c r="DB28">
        <f>+VALUE(LEFT(RIGHT(CE28,6),6))</f>
        <v>209.41</v>
      </c>
      <c r="DF28">
        <v>2.7</v>
      </c>
      <c r="DG28">
        <v>2.0179999999999998</v>
      </c>
      <c r="DH28">
        <f t="shared" si="3"/>
        <v>2.3805076365234585</v>
      </c>
    </row>
    <row r="29" spans="1:121" x14ac:dyDescent="0.35">
      <c r="A29" t="s">
        <v>187</v>
      </c>
      <c r="F29">
        <f>+VALUE(LEFT(RIGHT(A28,6),6))</f>
        <v>16.3</v>
      </c>
      <c r="G29">
        <f>+VALUE(LEFT(RIGHT(A39,6),6))</f>
        <v>21.52</v>
      </c>
      <c r="H29">
        <f>+VALUE(LEFT(RIGHT(A50,6),6))</f>
        <v>33.47</v>
      </c>
      <c r="I29">
        <f>+VALUE(LEFT(RIGHT(A61,6),6))</f>
        <v>52.68</v>
      </c>
      <c r="J29">
        <f>+VALUE(LEFT(RIGHT(A72,6),6))</f>
        <v>72.48</v>
      </c>
      <c r="K29">
        <f>+VALUE(LEFT(RIGHT(A83,6),6))</f>
        <v>86.76</v>
      </c>
      <c r="L29">
        <f>+VALUE(LEFT(RIGHT(A94,6),6))</f>
        <v>122.33</v>
      </c>
      <c r="M29">
        <f>+VALUE(LEFT(RIGHT(A105,6),6))</f>
        <v>141.44999999999999</v>
      </c>
      <c r="N29">
        <f>+VALUE(LEFT(RIGHT(A116,6),6))</f>
        <v>158.93</v>
      </c>
      <c r="O29">
        <f>+VALUE(LEFT(RIGHT(A127,6),6))</f>
        <v>179.5</v>
      </c>
      <c r="P29">
        <f>+VALUE(LEFT(RIGHT(A138,6),6))</f>
        <v>209.8</v>
      </c>
      <c r="Q29">
        <f>+VALUE(LEFT(RIGHT(A149,6),6))</f>
        <v>262.61</v>
      </c>
      <c r="R29">
        <f>+VALUE(LEFT(RIGHT(A160,6),6))</f>
        <v>275.43</v>
      </c>
      <c r="S29">
        <f>+VALUE(LEFT(RIGHT(A171,6),6))</f>
        <v>313.63</v>
      </c>
      <c r="T29">
        <f>+VALUE(LEFT(RIGHT(A182,6),6))</f>
        <v>355.13</v>
      </c>
      <c r="W29">
        <f>+VALUE(RIGHT(LEFT(A29,6),4))</f>
        <v>1.44</v>
      </c>
      <c r="AJ29">
        <v>0</v>
      </c>
      <c r="AK29">
        <f>F30</f>
        <v>10.55</v>
      </c>
      <c r="AP29" t="s">
        <v>260</v>
      </c>
      <c r="AU29">
        <f>+VALUE(RIGHT(LEFT(AP28,6),5))</f>
        <v>0.18</v>
      </c>
      <c r="AV29">
        <f>+VALUE(RIGHT(LEFT(AP39,6),5))</f>
        <v>0.99</v>
      </c>
      <c r="AW29">
        <f>+VALUE(RIGHT(LEFT(AP50,6),5))</f>
        <v>1.52</v>
      </c>
      <c r="AX29">
        <f>+VALUE(RIGHT(LEFT(AP61,6),5))</f>
        <v>2.19</v>
      </c>
      <c r="AY29">
        <f>+VALUE(RIGHT(LEFT(AP72,6),5))</f>
        <v>2.59</v>
      </c>
      <c r="AZ29">
        <f>+VALUE(RIGHT(LEFT(AP83,6),5))</f>
        <v>3.44</v>
      </c>
      <c r="BA29">
        <f>+VALUE(RIGHT(LEFT(AP94,6),5))</f>
        <v>1.71</v>
      </c>
      <c r="BB29">
        <f>+VALUE(RIGHT(LEFT(AP105,6),5))</f>
        <v>1.71</v>
      </c>
      <c r="BC29">
        <f>+VALUE(RIGHT(LEFT(AP116,6),5))</f>
        <v>2.1800000000000002</v>
      </c>
      <c r="BD29">
        <f>+VALUE(RIGHT(LEFT(AP127,6),5))</f>
        <v>3.01</v>
      </c>
      <c r="BE29">
        <f>+VALUE(RIGHT(LEFT(AP138,6),5))</f>
        <v>3.75</v>
      </c>
      <c r="BJ29">
        <v>0</v>
      </c>
      <c r="BK29">
        <f t="shared" si="0"/>
        <v>0.18</v>
      </c>
      <c r="BL29">
        <v>250</v>
      </c>
      <c r="BM29">
        <f>+VALUE(LEFT(RIGHT(AP29,6),6))</f>
        <v>0</v>
      </c>
      <c r="BQ29">
        <v>2</v>
      </c>
      <c r="BR29">
        <v>1.3800000000000001</v>
      </c>
      <c r="BS29">
        <f t="shared" si="2"/>
        <v>1.6794857707944184</v>
      </c>
      <c r="CE29" t="s">
        <v>318</v>
      </c>
      <c r="CJ29">
        <f>+VALUE(RIGHT(LEFT(CE28,6),5))</f>
        <v>0.31</v>
      </c>
      <c r="CK29">
        <f>+VALUE(RIGHT(LEFT(CE39,6),5))</f>
        <v>1.02</v>
      </c>
      <c r="CL29">
        <f>+VALUE(RIGHT(LEFT(CE50,6),5))</f>
        <v>1.68</v>
      </c>
      <c r="CM29">
        <f>+VALUE(RIGHT(LEFT(CE61,6),5))</f>
        <v>1.93</v>
      </c>
      <c r="CN29">
        <f>+VALUE(RIGHT(LEFT(CE72,6),5))</f>
        <v>2.5499999999999998</v>
      </c>
      <c r="CO29">
        <f>+VALUE(RIGHT(LEFT(CE83,6),5))</f>
        <v>3.66</v>
      </c>
      <c r="CP29">
        <f>+VALUE(RIGHT(LEFT(CE94,6),5))</f>
        <v>1.4</v>
      </c>
      <c r="CQ29">
        <f>+VALUE(RIGHT(LEFT(CE105,6),5))</f>
        <v>1.79</v>
      </c>
      <c r="CR29">
        <f>+VALUE(RIGHT(LEFT(CE116,6),5))</f>
        <v>2.35</v>
      </c>
      <c r="CS29">
        <f>+VALUE(RIGHT(LEFT(CE127,6),5))</f>
        <v>2.98</v>
      </c>
      <c r="CT29">
        <f>+VALUE(RIGHT(LEFT(CE138,6),5))</f>
        <v>3.91</v>
      </c>
      <c r="CY29">
        <v>0</v>
      </c>
      <c r="CZ29">
        <f t="shared" si="1"/>
        <v>0.02</v>
      </c>
      <c r="DA29">
        <v>120</v>
      </c>
      <c r="DB29">
        <f>+VALUE(LEFT(RIGHT(CE29,6),6))</f>
        <v>174.75</v>
      </c>
      <c r="DF29">
        <v>2.1</v>
      </c>
      <c r="DG29">
        <v>1.57</v>
      </c>
      <c r="DH29">
        <f t="shared" si="3"/>
        <v>1.8882540380178003</v>
      </c>
    </row>
    <row r="30" spans="1:121" x14ac:dyDescent="0.35">
      <c r="A30" t="s">
        <v>188</v>
      </c>
      <c r="F30">
        <f>+VALUE(LEFT(RIGHT(A29,6),6))</f>
        <v>10.55</v>
      </c>
      <c r="G30">
        <f>+VALUE(LEFT(RIGHT(A40,6),6))</f>
        <v>20.27</v>
      </c>
      <c r="H30">
        <f>+VALUE(LEFT(RIGHT(A51,6),6))</f>
        <v>33.47</v>
      </c>
      <c r="I30">
        <f>+VALUE(LEFT(RIGHT(A62,6),6))</f>
        <v>50.13</v>
      </c>
      <c r="J30">
        <f>+VALUE(LEFT(RIGHT(A73,6),6))</f>
        <v>76.25</v>
      </c>
      <c r="K30">
        <f>+VALUE(LEFT(RIGHT(A84,6),6))</f>
        <v>89.39</v>
      </c>
      <c r="L30">
        <f>+VALUE(LEFT(RIGHT(A95,6),6))</f>
        <v>117.94</v>
      </c>
      <c r="M30">
        <f>+VALUE(LEFT(RIGHT(A106,6),6))</f>
        <v>137.41999999999999</v>
      </c>
      <c r="N30">
        <f>+VALUE(LEFT(RIGHT(A117,6),6))</f>
        <v>162.56</v>
      </c>
      <c r="O30">
        <f>+VALUE(LEFT(RIGHT(A128,6),6))</f>
        <v>183.51</v>
      </c>
      <c r="P30">
        <f>+VALUE(LEFT(RIGHT(A139,6),6))</f>
        <v>214.72</v>
      </c>
      <c r="Q30">
        <f>+VALUE(LEFT(RIGHT(A150,6),6))</f>
        <v>263.85000000000002</v>
      </c>
      <c r="R30">
        <f>+VALUE(LEFT(RIGHT(A161,6),6))</f>
        <v>278.88</v>
      </c>
      <c r="S30">
        <f>+VALUE(LEFT(RIGHT(A172,6),6))</f>
        <v>316.42</v>
      </c>
      <c r="T30">
        <f>+VALUE(LEFT(RIGHT(A183,6),6))</f>
        <v>353.09</v>
      </c>
      <c r="W30">
        <f>+VALUE(RIGHT(LEFT(A30,6),4))</f>
        <v>1.51</v>
      </c>
      <c r="AJ30">
        <v>0</v>
      </c>
      <c r="AK30">
        <f>F31</f>
        <v>10.84</v>
      </c>
      <c r="AP30" t="s">
        <v>260</v>
      </c>
      <c r="AU30">
        <f>+VALUE(RIGHT(LEFT(AP29,6),5))</f>
        <v>0.18</v>
      </c>
      <c r="AV30">
        <f>+VALUE(RIGHT(LEFT(AP40,6),5))</f>
        <v>1.04</v>
      </c>
      <c r="AW30">
        <f>+VALUE(RIGHT(LEFT(AP51,6),5))</f>
        <v>1.4</v>
      </c>
      <c r="AX30">
        <f>+VALUE(RIGHT(LEFT(AP62,6),5))</f>
        <v>2.2000000000000002</v>
      </c>
      <c r="AY30">
        <f>+VALUE(RIGHT(LEFT(AP73,6),5))</f>
        <v>2.54</v>
      </c>
      <c r="AZ30">
        <f>+VALUE(RIGHT(LEFT(AP84,6),5))</f>
        <v>3.7</v>
      </c>
      <c r="BA30">
        <f>+VALUE(RIGHT(LEFT(AP95,6),5))</f>
        <v>1.55</v>
      </c>
      <c r="BB30">
        <f>+VALUE(RIGHT(LEFT(AP106,6),5))</f>
        <v>1.84</v>
      </c>
      <c r="BC30">
        <f>+VALUE(RIGHT(LEFT(AP117,6),5))</f>
        <v>2.2799999999999998</v>
      </c>
      <c r="BD30">
        <f>+VALUE(RIGHT(LEFT(AP128,6),5))</f>
        <v>3.21</v>
      </c>
      <c r="BE30">
        <f>+VALUE(RIGHT(LEFT(AP139,6),5))</f>
        <v>4.13</v>
      </c>
      <c r="BJ30">
        <v>0</v>
      </c>
      <c r="BK30">
        <f t="shared" si="0"/>
        <v>0.18</v>
      </c>
      <c r="BL30">
        <v>250</v>
      </c>
      <c r="BM30">
        <f>+VALUE(LEFT(RIGHT(AP30,6),6))</f>
        <v>0</v>
      </c>
      <c r="BQ30">
        <v>1.5</v>
      </c>
      <c r="BR30">
        <v>1.0740000000000001</v>
      </c>
      <c r="BS30">
        <f t="shared" si="2"/>
        <v>1.3432589825293926</v>
      </c>
      <c r="CE30" t="s">
        <v>319</v>
      </c>
      <c r="CJ30">
        <f>+VALUE(RIGHT(LEFT(CE29,6),5))</f>
        <v>0.02</v>
      </c>
      <c r="CK30">
        <f>+VALUE(RIGHT(LEFT(CE40,6),5))</f>
        <v>1.1299999999999999</v>
      </c>
      <c r="CL30">
        <f>+VALUE(RIGHT(LEFT(CE51,6),5))</f>
        <v>1.61</v>
      </c>
      <c r="CM30">
        <f>+VALUE(RIGHT(LEFT(CE62,6),5))</f>
        <v>2.12</v>
      </c>
      <c r="CN30">
        <f>+VALUE(RIGHT(LEFT(CE73,6),5))</f>
        <v>2.64</v>
      </c>
      <c r="CO30">
        <f>+VALUE(RIGHT(LEFT(CE84,6),5))</f>
        <v>3.78</v>
      </c>
      <c r="CP30">
        <f>+VALUE(RIGHT(LEFT(CE95,6),5))</f>
        <v>1.47</v>
      </c>
      <c r="CQ30">
        <f>+VALUE(RIGHT(LEFT(CE106,6),5))</f>
        <v>1.9</v>
      </c>
      <c r="CR30">
        <f>+VALUE(RIGHT(LEFT(CE117,6),5))</f>
        <v>2.23</v>
      </c>
      <c r="CS30">
        <f>+VALUE(RIGHT(LEFT(CE128,6),5))</f>
        <v>3.12</v>
      </c>
      <c r="CT30">
        <f>+VALUE(RIGHT(LEFT(CE139,6),5))</f>
        <v>4.1100000000000003</v>
      </c>
      <c r="CY30">
        <v>0</v>
      </c>
      <c r="CZ30">
        <f t="shared" si="1"/>
        <v>0.1</v>
      </c>
      <c r="DA30">
        <v>120</v>
      </c>
      <c r="DB30">
        <f>+VALUE(LEFT(RIGHT(CE30,6),6))</f>
        <v>245.41</v>
      </c>
      <c r="DF30">
        <v>1.5</v>
      </c>
      <c r="DG30">
        <v>1.0840000000000001</v>
      </c>
      <c r="DH30">
        <f t="shared" si="3"/>
        <v>1.3542467860674652</v>
      </c>
    </row>
    <row r="31" spans="1:121" x14ac:dyDescent="0.35">
      <c r="A31" t="s">
        <v>11</v>
      </c>
      <c r="B31" t="e">
        <f t="shared" ref="B31:B90" si="4">+VALUE(RIGHT(LEFT(A31,6),4))</f>
        <v>#VALUE!</v>
      </c>
      <c r="C31" t="e">
        <f t="shared" ref="C31:C69" si="5">+VALUE(LEFT(RIGHT(A31,6),6))</f>
        <v>#VALUE!</v>
      </c>
      <c r="F31">
        <f>+VALUE(LEFT(RIGHT(A30,6),6))</f>
        <v>10.84</v>
      </c>
      <c r="G31">
        <f>+VALUE(LEFT(RIGHT(A41,6),6))</f>
        <v>20.04</v>
      </c>
      <c r="H31">
        <f>+VALUE(LEFT(RIGHT(A52,6),6))</f>
        <v>29.16</v>
      </c>
      <c r="I31">
        <f>+VALUE(LEFT(RIGHT(A63,6),6))</f>
        <v>47.89</v>
      </c>
      <c r="J31">
        <f>+VALUE(LEFT(RIGHT(A74,6),6))</f>
        <v>75.16</v>
      </c>
      <c r="K31">
        <f>+VALUE(LEFT(RIGHT(A85,6),6))</f>
        <v>90.23</v>
      </c>
      <c r="L31">
        <f>+VALUE(LEFT(RIGHT(A96,6),6))</f>
        <v>117.6</v>
      </c>
      <c r="M31">
        <f>+VALUE(LEFT(RIGHT(A107,6),6))</f>
        <v>143.63</v>
      </c>
      <c r="N31">
        <f>+VALUE(LEFT(RIGHT(A118,6),6))</f>
        <v>160.41999999999999</v>
      </c>
      <c r="O31">
        <f>+VALUE(LEFT(RIGHT(A129,6),6))</f>
        <v>183.29</v>
      </c>
      <c r="P31">
        <f>+VALUE(LEFT(RIGHT(A140,6),6))</f>
        <v>207.19</v>
      </c>
      <c r="Q31">
        <f>+VALUE(LEFT(RIGHT(A151,6),6))</f>
        <v>262.95</v>
      </c>
      <c r="R31">
        <f>+VALUE(LEFT(RIGHT(A162,6),6))</f>
        <v>275.06</v>
      </c>
      <c r="S31">
        <f>+VALUE(LEFT(RIGHT(A173,6),6))</f>
        <v>308.60000000000002</v>
      </c>
      <c r="T31">
        <f>+VALUE(LEFT(RIGHT(A184,6),6))</f>
        <v>351.85</v>
      </c>
      <c r="W31">
        <f>+VALUE(RIGHT(LEFT(A37,6),4))</f>
        <v>1.56</v>
      </c>
      <c r="AJ31">
        <v>15</v>
      </c>
      <c r="AK31">
        <f>G27</f>
        <v>18.96</v>
      </c>
      <c r="AP31" t="s">
        <v>11</v>
      </c>
      <c r="AQ31" t="e">
        <f t="shared" ref="AQ31:AQ58" si="6">+VALUE(RIGHT(LEFT(AP31,6),5))</f>
        <v>#VALUE!</v>
      </c>
      <c r="AU31">
        <f>+VALUE(RIGHT(LEFT(AP30,6),5))</f>
        <v>0.18</v>
      </c>
      <c r="AV31">
        <f>+VALUE(RIGHT(LEFT(AP41,6),5))</f>
        <v>1.0900000000000001</v>
      </c>
      <c r="AW31">
        <f>+VALUE(RIGHT(LEFT(AP52,6),5))</f>
        <v>1.43</v>
      </c>
      <c r="AX31">
        <f>+VALUE(RIGHT(LEFT(AP63,6),5))</f>
        <v>2.0699999999999998</v>
      </c>
      <c r="AY31">
        <f>+VALUE(RIGHT(LEFT(AP74,6),5))</f>
        <v>2.5</v>
      </c>
      <c r="AZ31">
        <f>+VALUE(RIGHT(LEFT(AP85,6),5))</f>
        <v>3.87</v>
      </c>
      <c r="BA31">
        <f>+VALUE(RIGHT(LEFT(AP96,6),5))</f>
        <v>1.58</v>
      </c>
      <c r="BB31">
        <f>+VALUE(RIGHT(LEFT(AP107,6),5))</f>
        <v>1.92</v>
      </c>
      <c r="BC31">
        <f>+VALUE(RIGHT(LEFT(AP118,6),5))</f>
        <v>2.08</v>
      </c>
      <c r="BD31">
        <f>+VALUE(RIGHT(LEFT(AP129,6),5))</f>
        <v>3.16</v>
      </c>
      <c r="BE31">
        <f>+VALUE(RIGHT(LEFT(AP140,6),5))</f>
        <v>3.95</v>
      </c>
      <c r="BJ31">
        <v>1.5</v>
      </c>
      <c r="BK31">
        <f t="shared" ref="BK31:BK35" si="7">AV27</f>
        <v>1.1299999999999999</v>
      </c>
      <c r="BL31">
        <v>250</v>
      </c>
      <c r="BM31">
        <f>+VALUE(LEFT(RIGHT(AP37,6),6))</f>
        <v>265.54000000000002</v>
      </c>
      <c r="BQ31">
        <v>0</v>
      </c>
      <c r="BR31">
        <v>0.184</v>
      </c>
      <c r="BS31">
        <f t="shared" si="2"/>
        <v>0.3653444676409186</v>
      </c>
      <c r="CE31" t="s">
        <v>11</v>
      </c>
      <c r="CF31" t="e">
        <f t="shared" ref="CF31:CF58" si="8">+VALUE(RIGHT(LEFT(CE31,6),5))</f>
        <v>#VALUE!</v>
      </c>
      <c r="CJ31">
        <f>+VALUE(RIGHT(LEFT(CE30,6),5))</f>
        <v>0.1</v>
      </c>
      <c r="CK31">
        <f>+VALUE(RIGHT(LEFT(CE41,6),5))</f>
        <v>1.1000000000000001</v>
      </c>
      <c r="CL31">
        <f>+VALUE(RIGHT(LEFT(CE52,6),5))</f>
        <v>1.42</v>
      </c>
      <c r="CM31">
        <f>+VALUE(RIGHT(LEFT(CE63,6),5))</f>
        <v>2.14</v>
      </c>
      <c r="CN31">
        <f>+VALUE(RIGHT(LEFT(CE74,6),5))</f>
        <v>2.73</v>
      </c>
      <c r="CO31">
        <f>+VALUE(RIGHT(LEFT(CE85,6),5))</f>
        <v>3.57</v>
      </c>
      <c r="CP31">
        <f>+VALUE(RIGHT(LEFT(CE96,6),5))</f>
        <v>1.47</v>
      </c>
      <c r="CQ31">
        <f>+VALUE(RIGHT(LEFT(CE107,6),5))</f>
        <v>1.9</v>
      </c>
      <c r="CR31">
        <f>+VALUE(RIGHT(LEFT(CE118,6),5))</f>
        <v>2.36</v>
      </c>
      <c r="CS31">
        <f>+VALUE(RIGHT(LEFT(CE129,6),5))</f>
        <v>3.23</v>
      </c>
      <c r="CT31">
        <f>+VALUE(RIGHT(LEFT(CE140,6),5))</f>
        <v>3.95</v>
      </c>
      <c r="CY31">
        <v>1.5</v>
      </c>
      <c r="CZ31">
        <f t="shared" ref="CZ31:CZ35" si="9">CK27</f>
        <v>1.04</v>
      </c>
      <c r="DA31">
        <v>120</v>
      </c>
      <c r="DB31">
        <f>+VALUE(LEFT(RIGHT(CE37,6),6))</f>
        <v>123.88</v>
      </c>
      <c r="DF31">
        <v>0</v>
      </c>
      <c r="DG31">
        <v>0.19400000000000001</v>
      </c>
      <c r="DH31">
        <f t="shared" si="3"/>
        <v>0.37633227117899132</v>
      </c>
    </row>
    <row r="32" spans="1:121" x14ac:dyDescent="0.35">
      <c r="A32" t="s">
        <v>12</v>
      </c>
      <c r="B32" t="e">
        <f t="shared" si="4"/>
        <v>#VALUE!</v>
      </c>
      <c r="C32" t="e">
        <f t="shared" si="5"/>
        <v>#VALUE!</v>
      </c>
      <c r="W32">
        <f>+VALUE(RIGHT(LEFT(A38,6),4))</f>
        <v>1.56</v>
      </c>
      <c r="AJ32">
        <v>15</v>
      </c>
      <c r="AK32">
        <f>G28</f>
        <v>20.76</v>
      </c>
      <c r="AP32" t="s">
        <v>12</v>
      </c>
      <c r="AQ32" t="e">
        <f t="shared" si="6"/>
        <v>#VALUE!</v>
      </c>
      <c r="BJ32">
        <v>1.5</v>
      </c>
      <c r="BK32">
        <f t="shared" si="7"/>
        <v>1.1200000000000001</v>
      </c>
      <c r="BL32">
        <v>250</v>
      </c>
      <c r="BM32">
        <f>+VALUE(LEFT(RIGHT(AP38,6),6))</f>
        <v>273.58</v>
      </c>
      <c r="BQ32">
        <v>-1.5</v>
      </c>
      <c r="BR32">
        <v>-1.6</v>
      </c>
      <c r="BS32">
        <f t="shared" si="2"/>
        <v>-1.594879683551258</v>
      </c>
      <c r="CE32" t="s">
        <v>12</v>
      </c>
      <c r="CF32" t="e">
        <f t="shared" si="8"/>
        <v>#VALUE!</v>
      </c>
      <c r="CY32">
        <v>1.5</v>
      </c>
      <c r="CZ32">
        <f t="shared" si="9"/>
        <v>1.1299999999999999</v>
      </c>
      <c r="DA32">
        <v>120</v>
      </c>
      <c r="DB32">
        <f>+VALUE(LEFT(RIGHT(CE38,6),6))</f>
        <v>125.91</v>
      </c>
      <c r="DF32">
        <v>-1.5</v>
      </c>
      <c r="DG32">
        <v>-1.4</v>
      </c>
      <c r="DH32">
        <f t="shared" si="3"/>
        <v>-1.375123612789803</v>
      </c>
    </row>
    <row r="33" spans="1:112" x14ac:dyDescent="0.35">
      <c r="A33" t="s">
        <v>13</v>
      </c>
      <c r="B33" t="e">
        <f t="shared" si="4"/>
        <v>#VALUE!</v>
      </c>
      <c r="C33" t="e">
        <f t="shared" si="5"/>
        <v>#VALUE!</v>
      </c>
      <c r="E33" t="s">
        <v>77</v>
      </c>
      <c r="F33">
        <f>+AVERAGE(F27:F31)</f>
        <v>11.020000000000001</v>
      </c>
      <c r="G33">
        <f t="shared" ref="G33:T33" si="10">+AVERAGE(G27:G31)</f>
        <v>20.309999999999995</v>
      </c>
      <c r="H33">
        <f t="shared" si="10"/>
        <v>32.26</v>
      </c>
      <c r="I33">
        <f t="shared" si="10"/>
        <v>51.2</v>
      </c>
      <c r="J33">
        <f t="shared" si="10"/>
        <v>73.123999999999995</v>
      </c>
      <c r="K33">
        <f t="shared" si="10"/>
        <v>88.986000000000004</v>
      </c>
      <c r="L33">
        <f t="shared" si="10"/>
        <v>119.604</v>
      </c>
      <c r="M33">
        <f t="shared" si="10"/>
        <v>139.392</v>
      </c>
      <c r="N33">
        <f t="shared" si="10"/>
        <v>161.178</v>
      </c>
      <c r="O33">
        <f t="shared" si="10"/>
        <v>182.17199999999997</v>
      </c>
      <c r="P33">
        <f t="shared" si="10"/>
        <v>209.83800000000002</v>
      </c>
      <c r="Q33">
        <f t="shared" si="10"/>
        <v>261.24400000000003</v>
      </c>
      <c r="R33">
        <f t="shared" si="10"/>
        <v>276.63599999999997</v>
      </c>
      <c r="S33">
        <f t="shared" si="10"/>
        <v>313.40600000000006</v>
      </c>
      <c r="T33">
        <f t="shared" si="10"/>
        <v>354.14399999999995</v>
      </c>
      <c r="W33">
        <f>+VALUE(RIGHT(LEFT(A39,6),4))</f>
        <v>1.57</v>
      </c>
      <c r="AJ33">
        <v>15</v>
      </c>
      <c r="AK33">
        <f>G29</f>
        <v>21.52</v>
      </c>
      <c r="AP33" t="s">
        <v>13</v>
      </c>
      <c r="AQ33" t="e">
        <f t="shared" si="6"/>
        <v>#VALUE!</v>
      </c>
      <c r="AT33" t="s">
        <v>172</v>
      </c>
      <c r="AU33">
        <f>+AVERAGE(AU27:AU31)</f>
        <v>0.184</v>
      </c>
      <c r="AV33">
        <f t="shared" ref="AV33:BE33" si="11">+AVERAGE(AV27:AV31)</f>
        <v>1.0740000000000001</v>
      </c>
      <c r="AW33">
        <f t="shared" si="11"/>
        <v>1.3800000000000001</v>
      </c>
      <c r="AX33">
        <f t="shared" si="11"/>
        <v>2.13</v>
      </c>
      <c r="AY33">
        <f t="shared" si="11"/>
        <v>2.5539999999999998</v>
      </c>
      <c r="AZ33">
        <f t="shared" si="11"/>
        <v>3.6120000000000005</v>
      </c>
      <c r="BA33">
        <f t="shared" si="11"/>
        <v>1.6</v>
      </c>
      <c r="BB33">
        <f t="shared" si="11"/>
        <v>1.7600000000000002</v>
      </c>
      <c r="BC33">
        <f t="shared" si="11"/>
        <v>2.2279999999999998</v>
      </c>
      <c r="BD33">
        <f t="shared" si="11"/>
        <v>3.1060000000000003</v>
      </c>
      <c r="BE33">
        <f t="shared" si="11"/>
        <v>3.8739999999999997</v>
      </c>
      <c r="BJ33">
        <v>1.5</v>
      </c>
      <c r="BK33">
        <f t="shared" si="7"/>
        <v>0.99</v>
      </c>
      <c r="BL33">
        <v>250</v>
      </c>
      <c r="BM33">
        <f>+VALUE(LEFT(RIGHT(AP39,6),6))</f>
        <v>275.11</v>
      </c>
      <c r="BQ33">
        <v>-2</v>
      </c>
      <c r="BR33">
        <v>-1.76</v>
      </c>
      <c r="BS33">
        <f t="shared" si="2"/>
        <v>-1.7706845401604219</v>
      </c>
      <c r="CE33" t="s">
        <v>13</v>
      </c>
      <c r="CF33" t="e">
        <f t="shared" si="8"/>
        <v>#VALUE!</v>
      </c>
      <c r="CI33" t="s">
        <v>172</v>
      </c>
      <c r="CJ33">
        <f>+AVERAGE(CJ27:CJ31)</f>
        <v>0.19400000000000001</v>
      </c>
      <c r="CK33">
        <f t="shared" ref="CK33:CT33" si="12">+AVERAGE(CK27:CK31)</f>
        <v>1.0840000000000001</v>
      </c>
      <c r="CL33">
        <f t="shared" si="12"/>
        <v>1.57</v>
      </c>
      <c r="CM33">
        <f t="shared" si="12"/>
        <v>2.0179999999999998</v>
      </c>
      <c r="CN33">
        <f t="shared" si="12"/>
        <v>2.6019999999999999</v>
      </c>
      <c r="CO33">
        <f t="shared" si="12"/>
        <v>3.5680000000000001</v>
      </c>
      <c r="CP33">
        <f t="shared" si="12"/>
        <v>1.4</v>
      </c>
      <c r="CQ33">
        <f t="shared" si="12"/>
        <v>1.8620000000000001</v>
      </c>
      <c r="CR33">
        <f t="shared" si="12"/>
        <v>2.3159999999999998</v>
      </c>
      <c r="CS33">
        <f t="shared" si="12"/>
        <v>3.0800000000000005</v>
      </c>
      <c r="CT33">
        <f t="shared" si="12"/>
        <v>3.88</v>
      </c>
      <c r="CY33">
        <v>1.5</v>
      </c>
      <c r="CZ33">
        <f t="shared" si="9"/>
        <v>1.02</v>
      </c>
      <c r="DA33">
        <v>120</v>
      </c>
      <c r="DB33">
        <f>+VALUE(LEFT(RIGHT(CE39,6),6))</f>
        <v>128.01</v>
      </c>
      <c r="DF33">
        <v>-2.1</v>
      </c>
      <c r="DG33">
        <v>-1.8620000000000001</v>
      </c>
      <c r="DH33">
        <f t="shared" si="3"/>
        <v>-1.8827601362487638</v>
      </c>
    </row>
    <row r="34" spans="1:112" x14ac:dyDescent="0.35">
      <c r="B34" t="e">
        <f t="shared" si="4"/>
        <v>#VALUE!</v>
      </c>
      <c r="C34" t="e">
        <f t="shared" si="5"/>
        <v>#VALUE!</v>
      </c>
      <c r="E34" t="s">
        <v>79</v>
      </c>
      <c r="F34">
        <f>+AVEDEV(F27:F31)</f>
        <v>2.112000000000001</v>
      </c>
      <c r="G34">
        <f t="shared" ref="G34:T34" si="13">+AVEDEV(G27:G31)</f>
        <v>0.66399999999999937</v>
      </c>
      <c r="H34">
        <f t="shared" si="13"/>
        <v>1.3720000000000006</v>
      </c>
      <c r="I34">
        <f t="shared" si="13"/>
        <v>2.1120000000000005</v>
      </c>
      <c r="J34">
        <f t="shared" si="13"/>
        <v>2.0647999999999969</v>
      </c>
      <c r="K34">
        <f t="shared" si="13"/>
        <v>1.248799999999997</v>
      </c>
      <c r="L34">
        <f t="shared" si="13"/>
        <v>1.6008000000000009</v>
      </c>
      <c r="M34">
        <f t="shared" si="13"/>
        <v>2.5184000000000024</v>
      </c>
      <c r="N34">
        <f t="shared" si="13"/>
        <v>1.6495999999999982</v>
      </c>
      <c r="O34">
        <f t="shared" si="13"/>
        <v>1.1496000000000037</v>
      </c>
      <c r="P34">
        <f t="shared" si="13"/>
        <v>1.9528000000000134</v>
      </c>
      <c r="Q34">
        <f t="shared" si="13"/>
        <v>2.271199999999999</v>
      </c>
      <c r="R34">
        <f t="shared" si="13"/>
        <v>1.2351999999999976</v>
      </c>
      <c r="S34">
        <f t="shared" si="13"/>
        <v>2.6967999999999845</v>
      </c>
      <c r="T34">
        <f t="shared" si="13"/>
        <v>1.5167999999999893</v>
      </c>
      <c r="W34">
        <f>+VALUE(RIGHT(LEFT(A40,6),4))</f>
        <v>1.53</v>
      </c>
      <c r="AJ34">
        <v>15</v>
      </c>
      <c r="AK34">
        <f>G30</f>
        <v>20.27</v>
      </c>
      <c r="AQ34" t="e">
        <f t="shared" si="6"/>
        <v>#VALUE!</v>
      </c>
      <c r="AS34">
        <v>0.91010000000000002</v>
      </c>
      <c r="AT34" t="s">
        <v>311</v>
      </c>
      <c r="AU34">
        <f>+AVEDEV(AU27:AU31)</f>
        <v>6.4000000000000055E-3</v>
      </c>
      <c r="AV34">
        <f t="shared" ref="AV34:BE34" si="14">+AVEDEV(AV27:AV31)</f>
        <v>4.7199999999999999E-2</v>
      </c>
      <c r="AW34">
        <f t="shared" si="14"/>
        <v>8.3999999999999936E-2</v>
      </c>
      <c r="AX34">
        <f t="shared" si="14"/>
        <v>6.400000000000014E-2</v>
      </c>
      <c r="AY34">
        <f t="shared" si="14"/>
        <v>3.279999999999994E-2</v>
      </c>
      <c r="AZ34">
        <f t="shared" si="14"/>
        <v>0.13840000000000022</v>
      </c>
      <c r="BA34">
        <f t="shared" si="14"/>
        <v>4.3999999999999997E-2</v>
      </c>
      <c r="BB34">
        <f t="shared" si="14"/>
        <v>9.6000000000000085E-2</v>
      </c>
      <c r="BC34">
        <f t="shared" si="14"/>
        <v>7.8399999999999886E-2</v>
      </c>
      <c r="BD34">
        <f t="shared" si="14"/>
        <v>8.4799999999999986E-2</v>
      </c>
      <c r="BE34">
        <f t="shared" si="14"/>
        <v>0.13279999999999995</v>
      </c>
      <c r="BJ34">
        <v>1.5</v>
      </c>
      <c r="BK34">
        <f t="shared" si="7"/>
        <v>1.04</v>
      </c>
      <c r="BL34">
        <v>250</v>
      </c>
      <c r="BM34">
        <f>+VALUE(LEFT(RIGHT(AP40,6),6))</f>
        <v>273.05</v>
      </c>
      <c r="BQ34">
        <v>-2.5</v>
      </c>
      <c r="BR34">
        <v>-2.2280000000000002</v>
      </c>
      <c r="BS34">
        <f t="shared" si="2"/>
        <v>-2.2849137457422266</v>
      </c>
      <c r="CF34" t="e">
        <f t="shared" si="8"/>
        <v>#VALUE!</v>
      </c>
      <c r="CH34">
        <v>0.91010000000000002</v>
      </c>
      <c r="CI34" t="s">
        <v>311</v>
      </c>
      <c r="CJ34">
        <f>+AVEDEV(CJ27:CJ31)</f>
        <v>0.1072</v>
      </c>
      <c r="CK34">
        <f t="shared" ref="CK34:CT34" si="15">+AVEDEV(CK27:CK31)</f>
        <v>4.3199999999999947E-2</v>
      </c>
      <c r="CL34">
        <f t="shared" si="15"/>
        <v>6.4000000000000015E-2</v>
      </c>
      <c r="CM34">
        <f t="shared" si="15"/>
        <v>8.9600000000000041E-2</v>
      </c>
      <c r="CN34">
        <f t="shared" si="15"/>
        <v>6.6400000000000056E-2</v>
      </c>
      <c r="CO34">
        <f t="shared" si="15"/>
        <v>0.12239999999999993</v>
      </c>
      <c r="CP34">
        <f t="shared" si="15"/>
        <v>7.6000000000000026E-2</v>
      </c>
      <c r="CQ34">
        <f t="shared" si="15"/>
        <v>3.7599999999999897E-2</v>
      </c>
      <c r="CR34">
        <f t="shared" si="15"/>
        <v>3.6800000000000034E-2</v>
      </c>
      <c r="CS34">
        <f t="shared" si="15"/>
        <v>0.10799999999999992</v>
      </c>
      <c r="CT34">
        <f t="shared" si="15"/>
        <v>0.1320000000000002</v>
      </c>
      <c r="CY34">
        <v>1.5</v>
      </c>
      <c r="CZ34">
        <f t="shared" si="9"/>
        <v>1.1299999999999999</v>
      </c>
      <c r="DA34">
        <v>120</v>
      </c>
      <c r="DB34">
        <f>+VALUE(LEFT(RIGHT(CE40,6),6))</f>
        <v>124.38</v>
      </c>
      <c r="DF34">
        <v>-2.6</v>
      </c>
      <c r="DG34">
        <v>-2.3159999999999998</v>
      </c>
      <c r="DH34">
        <f t="shared" si="3"/>
        <v>-2.3816064168772662</v>
      </c>
    </row>
    <row r="35" spans="1:112" x14ac:dyDescent="0.35">
      <c r="A35" t="s">
        <v>14</v>
      </c>
      <c r="B35" t="e">
        <f t="shared" si="4"/>
        <v>#VALUE!</v>
      </c>
      <c r="C35" t="e">
        <f t="shared" si="5"/>
        <v>#VALUE!</v>
      </c>
      <c r="W35">
        <f>+VALUE(RIGHT(LEFT(A41,6),4))</f>
        <v>1.48</v>
      </c>
      <c r="AJ35">
        <v>15</v>
      </c>
      <c r="AK35">
        <f>G31</f>
        <v>20.04</v>
      </c>
      <c r="AP35" t="s">
        <v>14</v>
      </c>
      <c r="AQ35" t="e">
        <f t="shared" si="6"/>
        <v>#VALUE!</v>
      </c>
      <c r="AS35">
        <v>-0.14849999999999999</v>
      </c>
      <c r="AT35" t="s">
        <v>173</v>
      </c>
      <c r="AU35">
        <f>+(AU33-$AS$35)/$AS$34</f>
        <v>0.3653444676409186</v>
      </c>
      <c r="AV35">
        <f t="shared" ref="AV35:BE35" si="16">+(AV33-$AS$35)/$AS$34</f>
        <v>1.3432589825293926</v>
      </c>
      <c r="AW35">
        <f t="shared" si="16"/>
        <v>1.6794857707944184</v>
      </c>
      <c r="AX35">
        <f t="shared" si="16"/>
        <v>2.5035710361498733</v>
      </c>
      <c r="AY35">
        <f t="shared" si="16"/>
        <v>2.9694539061641572</v>
      </c>
      <c r="AZ35">
        <f t="shared" si="16"/>
        <v>4.1319635204922536</v>
      </c>
      <c r="BA35">
        <f t="shared" si="16"/>
        <v>1.9212174486320186</v>
      </c>
      <c r="BB35">
        <f t="shared" si="16"/>
        <v>2.0970223052411825</v>
      </c>
      <c r="BC35">
        <f t="shared" si="16"/>
        <v>2.6112515108229859</v>
      </c>
      <c r="BD35">
        <f t="shared" si="16"/>
        <v>3.5759806614657732</v>
      </c>
      <c r="BE35">
        <f t="shared" si="16"/>
        <v>4.4198439731897592</v>
      </c>
      <c r="BJ35">
        <v>1.5</v>
      </c>
      <c r="BK35">
        <f t="shared" si="7"/>
        <v>1.0900000000000001</v>
      </c>
      <c r="BL35">
        <v>250</v>
      </c>
      <c r="BM35">
        <f>+VALUE(LEFT(RIGHT(AP41,6),6))</f>
        <v>262.29000000000002</v>
      </c>
      <c r="BQ35">
        <v>-3.1</v>
      </c>
      <c r="BR35">
        <v>-3.1059999999999999</v>
      </c>
      <c r="BS35">
        <f t="shared" si="2"/>
        <v>-3.2496428963850126</v>
      </c>
      <c r="CE35" t="s">
        <v>14</v>
      </c>
      <c r="CF35" t="e">
        <f t="shared" si="8"/>
        <v>#VALUE!</v>
      </c>
      <c r="CH35">
        <v>-0.14849999999999999</v>
      </c>
      <c r="CI35" t="s">
        <v>173</v>
      </c>
      <c r="CJ35">
        <f>+(CJ33-$AS$35)/$AS$34</f>
        <v>0.37633227117899132</v>
      </c>
      <c r="CK35">
        <f t="shared" ref="CK35:CT35" si="17">+(CK33-$AS$35)/$AS$34</f>
        <v>1.3542467860674652</v>
      </c>
      <c r="CL35">
        <f t="shared" si="17"/>
        <v>1.8882540380178003</v>
      </c>
      <c r="CM35">
        <f t="shared" si="17"/>
        <v>2.3805076365234585</v>
      </c>
      <c r="CN35">
        <f t="shared" si="17"/>
        <v>3.0221953631469067</v>
      </c>
      <c r="CO35">
        <f t="shared" si="17"/>
        <v>4.0836171849247336</v>
      </c>
      <c r="CP35">
        <f t="shared" si="17"/>
        <v>1.7014613778705636</v>
      </c>
      <c r="CQ35">
        <f t="shared" si="17"/>
        <v>2.2090979013295242</v>
      </c>
      <c r="CR35">
        <f t="shared" si="17"/>
        <v>2.7079441819580263</v>
      </c>
      <c r="CS35">
        <f t="shared" si="17"/>
        <v>3.5474123722667841</v>
      </c>
      <c r="CT35">
        <f t="shared" si="17"/>
        <v>4.4264366553126031</v>
      </c>
      <c r="CY35">
        <v>1.5</v>
      </c>
      <c r="CZ35">
        <f t="shared" si="9"/>
        <v>1.1000000000000001</v>
      </c>
      <c r="DA35">
        <v>120</v>
      </c>
      <c r="DB35">
        <f>+VALUE(LEFT(RIGHT(CE41,6),6))</f>
        <v>122.66</v>
      </c>
      <c r="DF35">
        <v>-3.3</v>
      </c>
      <c r="DG35">
        <v>-3.08</v>
      </c>
      <c r="DH35">
        <f t="shared" si="3"/>
        <v>-3.2210746071860239</v>
      </c>
    </row>
    <row r="36" spans="1:112" x14ac:dyDescent="0.35">
      <c r="A36">
        <v>2</v>
      </c>
      <c r="B36">
        <f t="shared" si="4"/>
        <v>2</v>
      </c>
      <c r="C36">
        <f t="shared" si="5"/>
        <v>2</v>
      </c>
      <c r="W36">
        <f>+VALUE(RIGHT(LEFT(A48,6),4))</f>
        <v>1.41</v>
      </c>
      <c r="AJ36">
        <v>30</v>
      </c>
      <c r="AK36">
        <f>H27</f>
        <v>33.270000000000003</v>
      </c>
      <c r="AP36">
        <v>2</v>
      </c>
      <c r="AQ36">
        <f t="shared" si="6"/>
        <v>2</v>
      </c>
      <c r="BJ36">
        <v>2</v>
      </c>
      <c r="BK36">
        <f t="shared" ref="BK36:BK40" si="18">AW27</f>
        <v>1.34</v>
      </c>
      <c r="BL36">
        <v>250</v>
      </c>
      <c r="BM36">
        <f>+VALUE(LEFT(RIGHT(AP48,6),6))</f>
        <v>255.65</v>
      </c>
      <c r="BQ36">
        <v>-3.9</v>
      </c>
      <c r="BR36">
        <v>-3.8740000000000001</v>
      </c>
      <c r="BS36">
        <f t="shared" si="2"/>
        <v>-4.093506208108999</v>
      </c>
      <c r="CE36">
        <v>2</v>
      </c>
      <c r="CF36">
        <f t="shared" si="8"/>
        <v>2</v>
      </c>
      <c r="CY36">
        <v>2.1</v>
      </c>
      <c r="CZ36">
        <f t="shared" ref="CZ36:CZ40" si="19">CL27</f>
        <v>1.58</v>
      </c>
      <c r="DA36">
        <v>120</v>
      </c>
      <c r="DB36">
        <f>+VALUE(LEFT(RIGHT(CE48,6),6))</f>
        <v>114.37</v>
      </c>
      <c r="DF36">
        <v>-4</v>
      </c>
      <c r="DG36">
        <v>-3.88</v>
      </c>
      <c r="DH36">
        <f t="shared" si="3"/>
        <v>-4.1000988902318429</v>
      </c>
    </row>
    <row r="37" spans="1:112" x14ac:dyDescent="0.35">
      <c r="A37" t="s">
        <v>189</v>
      </c>
      <c r="W37">
        <f>+VALUE(RIGHT(LEFT(A49,6),4))</f>
        <v>1.34</v>
      </c>
      <c r="AJ37">
        <v>30</v>
      </c>
      <c r="AK37">
        <f>H28</f>
        <v>31.93</v>
      </c>
      <c r="AP37" t="s">
        <v>261</v>
      </c>
      <c r="BJ37">
        <v>2</v>
      </c>
      <c r="BK37">
        <f t="shared" si="18"/>
        <v>1.21</v>
      </c>
      <c r="BL37">
        <v>250</v>
      </c>
      <c r="BM37">
        <f>+VALUE(LEFT(RIGHT(AP49,6),6))</f>
        <v>264.83999999999997</v>
      </c>
      <c r="CE37" t="s">
        <v>320</v>
      </c>
      <c r="CY37">
        <v>2.1</v>
      </c>
      <c r="CZ37">
        <f t="shared" si="19"/>
        <v>1.56</v>
      </c>
      <c r="DA37">
        <v>120</v>
      </c>
      <c r="DB37">
        <f>+VALUE(LEFT(RIGHT(CE49,6),6))</f>
        <v>116.49</v>
      </c>
    </row>
    <row r="38" spans="1:112" x14ac:dyDescent="0.35">
      <c r="A38" t="s">
        <v>190</v>
      </c>
      <c r="W38">
        <f>+VALUE(RIGHT(LEFT(A50,6),4))</f>
        <v>1.28</v>
      </c>
      <c r="AJ38">
        <v>30</v>
      </c>
      <c r="AK38">
        <f>H29</f>
        <v>33.47</v>
      </c>
      <c r="AP38" t="s">
        <v>262</v>
      </c>
      <c r="BJ38">
        <v>2</v>
      </c>
      <c r="BK38">
        <f t="shared" si="18"/>
        <v>1.52</v>
      </c>
      <c r="BL38">
        <v>250</v>
      </c>
      <c r="BM38">
        <f>+VALUE(LEFT(RIGHT(AP50,6),6))</f>
        <v>256.39</v>
      </c>
      <c r="CE38" t="s">
        <v>321</v>
      </c>
      <c r="CY38">
        <v>2.1</v>
      </c>
      <c r="CZ38">
        <f t="shared" si="19"/>
        <v>1.68</v>
      </c>
      <c r="DA38">
        <v>120</v>
      </c>
      <c r="DB38">
        <f>+VALUE(LEFT(RIGHT(CE50,6),6))</f>
        <v>114.24</v>
      </c>
    </row>
    <row r="39" spans="1:112" x14ac:dyDescent="0.35">
      <c r="A39" t="s">
        <v>191</v>
      </c>
      <c r="W39">
        <f>+VALUE(RIGHT(LEFT(A51,6),4))</f>
        <v>1.28</v>
      </c>
      <c r="AJ39">
        <v>30</v>
      </c>
      <c r="AK39">
        <f>H30</f>
        <v>33.47</v>
      </c>
      <c r="AP39" t="s">
        <v>263</v>
      </c>
      <c r="BJ39">
        <v>2</v>
      </c>
      <c r="BK39">
        <f t="shared" si="18"/>
        <v>1.4</v>
      </c>
      <c r="BL39">
        <v>250</v>
      </c>
      <c r="BM39">
        <f>+VALUE(LEFT(RIGHT(AP51,6),6))</f>
        <v>261.7</v>
      </c>
      <c r="CE39" t="s">
        <v>322</v>
      </c>
      <c r="CY39">
        <v>2.1</v>
      </c>
      <c r="CZ39">
        <f t="shared" si="19"/>
        <v>1.61</v>
      </c>
      <c r="DA39">
        <v>120</v>
      </c>
      <c r="DB39">
        <f>+VALUE(LEFT(RIGHT(CE51,6),6))</f>
        <v>116.34</v>
      </c>
    </row>
    <row r="40" spans="1:112" x14ac:dyDescent="0.35">
      <c r="A40" t="s">
        <v>192</v>
      </c>
      <c r="W40">
        <f>+VALUE(RIGHT(LEFT(A52,6),4))</f>
        <v>1.22</v>
      </c>
      <c r="AJ40">
        <v>30</v>
      </c>
      <c r="AK40">
        <f>H31</f>
        <v>29.16</v>
      </c>
      <c r="AP40" t="s">
        <v>264</v>
      </c>
      <c r="BJ40">
        <v>2</v>
      </c>
      <c r="BK40">
        <f t="shared" si="18"/>
        <v>1.43</v>
      </c>
      <c r="BL40">
        <v>250</v>
      </c>
      <c r="BM40">
        <f>+VALUE(LEFT(RIGHT(AP52,6),6))</f>
        <v>255.57</v>
      </c>
      <c r="CE40" t="s">
        <v>323</v>
      </c>
      <c r="CY40">
        <v>2.1</v>
      </c>
      <c r="CZ40">
        <f t="shared" si="19"/>
        <v>1.42</v>
      </c>
      <c r="DA40">
        <v>120</v>
      </c>
      <c r="DB40">
        <f>+VALUE(LEFT(RIGHT(CE52,6),6))</f>
        <v>116.89</v>
      </c>
    </row>
    <row r="41" spans="1:112" x14ac:dyDescent="0.35">
      <c r="A41" t="s">
        <v>193</v>
      </c>
      <c r="W41">
        <f>+VALUE(RIGHT(LEFT(A59,6),4))</f>
        <v>1.23</v>
      </c>
      <c r="AJ41">
        <v>50</v>
      </c>
      <c r="AK41">
        <f>I27</f>
        <v>50.3</v>
      </c>
      <c r="AP41" t="s">
        <v>265</v>
      </c>
      <c r="BJ41">
        <v>2.5</v>
      </c>
      <c r="BK41">
        <f t="shared" ref="BK41:BK45" si="20">AX27</f>
        <v>2.0299999999999998</v>
      </c>
      <c r="BL41">
        <v>250</v>
      </c>
      <c r="BM41">
        <f>+VALUE(LEFT(RIGHT(AP59,6),6))</f>
        <v>259.91000000000003</v>
      </c>
      <c r="CE41" t="s">
        <v>324</v>
      </c>
      <c r="CY41">
        <v>2.7</v>
      </c>
      <c r="CZ41">
        <f t="shared" ref="CZ41:CZ45" si="21">CM27</f>
        <v>1.94</v>
      </c>
      <c r="DA41">
        <v>120</v>
      </c>
      <c r="DB41">
        <f>+VALUE(LEFT(RIGHT(CE59,6),6))</f>
        <v>121.88</v>
      </c>
    </row>
    <row r="42" spans="1:112" x14ac:dyDescent="0.35">
      <c r="A42" t="s">
        <v>11</v>
      </c>
      <c r="B42" t="e">
        <f t="shared" si="4"/>
        <v>#VALUE!</v>
      </c>
      <c r="C42" t="e">
        <f t="shared" si="5"/>
        <v>#VALUE!</v>
      </c>
      <c r="W42">
        <f>+VALUE(RIGHT(LEFT(A60,6),4))</f>
        <v>1.56</v>
      </c>
      <c r="AJ42">
        <v>50</v>
      </c>
      <c r="AK42">
        <f>I28</f>
        <v>55</v>
      </c>
      <c r="AP42" t="s">
        <v>11</v>
      </c>
      <c r="AQ42" t="e">
        <f t="shared" si="6"/>
        <v>#VALUE!</v>
      </c>
      <c r="BJ42">
        <v>2.5</v>
      </c>
      <c r="BK42">
        <f t="shared" si="20"/>
        <v>2.16</v>
      </c>
      <c r="BL42">
        <v>250</v>
      </c>
      <c r="BM42">
        <f>+VALUE(LEFT(RIGHT(AP60,6),6))</f>
        <v>252.88</v>
      </c>
      <c r="CE42" t="s">
        <v>11</v>
      </c>
      <c r="CF42" t="e">
        <f t="shared" ref="CF42:CF69" si="22">+VALUE(RIGHT(LEFT(CE42,6),5))</f>
        <v>#VALUE!</v>
      </c>
      <c r="CY42">
        <v>2.7</v>
      </c>
      <c r="CZ42">
        <f t="shared" si="21"/>
        <v>1.96</v>
      </c>
      <c r="DA42">
        <v>120</v>
      </c>
      <c r="DB42">
        <f>+VALUE(LEFT(RIGHT(CE60,6),6))</f>
        <v>117</v>
      </c>
    </row>
    <row r="43" spans="1:112" x14ac:dyDescent="0.35">
      <c r="A43" t="s">
        <v>12</v>
      </c>
      <c r="B43" t="e">
        <f t="shared" si="4"/>
        <v>#VALUE!</v>
      </c>
      <c r="C43" t="e">
        <f t="shared" si="5"/>
        <v>#VALUE!</v>
      </c>
      <c r="W43">
        <f>+VALUE(RIGHT(LEFT(A61,6),4))</f>
        <v>1.44</v>
      </c>
      <c r="AJ43">
        <v>50</v>
      </c>
      <c r="AK43">
        <f>I29</f>
        <v>52.68</v>
      </c>
      <c r="AP43" t="s">
        <v>12</v>
      </c>
      <c r="AQ43" t="e">
        <f t="shared" si="6"/>
        <v>#VALUE!</v>
      </c>
      <c r="BJ43">
        <v>2.5</v>
      </c>
      <c r="BK43">
        <f t="shared" si="20"/>
        <v>2.19</v>
      </c>
      <c r="BL43">
        <v>250</v>
      </c>
      <c r="BM43">
        <f>+VALUE(LEFT(RIGHT(AP61,6),6))</f>
        <v>257.17</v>
      </c>
      <c r="CE43" t="s">
        <v>12</v>
      </c>
      <c r="CF43" t="e">
        <f t="shared" si="22"/>
        <v>#VALUE!</v>
      </c>
      <c r="CY43">
        <v>2.7</v>
      </c>
      <c r="CZ43">
        <f t="shared" si="21"/>
        <v>1.93</v>
      </c>
      <c r="DA43">
        <v>120</v>
      </c>
      <c r="DB43">
        <f>+VALUE(LEFT(RIGHT(CE61,6),6))</f>
        <v>123.66</v>
      </c>
    </row>
    <row r="44" spans="1:112" x14ac:dyDescent="0.35">
      <c r="A44" t="s">
        <v>13</v>
      </c>
      <c r="B44" t="e">
        <f t="shared" si="4"/>
        <v>#VALUE!</v>
      </c>
      <c r="C44" t="e">
        <f t="shared" si="5"/>
        <v>#VALUE!</v>
      </c>
      <c r="W44">
        <f>+VALUE(RIGHT(LEFT(A62,6),4))</f>
        <v>1.46</v>
      </c>
      <c r="AJ44">
        <v>50</v>
      </c>
      <c r="AK44">
        <f>I30</f>
        <v>50.13</v>
      </c>
      <c r="AP44" t="s">
        <v>13</v>
      </c>
      <c r="AQ44" t="e">
        <f t="shared" si="6"/>
        <v>#VALUE!</v>
      </c>
      <c r="BJ44">
        <v>2.5</v>
      </c>
      <c r="BK44">
        <f t="shared" si="20"/>
        <v>2.2000000000000002</v>
      </c>
      <c r="BL44">
        <v>250</v>
      </c>
      <c r="BM44">
        <f>+VALUE(LEFT(RIGHT(AP62,6),6))</f>
        <v>255.52</v>
      </c>
      <c r="CE44" t="s">
        <v>13</v>
      </c>
      <c r="CF44" t="e">
        <f t="shared" si="22"/>
        <v>#VALUE!</v>
      </c>
      <c r="CY44">
        <v>2.7</v>
      </c>
      <c r="CZ44">
        <f t="shared" si="21"/>
        <v>2.12</v>
      </c>
      <c r="DA44">
        <v>120</v>
      </c>
      <c r="DB44">
        <f>+VALUE(LEFT(RIGHT(CE62,6),6))</f>
        <v>123.41</v>
      </c>
    </row>
    <row r="45" spans="1:112" x14ac:dyDescent="0.35">
      <c r="B45" t="e">
        <f t="shared" si="4"/>
        <v>#VALUE!</v>
      </c>
      <c r="C45" t="e">
        <f t="shared" si="5"/>
        <v>#VALUE!</v>
      </c>
      <c r="W45">
        <f>+VALUE(RIGHT(LEFT(A63,6),4))</f>
        <v>1.37</v>
      </c>
      <c r="AJ45">
        <v>50</v>
      </c>
      <c r="AK45">
        <f>I31</f>
        <v>47.89</v>
      </c>
      <c r="AQ45" t="e">
        <f t="shared" si="6"/>
        <v>#VALUE!</v>
      </c>
      <c r="BJ45">
        <v>2.5</v>
      </c>
      <c r="BK45">
        <f t="shared" si="20"/>
        <v>2.0699999999999998</v>
      </c>
      <c r="BL45">
        <v>250</v>
      </c>
      <c r="BM45">
        <f>+VALUE(LEFT(RIGHT(AP63,6),6))</f>
        <v>258.24</v>
      </c>
      <c r="CF45" t="e">
        <f t="shared" si="22"/>
        <v>#VALUE!</v>
      </c>
      <c r="CY45">
        <v>2.7</v>
      </c>
      <c r="CZ45">
        <f t="shared" si="21"/>
        <v>2.14</v>
      </c>
      <c r="DA45">
        <v>120</v>
      </c>
      <c r="DB45">
        <f>+VALUE(LEFT(RIGHT(CE63,6),6))</f>
        <v>122.26</v>
      </c>
    </row>
    <row r="46" spans="1:112" x14ac:dyDescent="0.35">
      <c r="A46" t="s">
        <v>14</v>
      </c>
      <c r="B46" t="e">
        <f t="shared" si="4"/>
        <v>#VALUE!</v>
      </c>
      <c r="C46" t="e">
        <f t="shared" si="5"/>
        <v>#VALUE!</v>
      </c>
      <c r="W46">
        <f>+VALUE(RIGHT(LEFT(A70,6),4))</f>
        <v>1.62</v>
      </c>
      <c r="AJ46">
        <v>70</v>
      </c>
      <c r="AK46">
        <f>J27</f>
        <v>71.8</v>
      </c>
      <c r="AP46" t="s">
        <v>14</v>
      </c>
      <c r="AQ46" t="e">
        <f t="shared" si="6"/>
        <v>#VALUE!</v>
      </c>
      <c r="BJ46">
        <v>3.1</v>
      </c>
      <c r="BK46">
        <f>AY27</f>
        <v>2.6</v>
      </c>
      <c r="BL46">
        <v>250</v>
      </c>
      <c r="BM46">
        <f>+VALUE(LEFT(RIGHT(AP70,6),6))</f>
        <v>258.75</v>
      </c>
      <c r="CE46" t="s">
        <v>14</v>
      </c>
      <c r="CF46" t="e">
        <f t="shared" si="22"/>
        <v>#VALUE!</v>
      </c>
      <c r="CY46">
        <v>3.3</v>
      </c>
      <c r="CZ46">
        <f>CN27</f>
        <v>2.54</v>
      </c>
      <c r="DA46">
        <v>120</v>
      </c>
      <c r="DB46">
        <f>+VALUE(LEFT(RIGHT(CE70,6),6))</f>
        <v>119.39</v>
      </c>
    </row>
    <row r="47" spans="1:112" x14ac:dyDescent="0.35">
      <c r="A47">
        <v>2</v>
      </c>
      <c r="B47">
        <f t="shared" si="4"/>
        <v>2</v>
      </c>
      <c r="C47">
        <f t="shared" si="5"/>
        <v>2</v>
      </c>
      <c r="W47">
        <f>+VALUE(RIGHT(LEFT(A71,6),4))</f>
        <v>1.67</v>
      </c>
      <c r="AJ47">
        <v>70</v>
      </c>
      <c r="AK47">
        <f>J28</f>
        <v>69.930000000000007</v>
      </c>
      <c r="AP47">
        <v>2</v>
      </c>
      <c r="AQ47">
        <f t="shared" si="6"/>
        <v>2</v>
      </c>
      <c r="BJ47">
        <v>3.1</v>
      </c>
      <c r="BK47">
        <f>AY28</f>
        <v>2.54</v>
      </c>
      <c r="BL47">
        <v>250</v>
      </c>
      <c r="BM47">
        <f>+VALUE(LEFT(RIGHT(AP71,6),6))</f>
        <v>253.97</v>
      </c>
      <c r="CE47">
        <v>2</v>
      </c>
      <c r="CF47">
        <f t="shared" si="22"/>
        <v>2</v>
      </c>
      <c r="CY47">
        <v>3.3</v>
      </c>
      <c r="CZ47">
        <f>CN28</f>
        <v>2.5499999999999998</v>
      </c>
      <c r="DA47">
        <v>120</v>
      </c>
      <c r="DB47">
        <f>+VALUE(LEFT(RIGHT(CE71,6),6))</f>
        <v>123.9</v>
      </c>
    </row>
    <row r="48" spans="1:112" x14ac:dyDescent="0.35">
      <c r="A48" t="s">
        <v>194</v>
      </c>
      <c r="W48">
        <f>+VALUE(RIGHT(LEFT(A72,6),4))</f>
        <v>1.76</v>
      </c>
      <c r="AJ48">
        <v>70</v>
      </c>
      <c r="AK48">
        <f>J29</f>
        <v>72.48</v>
      </c>
      <c r="AP48" t="s">
        <v>266</v>
      </c>
      <c r="BJ48">
        <v>3.1</v>
      </c>
      <c r="BK48">
        <f>AY29</f>
        <v>2.59</v>
      </c>
      <c r="BL48">
        <v>250</v>
      </c>
      <c r="BM48">
        <f>+VALUE(LEFT(RIGHT(AP72,6),6))</f>
        <v>253.32</v>
      </c>
      <c r="CE48" t="s">
        <v>325</v>
      </c>
      <c r="CY48">
        <v>3.3</v>
      </c>
      <c r="CZ48">
        <f>CN29</f>
        <v>2.5499999999999998</v>
      </c>
      <c r="DA48">
        <v>120</v>
      </c>
      <c r="DB48">
        <f>+VALUE(LEFT(RIGHT(CE72,6),6))</f>
        <v>121.51</v>
      </c>
    </row>
    <row r="49" spans="1:106" x14ac:dyDescent="0.35">
      <c r="A49" t="s">
        <v>195</v>
      </c>
      <c r="W49">
        <f>+VALUE(RIGHT(LEFT(A73,6),4))</f>
        <v>1.59</v>
      </c>
      <c r="AJ49">
        <v>70</v>
      </c>
      <c r="AK49">
        <f>J30</f>
        <v>76.25</v>
      </c>
      <c r="AP49" t="s">
        <v>267</v>
      </c>
      <c r="BJ49">
        <v>3.1</v>
      </c>
      <c r="BK49">
        <f>AY30</f>
        <v>2.54</v>
      </c>
      <c r="BL49">
        <v>250</v>
      </c>
      <c r="BM49">
        <f>+VALUE(LEFT(RIGHT(AP73,6),6))</f>
        <v>255.97</v>
      </c>
      <c r="CE49" t="s">
        <v>326</v>
      </c>
      <c r="CY49">
        <v>3.3</v>
      </c>
      <c r="CZ49">
        <f>CN30</f>
        <v>2.64</v>
      </c>
      <c r="DA49">
        <v>120</v>
      </c>
      <c r="DB49">
        <f>+VALUE(LEFT(RIGHT(CE73,6),6))</f>
        <v>117.44</v>
      </c>
    </row>
    <row r="50" spans="1:106" x14ac:dyDescent="0.35">
      <c r="A50" t="s">
        <v>196</v>
      </c>
      <c r="W50">
        <f>+VALUE(RIGHT(LEFT(A74,6),4))</f>
        <v>1.64</v>
      </c>
      <c r="AJ50">
        <v>70</v>
      </c>
      <c r="AK50">
        <f>J31</f>
        <v>75.16</v>
      </c>
      <c r="AP50" t="s">
        <v>268</v>
      </c>
      <c r="BJ50">
        <v>3.1</v>
      </c>
      <c r="BK50">
        <f>AY31</f>
        <v>2.5</v>
      </c>
      <c r="BL50">
        <v>250</v>
      </c>
      <c r="BM50">
        <f>+VALUE(LEFT(RIGHT(AP74,6),6))</f>
        <v>253.69</v>
      </c>
      <c r="CE50" t="s">
        <v>327</v>
      </c>
      <c r="CY50">
        <v>3.3</v>
      </c>
      <c r="CZ50">
        <f>CN31</f>
        <v>2.73</v>
      </c>
      <c r="DA50">
        <v>120</v>
      </c>
      <c r="DB50">
        <f>+VALUE(LEFT(RIGHT(CE74,6),6))</f>
        <v>117.88</v>
      </c>
    </row>
    <row r="51" spans="1:106" x14ac:dyDescent="0.35">
      <c r="A51" t="s">
        <v>196</v>
      </c>
      <c r="W51">
        <f>+VALUE(RIGHT(LEFT(A81,6),4))</f>
        <v>1.63</v>
      </c>
      <c r="AJ51">
        <v>90</v>
      </c>
      <c r="AK51">
        <f>K27</f>
        <v>90.46</v>
      </c>
      <c r="AP51" t="s">
        <v>269</v>
      </c>
      <c r="BJ51">
        <v>3.9</v>
      </c>
      <c r="BK51">
        <f>AZ27</f>
        <v>3.53</v>
      </c>
      <c r="BL51">
        <v>250</v>
      </c>
      <c r="BM51">
        <f>+VALUE(LEFT(RIGHT(AP81,6),6))</f>
        <v>254.95</v>
      </c>
      <c r="CE51" t="s">
        <v>328</v>
      </c>
      <c r="CY51">
        <v>4</v>
      </c>
      <c r="CZ51">
        <f>CO27</f>
        <v>3.27</v>
      </c>
      <c r="DA51">
        <v>120</v>
      </c>
      <c r="DB51">
        <f>+VALUE(LEFT(RIGHT(CE81,6),6))</f>
        <v>114.79</v>
      </c>
    </row>
    <row r="52" spans="1:106" x14ac:dyDescent="0.35">
      <c r="A52" t="s">
        <v>197</v>
      </c>
      <c r="W52">
        <f>+VALUE(RIGHT(LEFT(A82,6),4))</f>
        <v>1.65</v>
      </c>
      <c r="AJ52">
        <v>90</v>
      </c>
      <c r="AK52">
        <f>K28</f>
        <v>88.09</v>
      </c>
      <c r="AP52" t="s">
        <v>270</v>
      </c>
      <c r="BJ52">
        <v>3.9</v>
      </c>
      <c r="BK52">
        <f>AZ28</f>
        <v>3.52</v>
      </c>
      <c r="BL52">
        <v>250</v>
      </c>
      <c r="BM52">
        <f>+VALUE(LEFT(RIGHT(AP82,6),6))</f>
        <v>254.18</v>
      </c>
      <c r="CE52" t="s">
        <v>329</v>
      </c>
      <c r="CY52">
        <v>4</v>
      </c>
      <c r="CZ52">
        <f>CO28</f>
        <v>3.56</v>
      </c>
      <c r="DA52">
        <v>120</v>
      </c>
      <c r="DB52">
        <f>+VALUE(LEFT(RIGHT(CE82,6),6))</f>
        <v>112.77</v>
      </c>
    </row>
    <row r="53" spans="1:106" x14ac:dyDescent="0.35">
      <c r="A53" t="s">
        <v>11</v>
      </c>
      <c r="B53" t="e">
        <f t="shared" si="4"/>
        <v>#VALUE!</v>
      </c>
      <c r="C53" t="e">
        <f t="shared" si="5"/>
        <v>#VALUE!</v>
      </c>
      <c r="W53">
        <f>+VALUE(RIGHT(LEFT(A83,6),4))</f>
        <v>1.68</v>
      </c>
      <c r="AJ53">
        <v>90</v>
      </c>
      <c r="AK53">
        <f>K29</f>
        <v>86.76</v>
      </c>
      <c r="AP53" t="s">
        <v>11</v>
      </c>
      <c r="AQ53" t="e">
        <f t="shared" si="6"/>
        <v>#VALUE!</v>
      </c>
      <c r="BJ53">
        <v>3.9</v>
      </c>
      <c r="BK53">
        <f>AZ29</f>
        <v>3.44</v>
      </c>
      <c r="BL53">
        <v>250</v>
      </c>
      <c r="BM53">
        <f>+VALUE(LEFT(RIGHT(AP83,6),6))</f>
        <v>254.9</v>
      </c>
      <c r="CE53" t="s">
        <v>11</v>
      </c>
      <c r="CF53" t="e">
        <f t="shared" ref="CF53:CF80" si="23">+VALUE(RIGHT(LEFT(CE53,6),5))</f>
        <v>#VALUE!</v>
      </c>
      <c r="CY53">
        <v>4</v>
      </c>
      <c r="CZ53">
        <f>CO29</f>
        <v>3.66</v>
      </c>
      <c r="DA53">
        <v>120</v>
      </c>
      <c r="DB53">
        <f>+VALUE(LEFT(RIGHT(CE83,6),6))</f>
        <v>111.54</v>
      </c>
    </row>
    <row r="54" spans="1:106" x14ac:dyDescent="0.35">
      <c r="A54" t="s">
        <v>12</v>
      </c>
      <c r="B54" t="e">
        <f t="shared" si="4"/>
        <v>#VALUE!</v>
      </c>
      <c r="C54" t="e">
        <f t="shared" si="5"/>
        <v>#VALUE!</v>
      </c>
      <c r="W54">
        <f>+VALUE(RIGHT(LEFT(A84,6),4))</f>
        <v>1.72</v>
      </c>
      <c r="AJ54">
        <v>90</v>
      </c>
      <c r="AK54">
        <f>K30</f>
        <v>89.39</v>
      </c>
      <c r="AP54" t="s">
        <v>12</v>
      </c>
      <c r="AQ54" t="e">
        <f t="shared" si="6"/>
        <v>#VALUE!</v>
      </c>
      <c r="BJ54">
        <v>3.9</v>
      </c>
      <c r="BK54">
        <f>AZ30</f>
        <v>3.7</v>
      </c>
      <c r="BL54">
        <v>250</v>
      </c>
      <c r="BM54">
        <f>+VALUE(LEFT(RIGHT(AP84,6),6))</f>
        <v>253.21</v>
      </c>
      <c r="CE54" t="s">
        <v>12</v>
      </c>
      <c r="CF54" t="e">
        <f t="shared" si="23"/>
        <v>#VALUE!</v>
      </c>
      <c r="CY54">
        <v>4</v>
      </c>
      <c r="CZ54">
        <f>CO30</f>
        <v>3.78</v>
      </c>
      <c r="DA54">
        <v>120</v>
      </c>
      <c r="DB54">
        <f>+VALUE(LEFT(RIGHT(CE84,6),6))</f>
        <v>116.89</v>
      </c>
    </row>
    <row r="55" spans="1:106" x14ac:dyDescent="0.35">
      <c r="A55" t="s">
        <v>13</v>
      </c>
      <c r="B55" t="e">
        <f t="shared" si="4"/>
        <v>#VALUE!</v>
      </c>
      <c r="C55" t="e">
        <f t="shared" si="5"/>
        <v>#VALUE!</v>
      </c>
      <c r="W55">
        <f>+VALUE(RIGHT(LEFT(A85,6),4))</f>
        <v>1.63</v>
      </c>
      <c r="AJ55">
        <v>90</v>
      </c>
      <c r="AK55">
        <f>K31</f>
        <v>90.23</v>
      </c>
      <c r="AP55" t="s">
        <v>13</v>
      </c>
      <c r="AQ55" t="e">
        <f t="shared" si="6"/>
        <v>#VALUE!</v>
      </c>
      <c r="BJ55">
        <v>3.9</v>
      </c>
      <c r="BK55">
        <f>AZ31</f>
        <v>3.87</v>
      </c>
      <c r="BL55">
        <v>250</v>
      </c>
      <c r="BM55">
        <f>+VALUE(LEFT(RIGHT(AP85,6),6))</f>
        <v>252.66</v>
      </c>
      <c r="CE55" t="s">
        <v>13</v>
      </c>
      <c r="CF55" t="e">
        <f t="shared" si="23"/>
        <v>#VALUE!</v>
      </c>
      <c r="CY55">
        <v>4</v>
      </c>
      <c r="CZ55">
        <f>CO31</f>
        <v>3.57</v>
      </c>
      <c r="DA55">
        <v>120</v>
      </c>
      <c r="DB55">
        <f>+VALUE(LEFT(RIGHT(CE85,6),6))</f>
        <v>118.83</v>
      </c>
    </row>
    <row r="56" spans="1:106" x14ac:dyDescent="0.35">
      <c r="B56" t="e">
        <f t="shared" si="4"/>
        <v>#VALUE!</v>
      </c>
      <c r="C56" t="e">
        <f t="shared" si="5"/>
        <v>#VALUE!</v>
      </c>
      <c r="W56">
        <f>+VALUE(RIGHT(LEFT(A92,6),4))</f>
        <v>1.57</v>
      </c>
      <c r="AJ56">
        <v>120</v>
      </c>
      <c r="AK56">
        <f>L27</f>
        <v>119.27</v>
      </c>
      <c r="AQ56" t="e">
        <f t="shared" si="6"/>
        <v>#VALUE!</v>
      </c>
      <c r="BI56">
        <f>BA27</f>
        <v>1.6</v>
      </c>
      <c r="BJ56">
        <v>-1.5</v>
      </c>
      <c r="BK56">
        <f>-BI56</f>
        <v>-1.6</v>
      </c>
      <c r="BL56">
        <v>340</v>
      </c>
      <c r="BM56">
        <f>+VALUE(LEFT(RIGHT(AP92,6),6))</f>
        <v>352.16</v>
      </c>
      <c r="CF56" t="e">
        <f t="shared" si="23"/>
        <v>#VALUE!</v>
      </c>
      <c r="CX56">
        <f>CP27</f>
        <v>1.45</v>
      </c>
      <c r="CY56">
        <v>-1.5</v>
      </c>
      <c r="CZ56">
        <f>-CX56</f>
        <v>-1.45</v>
      </c>
      <c r="DA56">
        <v>300</v>
      </c>
      <c r="DB56">
        <f>+VALUE(LEFT(RIGHT(CE92,6),6))</f>
        <v>296.85000000000002</v>
      </c>
    </row>
    <row r="57" spans="1:106" x14ac:dyDescent="0.35">
      <c r="A57" t="s">
        <v>14</v>
      </c>
      <c r="B57" t="e">
        <f t="shared" si="4"/>
        <v>#VALUE!</v>
      </c>
      <c r="C57" t="e">
        <f t="shared" si="5"/>
        <v>#VALUE!</v>
      </c>
      <c r="W57">
        <f>+VALUE(RIGHT(LEFT(A93,6),4))</f>
        <v>1.62</v>
      </c>
      <c r="AJ57">
        <v>120</v>
      </c>
      <c r="AK57">
        <f>L28</f>
        <v>120.88</v>
      </c>
      <c r="AP57" t="s">
        <v>14</v>
      </c>
      <c r="AQ57" t="e">
        <f t="shared" si="6"/>
        <v>#VALUE!</v>
      </c>
      <c r="BI57">
        <f>BA28</f>
        <v>1.56</v>
      </c>
      <c r="BJ57">
        <v>-1.5</v>
      </c>
      <c r="BK57">
        <f t="shared" ref="BK57:BK80" si="24">-BI57</f>
        <v>-1.56</v>
      </c>
      <c r="BL57">
        <v>340</v>
      </c>
      <c r="BM57">
        <f>+VALUE(LEFT(RIGHT(AP93,6),6))</f>
        <v>352.75</v>
      </c>
      <c r="CE57" t="s">
        <v>14</v>
      </c>
      <c r="CF57" t="e">
        <f t="shared" si="23"/>
        <v>#VALUE!</v>
      </c>
      <c r="CX57">
        <f>CP28</f>
        <v>1.21</v>
      </c>
      <c r="CY57">
        <v>-1.5</v>
      </c>
      <c r="CZ57">
        <f t="shared" ref="CZ57:CZ80" si="25">-CX57</f>
        <v>-1.21</v>
      </c>
      <c r="DA57">
        <v>300</v>
      </c>
      <c r="DB57">
        <f>+VALUE(LEFT(RIGHT(CE93,6),6))</f>
        <v>291.33999999999997</v>
      </c>
    </row>
    <row r="58" spans="1:106" x14ac:dyDescent="0.35">
      <c r="A58">
        <v>2</v>
      </c>
      <c r="B58">
        <f t="shared" si="4"/>
        <v>2</v>
      </c>
      <c r="C58">
        <f t="shared" si="5"/>
        <v>2</v>
      </c>
      <c r="W58">
        <f>+VALUE(RIGHT(LEFT(A94,6),4))</f>
        <v>1.51</v>
      </c>
      <c r="AJ58">
        <v>120</v>
      </c>
      <c r="AK58">
        <f>L29</f>
        <v>122.33</v>
      </c>
      <c r="AP58">
        <v>2</v>
      </c>
      <c r="AQ58">
        <f t="shared" si="6"/>
        <v>2</v>
      </c>
      <c r="BI58">
        <f>BA29</f>
        <v>1.71</v>
      </c>
      <c r="BJ58">
        <v>-1.5</v>
      </c>
      <c r="BK58">
        <f t="shared" si="24"/>
        <v>-1.71</v>
      </c>
      <c r="BL58">
        <v>340</v>
      </c>
      <c r="BM58">
        <f>+VALUE(LEFT(RIGHT(AP94,6),6))</f>
        <v>352.65</v>
      </c>
      <c r="CE58">
        <v>2</v>
      </c>
      <c r="CF58">
        <f t="shared" si="23"/>
        <v>2</v>
      </c>
      <c r="CX58">
        <f>CP29</f>
        <v>1.4</v>
      </c>
      <c r="CY58">
        <v>-1.5</v>
      </c>
      <c r="CZ58">
        <f t="shared" si="25"/>
        <v>-1.4</v>
      </c>
      <c r="DA58">
        <v>300</v>
      </c>
      <c r="DB58">
        <f>+VALUE(LEFT(RIGHT(CE94,6),6))</f>
        <v>290.19</v>
      </c>
    </row>
    <row r="59" spans="1:106" x14ac:dyDescent="0.35">
      <c r="A59" t="s">
        <v>198</v>
      </c>
      <c r="W59">
        <f>+VALUE(RIGHT(LEFT(A95,6),4))</f>
        <v>1.5</v>
      </c>
      <c r="AJ59">
        <v>120</v>
      </c>
      <c r="AK59">
        <f>L30</f>
        <v>117.94</v>
      </c>
      <c r="AP59" t="s">
        <v>271</v>
      </c>
      <c r="BI59">
        <f>BA30</f>
        <v>1.55</v>
      </c>
      <c r="BJ59">
        <v>-1.5</v>
      </c>
      <c r="BK59">
        <f t="shared" si="24"/>
        <v>-1.55</v>
      </c>
      <c r="BL59">
        <v>340</v>
      </c>
      <c r="BM59">
        <f>+VALUE(LEFT(RIGHT(AP95,6),6))</f>
        <v>353.47</v>
      </c>
      <c r="CE59" t="s">
        <v>330</v>
      </c>
      <c r="CX59">
        <f>CP30</f>
        <v>1.47</v>
      </c>
      <c r="CY59">
        <v>-1.5</v>
      </c>
      <c r="CZ59">
        <f t="shared" si="25"/>
        <v>-1.47</v>
      </c>
      <c r="DA59">
        <v>300</v>
      </c>
      <c r="DB59">
        <f>+VALUE(LEFT(RIGHT(CE95,6),6))</f>
        <v>294.55</v>
      </c>
    </row>
    <row r="60" spans="1:106" x14ac:dyDescent="0.35">
      <c r="A60" t="s">
        <v>199</v>
      </c>
      <c r="W60">
        <f>+VALUE(RIGHT(LEFT(A96,6),4))</f>
        <v>1.47</v>
      </c>
      <c r="AJ60">
        <v>120</v>
      </c>
      <c r="AK60">
        <f>L31</f>
        <v>117.6</v>
      </c>
      <c r="AP60" t="s">
        <v>272</v>
      </c>
      <c r="BI60">
        <f>BA31</f>
        <v>1.58</v>
      </c>
      <c r="BJ60">
        <v>-1.5</v>
      </c>
      <c r="BK60">
        <f t="shared" si="24"/>
        <v>-1.58</v>
      </c>
      <c r="BL60">
        <v>340</v>
      </c>
      <c r="BM60">
        <f>+VALUE(LEFT(RIGHT(AP96,6),6))</f>
        <v>352.85</v>
      </c>
      <c r="CE60" t="s">
        <v>331</v>
      </c>
      <c r="CX60">
        <f>CP31</f>
        <v>1.47</v>
      </c>
      <c r="CY60">
        <v>-1.5</v>
      </c>
      <c r="CZ60">
        <f t="shared" si="25"/>
        <v>-1.47</v>
      </c>
      <c r="DA60">
        <v>300</v>
      </c>
      <c r="DB60">
        <f>+VALUE(LEFT(RIGHT(CE96,6),6))</f>
        <v>289.69</v>
      </c>
    </row>
    <row r="61" spans="1:106" x14ac:dyDescent="0.35">
      <c r="A61" t="s">
        <v>200</v>
      </c>
      <c r="W61">
        <f>+VALUE(RIGHT(LEFT(A103,6),4))</f>
        <v>1.24</v>
      </c>
      <c r="AJ61">
        <v>140</v>
      </c>
      <c r="AK61">
        <f>M27</f>
        <v>136.13999999999999</v>
      </c>
      <c r="AP61" t="s">
        <v>273</v>
      </c>
      <c r="BI61">
        <f>BB27</f>
        <v>1.64</v>
      </c>
      <c r="BJ61">
        <v>-2</v>
      </c>
      <c r="BK61">
        <f t="shared" si="24"/>
        <v>-1.64</v>
      </c>
      <c r="BL61">
        <v>340</v>
      </c>
      <c r="BM61">
        <f>+VALUE(LEFT(RIGHT(AP103,6),6))</f>
        <v>353.13</v>
      </c>
      <c r="CE61" t="s">
        <v>332</v>
      </c>
      <c r="CX61">
        <f>CQ27</f>
        <v>1.88</v>
      </c>
      <c r="CY61">
        <v>-2.1</v>
      </c>
      <c r="CZ61">
        <f t="shared" si="25"/>
        <v>-1.88</v>
      </c>
      <c r="DA61">
        <v>300</v>
      </c>
      <c r="DB61">
        <f>+VALUE(LEFT(RIGHT(CE103,6),6))</f>
        <v>291.95</v>
      </c>
    </row>
    <row r="62" spans="1:106" x14ac:dyDescent="0.35">
      <c r="A62" t="s">
        <v>201</v>
      </c>
      <c r="W62">
        <f>+VALUE(RIGHT(LEFT(A104,6),4))</f>
        <v>1.23</v>
      </c>
      <c r="AJ62">
        <v>140</v>
      </c>
      <c r="AK62">
        <f>M28</f>
        <v>138.32</v>
      </c>
      <c r="AP62" t="s">
        <v>274</v>
      </c>
      <c r="BI62">
        <f>BB28</f>
        <v>1.69</v>
      </c>
      <c r="BJ62">
        <v>-2</v>
      </c>
      <c r="BK62">
        <f t="shared" si="24"/>
        <v>-1.69</v>
      </c>
      <c r="BL62">
        <v>340</v>
      </c>
      <c r="BM62">
        <f>+VALUE(LEFT(RIGHT(AP104,6),6))</f>
        <v>352.56</v>
      </c>
      <c r="CE62" t="s">
        <v>333</v>
      </c>
      <c r="CX62">
        <f>CQ28</f>
        <v>1.84</v>
      </c>
      <c r="CY62">
        <v>-2.1</v>
      </c>
      <c r="CZ62">
        <f t="shared" si="25"/>
        <v>-1.84</v>
      </c>
      <c r="DA62">
        <v>300</v>
      </c>
      <c r="DB62">
        <f>+VALUE(LEFT(RIGHT(CE104,6),6))</f>
        <v>295</v>
      </c>
    </row>
    <row r="63" spans="1:106" x14ac:dyDescent="0.35">
      <c r="A63" t="s">
        <v>202</v>
      </c>
      <c r="W63">
        <f>+VALUE(RIGHT(LEFT(A105,6),4))</f>
        <v>1.31</v>
      </c>
      <c r="AJ63">
        <v>140</v>
      </c>
      <c r="AK63">
        <f>M29</f>
        <v>141.44999999999999</v>
      </c>
      <c r="AP63" t="s">
        <v>275</v>
      </c>
      <c r="BI63">
        <f>BB29</f>
        <v>1.71</v>
      </c>
      <c r="BJ63">
        <v>-2</v>
      </c>
      <c r="BK63">
        <f t="shared" si="24"/>
        <v>-1.71</v>
      </c>
      <c r="BL63">
        <v>340</v>
      </c>
      <c r="BM63">
        <f>+VALUE(LEFT(RIGHT(AP105,6),6))</f>
        <v>352.66</v>
      </c>
      <c r="CE63" t="s">
        <v>334</v>
      </c>
      <c r="CX63">
        <f>CQ29</f>
        <v>1.79</v>
      </c>
      <c r="CY63">
        <v>-2.1</v>
      </c>
      <c r="CZ63">
        <f t="shared" si="25"/>
        <v>-1.79</v>
      </c>
      <c r="DA63">
        <v>300</v>
      </c>
      <c r="DB63">
        <f>+VALUE(LEFT(RIGHT(CE105,6),6))</f>
        <v>293.68</v>
      </c>
    </row>
    <row r="64" spans="1:106" x14ac:dyDescent="0.35">
      <c r="A64" t="s">
        <v>11</v>
      </c>
      <c r="B64" t="e">
        <f t="shared" si="4"/>
        <v>#VALUE!</v>
      </c>
      <c r="C64" t="e">
        <f t="shared" si="5"/>
        <v>#VALUE!</v>
      </c>
      <c r="W64">
        <f>+VALUE(RIGHT(LEFT(A106,6),4))</f>
        <v>1.3</v>
      </c>
      <c r="AJ64">
        <v>140</v>
      </c>
      <c r="AK64">
        <f>M30</f>
        <v>137.41999999999999</v>
      </c>
      <c r="AP64" t="s">
        <v>11</v>
      </c>
      <c r="BI64">
        <f>BB30</f>
        <v>1.84</v>
      </c>
      <c r="BJ64">
        <v>-2</v>
      </c>
      <c r="BK64">
        <f t="shared" si="24"/>
        <v>-1.84</v>
      </c>
      <c r="BL64">
        <v>340</v>
      </c>
      <c r="BM64">
        <f>+VALUE(LEFT(RIGHT(AP106,6),6))</f>
        <v>353.86</v>
      </c>
      <c r="CE64" t="s">
        <v>11</v>
      </c>
      <c r="CX64">
        <f>CQ30</f>
        <v>1.9</v>
      </c>
      <c r="CY64">
        <v>-2.1</v>
      </c>
      <c r="CZ64">
        <f t="shared" si="25"/>
        <v>-1.9</v>
      </c>
      <c r="DA64">
        <v>300</v>
      </c>
      <c r="DB64">
        <f>+VALUE(LEFT(RIGHT(CE106,6),6))</f>
        <v>290.2</v>
      </c>
    </row>
    <row r="65" spans="1:106" x14ac:dyDescent="0.35">
      <c r="A65" t="s">
        <v>12</v>
      </c>
      <c r="B65" t="e">
        <f t="shared" si="4"/>
        <v>#VALUE!</v>
      </c>
      <c r="C65" t="e">
        <f t="shared" si="5"/>
        <v>#VALUE!</v>
      </c>
      <c r="W65">
        <f>+VALUE(RIGHT(LEFT(A107,6),4))</f>
        <v>1.19</v>
      </c>
      <c r="AJ65">
        <v>140</v>
      </c>
      <c r="AK65">
        <f>M31</f>
        <v>143.63</v>
      </c>
      <c r="AP65" t="s">
        <v>12</v>
      </c>
      <c r="BI65">
        <f>BB31</f>
        <v>1.92</v>
      </c>
      <c r="BJ65">
        <v>-2</v>
      </c>
      <c r="BK65">
        <f t="shared" si="24"/>
        <v>-1.92</v>
      </c>
      <c r="BL65">
        <v>340</v>
      </c>
      <c r="BM65">
        <f>+VALUE(LEFT(RIGHT(AP107,6),6))</f>
        <v>354.13</v>
      </c>
      <c r="CE65" t="s">
        <v>12</v>
      </c>
      <c r="CX65">
        <f>CQ31</f>
        <v>1.9</v>
      </c>
      <c r="CY65">
        <v>-2.1</v>
      </c>
      <c r="CZ65">
        <f t="shared" si="25"/>
        <v>-1.9</v>
      </c>
      <c r="DA65">
        <v>300</v>
      </c>
      <c r="DB65">
        <f>+VALUE(LEFT(RIGHT(CE107,6),6))</f>
        <v>285.33</v>
      </c>
    </row>
    <row r="66" spans="1:106" x14ac:dyDescent="0.35">
      <c r="A66" t="s">
        <v>13</v>
      </c>
      <c r="B66" t="e">
        <f t="shared" si="4"/>
        <v>#VALUE!</v>
      </c>
      <c r="C66" t="e">
        <f t="shared" si="5"/>
        <v>#VALUE!</v>
      </c>
      <c r="W66">
        <f>+VALUE(RIGHT(LEFT(A114,6),4))</f>
        <v>1.3</v>
      </c>
      <c r="AJ66">
        <v>160</v>
      </c>
      <c r="AK66">
        <f>N27</f>
        <v>160.06</v>
      </c>
      <c r="AP66" t="s">
        <v>13</v>
      </c>
      <c r="BI66">
        <f>BC27</f>
        <v>2.2999999999999998</v>
      </c>
      <c r="BJ66">
        <v>-2.5</v>
      </c>
      <c r="BK66">
        <f t="shared" si="24"/>
        <v>-2.2999999999999998</v>
      </c>
      <c r="BL66">
        <v>340</v>
      </c>
      <c r="BM66">
        <f>+VALUE(LEFT(RIGHT(AP114,6),6))</f>
        <v>352.33</v>
      </c>
      <c r="CE66" t="s">
        <v>13</v>
      </c>
      <c r="CX66">
        <f>CR27</f>
        <v>2.31</v>
      </c>
      <c r="CY66">
        <v>-2.6</v>
      </c>
      <c r="CZ66">
        <f t="shared" si="25"/>
        <v>-2.31</v>
      </c>
      <c r="DA66">
        <v>300</v>
      </c>
      <c r="DB66">
        <f>+VALUE(LEFT(RIGHT(CE114,6),6))</f>
        <v>290.8</v>
      </c>
    </row>
    <row r="67" spans="1:106" x14ac:dyDescent="0.35">
      <c r="B67" t="e">
        <f t="shared" si="4"/>
        <v>#VALUE!</v>
      </c>
      <c r="C67" t="e">
        <f t="shared" si="5"/>
        <v>#VALUE!</v>
      </c>
      <c r="W67">
        <f>+VALUE(RIGHT(LEFT(A115,6),4))</f>
        <v>1.36</v>
      </c>
      <c r="AJ67">
        <v>160</v>
      </c>
      <c r="AK67">
        <f>N28</f>
        <v>163.92</v>
      </c>
      <c r="BI67">
        <f>BC28</f>
        <v>2.2999999999999998</v>
      </c>
      <c r="BJ67">
        <v>-2.5</v>
      </c>
      <c r="BK67">
        <f t="shared" si="24"/>
        <v>-2.2999999999999998</v>
      </c>
      <c r="BL67">
        <v>340</v>
      </c>
      <c r="BM67">
        <f>+VALUE(LEFT(RIGHT(AP115,6),6))</f>
        <v>353.43</v>
      </c>
      <c r="CX67">
        <f>CR28</f>
        <v>2.33</v>
      </c>
      <c r="CY67">
        <v>-2.6</v>
      </c>
      <c r="CZ67">
        <f t="shared" si="25"/>
        <v>-2.33</v>
      </c>
      <c r="DA67">
        <v>300</v>
      </c>
      <c r="DB67">
        <f>+VALUE(LEFT(RIGHT(CE115,6),6))</f>
        <v>289.38</v>
      </c>
    </row>
    <row r="68" spans="1:106" x14ac:dyDescent="0.35">
      <c r="A68" t="s">
        <v>14</v>
      </c>
      <c r="B68" t="e">
        <f t="shared" si="4"/>
        <v>#VALUE!</v>
      </c>
      <c r="C68" t="e">
        <f t="shared" si="5"/>
        <v>#VALUE!</v>
      </c>
      <c r="W68">
        <f>+VALUE(RIGHT(LEFT(A116,6),4))</f>
        <v>1.35</v>
      </c>
      <c r="AJ68">
        <v>160</v>
      </c>
      <c r="AK68">
        <f>N29</f>
        <v>158.93</v>
      </c>
      <c r="AP68" t="s">
        <v>14</v>
      </c>
      <c r="BI68">
        <f>BC29</f>
        <v>2.1800000000000002</v>
      </c>
      <c r="BJ68">
        <v>-2.5</v>
      </c>
      <c r="BK68">
        <f t="shared" si="24"/>
        <v>-2.1800000000000002</v>
      </c>
      <c r="BL68">
        <v>340</v>
      </c>
      <c r="BM68">
        <f>+VALUE(LEFT(RIGHT(AP116,6),6))</f>
        <v>351.31</v>
      </c>
      <c r="CE68" t="s">
        <v>14</v>
      </c>
      <c r="CX68">
        <f>CR29</f>
        <v>2.35</v>
      </c>
      <c r="CY68">
        <v>-2.6</v>
      </c>
      <c r="CZ68">
        <f t="shared" si="25"/>
        <v>-2.35</v>
      </c>
      <c r="DA68">
        <v>300</v>
      </c>
      <c r="DB68">
        <f>+VALUE(LEFT(RIGHT(CE116,6),6))</f>
        <v>290.29000000000002</v>
      </c>
    </row>
    <row r="69" spans="1:106" x14ac:dyDescent="0.35">
      <c r="A69">
        <v>2</v>
      </c>
      <c r="B69">
        <f t="shared" si="4"/>
        <v>2</v>
      </c>
      <c r="C69">
        <f t="shared" si="5"/>
        <v>2</v>
      </c>
      <c r="W69">
        <f>+VALUE(RIGHT(LEFT(A117,6),4))</f>
        <v>1.55</v>
      </c>
      <c r="AJ69">
        <v>160</v>
      </c>
      <c r="AK69">
        <f>N30</f>
        <v>162.56</v>
      </c>
      <c r="AP69">
        <v>2</v>
      </c>
      <c r="BI69">
        <f>BC30</f>
        <v>2.2799999999999998</v>
      </c>
      <c r="BJ69">
        <v>-2.5</v>
      </c>
      <c r="BK69">
        <f t="shared" si="24"/>
        <v>-2.2799999999999998</v>
      </c>
      <c r="BL69">
        <v>340</v>
      </c>
      <c r="BM69">
        <f>+VALUE(LEFT(RIGHT(AP117,6),6))</f>
        <v>352.27</v>
      </c>
      <c r="CE69">
        <v>2</v>
      </c>
      <c r="CX69">
        <f>CR30</f>
        <v>2.23</v>
      </c>
      <c r="CY69">
        <v>-2.6</v>
      </c>
      <c r="CZ69">
        <f t="shared" si="25"/>
        <v>-2.23</v>
      </c>
      <c r="DA69">
        <v>300</v>
      </c>
      <c r="DB69">
        <f>+VALUE(LEFT(RIGHT(CE117,6),6))</f>
        <v>288.93</v>
      </c>
    </row>
    <row r="70" spans="1:106" x14ac:dyDescent="0.35">
      <c r="A70" t="s">
        <v>203</v>
      </c>
      <c r="W70">
        <f>+VALUE(RIGHT(LEFT(A118,6),4))</f>
        <v>1.38</v>
      </c>
      <c r="AJ70">
        <v>160</v>
      </c>
      <c r="AK70">
        <f>N31</f>
        <v>160.41999999999999</v>
      </c>
      <c r="AP70" t="s">
        <v>276</v>
      </c>
      <c r="BI70">
        <f>BC31</f>
        <v>2.08</v>
      </c>
      <c r="BJ70">
        <v>-2.5</v>
      </c>
      <c r="BK70">
        <f t="shared" si="24"/>
        <v>-2.08</v>
      </c>
      <c r="BL70">
        <v>340</v>
      </c>
      <c r="BM70">
        <f>+VALUE(LEFT(RIGHT(AP118,6),6))</f>
        <v>352.75</v>
      </c>
      <c r="CE70" t="s">
        <v>335</v>
      </c>
      <c r="CX70">
        <f>CR31</f>
        <v>2.36</v>
      </c>
      <c r="CY70">
        <v>-2.6</v>
      </c>
      <c r="CZ70">
        <f t="shared" si="25"/>
        <v>-2.36</v>
      </c>
      <c r="DA70">
        <v>300</v>
      </c>
      <c r="DB70">
        <f>+VALUE(LEFT(RIGHT(CE118,6),6))</f>
        <v>289.60000000000002</v>
      </c>
    </row>
    <row r="71" spans="1:106" x14ac:dyDescent="0.35">
      <c r="A71" t="s">
        <v>204</v>
      </c>
      <c r="W71">
        <f>+VALUE(RIGHT(LEFT(A125,6),4))</f>
        <v>1.74</v>
      </c>
      <c r="AJ71">
        <v>180</v>
      </c>
      <c r="AK71">
        <f>O27</f>
        <v>182.59</v>
      </c>
      <c r="AP71" t="s">
        <v>277</v>
      </c>
      <c r="BI71">
        <f>BD27</f>
        <v>2.99</v>
      </c>
      <c r="BJ71">
        <v>-3.1</v>
      </c>
      <c r="BK71">
        <f t="shared" si="24"/>
        <v>-2.99</v>
      </c>
      <c r="BL71">
        <v>340</v>
      </c>
      <c r="BM71">
        <f>+VALUE(LEFT(RIGHT(AP125,6),6))</f>
        <v>353.69</v>
      </c>
      <c r="CE71" t="s">
        <v>336</v>
      </c>
      <c r="CX71">
        <f>CS27</f>
        <v>3.16</v>
      </c>
      <c r="CY71">
        <v>-3.3</v>
      </c>
      <c r="CZ71">
        <f t="shared" si="25"/>
        <v>-3.16</v>
      </c>
      <c r="DA71">
        <v>300</v>
      </c>
      <c r="DB71">
        <f>+VALUE(LEFT(RIGHT(CE125,6),6))</f>
        <v>284.94</v>
      </c>
    </row>
    <row r="72" spans="1:106" x14ac:dyDescent="0.35">
      <c r="A72" t="s">
        <v>205</v>
      </c>
      <c r="W72">
        <f>+VALUE(RIGHT(LEFT(A126,6),4))</f>
        <v>1.72</v>
      </c>
      <c r="AJ72">
        <v>180</v>
      </c>
      <c r="AK72">
        <f>O28</f>
        <v>181.97</v>
      </c>
      <c r="AP72" t="s">
        <v>278</v>
      </c>
      <c r="BI72">
        <f>BD28</f>
        <v>3.16</v>
      </c>
      <c r="BJ72">
        <v>-3.1</v>
      </c>
      <c r="BK72">
        <f t="shared" si="24"/>
        <v>-3.16</v>
      </c>
      <c r="BL72">
        <v>340</v>
      </c>
      <c r="BM72">
        <f>+VALUE(LEFT(RIGHT(AP126,6),6))</f>
        <v>345.1</v>
      </c>
      <c r="CE72" t="s">
        <v>337</v>
      </c>
      <c r="CX72">
        <f>CS28</f>
        <v>2.91</v>
      </c>
      <c r="CY72">
        <v>-3.3</v>
      </c>
      <c r="CZ72">
        <f t="shared" si="25"/>
        <v>-2.91</v>
      </c>
      <c r="DA72">
        <v>300</v>
      </c>
      <c r="DB72">
        <f>+VALUE(LEFT(RIGHT(CE126,6),6))</f>
        <v>289.7</v>
      </c>
    </row>
    <row r="73" spans="1:106" x14ac:dyDescent="0.35">
      <c r="A73" t="s">
        <v>206</v>
      </c>
      <c r="W73">
        <f>+VALUE(RIGHT(LEFT(A127,6),4))</f>
        <v>1.63</v>
      </c>
      <c r="AJ73">
        <v>180</v>
      </c>
      <c r="AK73">
        <f>O29</f>
        <v>179.5</v>
      </c>
      <c r="AP73" t="s">
        <v>279</v>
      </c>
      <c r="BI73">
        <f>BD29</f>
        <v>3.01</v>
      </c>
      <c r="BJ73">
        <v>-3.1</v>
      </c>
      <c r="BK73">
        <f t="shared" si="24"/>
        <v>-3.01</v>
      </c>
      <c r="BL73">
        <v>340</v>
      </c>
      <c r="BM73">
        <f>+VALUE(LEFT(RIGHT(AP127,6),6))</f>
        <v>346.49</v>
      </c>
      <c r="CE73" t="s">
        <v>338</v>
      </c>
      <c r="CX73">
        <f>CS29</f>
        <v>2.98</v>
      </c>
      <c r="CY73">
        <v>-3.3</v>
      </c>
      <c r="CZ73">
        <f t="shared" si="25"/>
        <v>-2.98</v>
      </c>
      <c r="DA73">
        <v>300</v>
      </c>
      <c r="DB73">
        <f>+VALUE(LEFT(RIGHT(CE127,6),6))</f>
        <v>290.42</v>
      </c>
    </row>
    <row r="74" spans="1:106" x14ac:dyDescent="0.35">
      <c r="A74" t="s">
        <v>207</v>
      </c>
      <c r="W74">
        <f>+VALUE(RIGHT(LEFT(A128,6),4))</f>
        <v>1.57</v>
      </c>
      <c r="AJ74">
        <v>180</v>
      </c>
      <c r="AK74">
        <f>O30</f>
        <v>183.51</v>
      </c>
      <c r="AP74" t="s">
        <v>280</v>
      </c>
      <c r="BI74">
        <f>BD30</f>
        <v>3.21</v>
      </c>
      <c r="BJ74">
        <v>-3.1</v>
      </c>
      <c r="BK74">
        <f t="shared" si="24"/>
        <v>-3.21</v>
      </c>
      <c r="BL74">
        <v>340</v>
      </c>
      <c r="BM74">
        <f>+VALUE(LEFT(RIGHT(AP128,6),6))</f>
        <v>345.29</v>
      </c>
      <c r="CE74" t="s">
        <v>339</v>
      </c>
      <c r="CX74">
        <f>CS30</f>
        <v>3.12</v>
      </c>
      <c r="CY74">
        <v>-3.3</v>
      </c>
      <c r="CZ74">
        <f t="shared" si="25"/>
        <v>-3.12</v>
      </c>
      <c r="DA74">
        <v>300</v>
      </c>
      <c r="DB74">
        <f>+VALUE(LEFT(RIGHT(CE128,6),6))</f>
        <v>285.58</v>
      </c>
    </row>
    <row r="75" spans="1:106" x14ac:dyDescent="0.35">
      <c r="A75" t="s">
        <v>11</v>
      </c>
      <c r="B75" t="e">
        <f t="shared" si="4"/>
        <v>#VALUE!</v>
      </c>
      <c r="W75">
        <f>+VALUE(RIGHT(LEFT(A129,6),4))</f>
        <v>1.63</v>
      </c>
      <c r="AJ75">
        <v>180</v>
      </c>
      <c r="AK75">
        <f>O31</f>
        <v>183.29</v>
      </c>
      <c r="AP75" t="s">
        <v>11</v>
      </c>
      <c r="BI75">
        <f>BD31</f>
        <v>3.16</v>
      </c>
      <c r="BJ75">
        <v>-3.1</v>
      </c>
      <c r="BK75">
        <f t="shared" si="24"/>
        <v>-3.16</v>
      </c>
      <c r="BL75">
        <v>340</v>
      </c>
      <c r="BM75">
        <f>+VALUE(LEFT(RIGHT(AP129,6),6))</f>
        <v>349.17</v>
      </c>
      <c r="CE75" t="s">
        <v>11</v>
      </c>
      <c r="CX75">
        <f>CS31</f>
        <v>3.23</v>
      </c>
      <c r="CY75">
        <v>-3.3</v>
      </c>
      <c r="CZ75">
        <f t="shared" si="25"/>
        <v>-3.23</v>
      </c>
      <c r="DA75">
        <v>300</v>
      </c>
      <c r="DB75">
        <f>+VALUE(LEFT(RIGHT(CE129,6),6))</f>
        <v>286.02</v>
      </c>
    </row>
    <row r="76" spans="1:106" x14ac:dyDescent="0.35">
      <c r="A76" t="s">
        <v>12</v>
      </c>
      <c r="B76" t="e">
        <f t="shared" si="4"/>
        <v>#VALUE!</v>
      </c>
      <c r="W76">
        <f>+VALUE(RIGHT(LEFT(A136,6),4))</f>
        <v>1.23</v>
      </c>
      <c r="AJ76">
        <v>210</v>
      </c>
      <c r="AK76">
        <f>P27</f>
        <v>207.66</v>
      </c>
      <c r="AP76" t="s">
        <v>12</v>
      </c>
      <c r="BI76">
        <f>BE27</f>
        <v>3.74</v>
      </c>
      <c r="BJ76">
        <v>-3.9</v>
      </c>
      <c r="BK76">
        <f t="shared" si="24"/>
        <v>-3.74</v>
      </c>
      <c r="BL76">
        <v>340</v>
      </c>
      <c r="BM76">
        <f>+VALUE(LEFT(RIGHT(AP136,6),6))</f>
        <v>343.97</v>
      </c>
      <c r="CE76" t="s">
        <v>12</v>
      </c>
      <c r="CX76">
        <f>CT27</f>
        <v>3.67</v>
      </c>
      <c r="CY76">
        <v>-4</v>
      </c>
      <c r="CZ76">
        <f t="shared" si="25"/>
        <v>-3.67</v>
      </c>
      <c r="DA76">
        <v>300</v>
      </c>
      <c r="DB76">
        <f>+VALUE(LEFT(RIGHT(CE136,6),6))</f>
        <v>296.52</v>
      </c>
    </row>
    <row r="77" spans="1:106" x14ac:dyDescent="0.35">
      <c r="A77" t="s">
        <v>13</v>
      </c>
      <c r="B77" t="e">
        <f t="shared" si="4"/>
        <v>#VALUE!</v>
      </c>
      <c r="W77">
        <f>+VALUE(RIGHT(LEFT(A137,6),4))</f>
        <v>1.28</v>
      </c>
      <c r="AJ77">
        <v>210</v>
      </c>
      <c r="AK77">
        <f>P28</f>
        <v>209.82</v>
      </c>
      <c r="AP77" t="s">
        <v>13</v>
      </c>
      <c r="BI77">
        <f>BE28</f>
        <v>3.8</v>
      </c>
      <c r="BJ77">
        <v>-3.9</v>
      </c>
      <c r="BK77">
        <f t="shared" si="24"/>
        <v>-3.8</v>
      </c>
      <c r="BL77">
        <v>340</v>
      </c>
      <c r="BM77">
        <f>+VALUE(LEFT(RIGHT(AP137,6),6))</f>
        <v>344.24</v>
      </c>
      <c r="CE77" t="s">
        <v>13</v>
      </c>
      <c r="CX77">
        <f>CT28</f>
        <v>3.76</v>
      </c>
      <c r="CY77">
        <v>-4</v>
      </c>
      <c r="CZ77">
        <f t="shared" si="25"/>
        <v>-3.76</v>
      </c>
      <c r="DA77">
        <v>300</v>
      </c>
      <c r="DB77">
        <f>+VALUE(LEFT(RIGHT(CE137,6),6))</f>
        <v>291.83</v>
      </c>
    </row>
    <row r="78" spans="1:106" x14ac:dyDescent="0.35">
      <c r="B78" t="e">
        <f t="shared" si="4"/>
        <v>#VALUE!</v>
      </c>
      <c r="W78">
        <f>+VALUE(RIGHT(LEFT(A138,6),4))</f>
        <v>1.28</v>
      </c>
      <c r="AJ78">
        <v>210</v>
      </c>
      <c r="AK78">
        <f>P29</f>
        <v>209.8</v>
      </c>
      <c r="BI78">
        <f>BE29</f>
        <v>3.75</v>
      </c>
      <c r="BJ78">
        <v>-3.9</v>
      </c>
      <c r="BK78">
        <f t="shared" si="24"/>
        <v>-3.75</v>
      </c>
      <c r="BL78">
        <v>340</v>
      </c>
      <c r="BM78">
        <f>+VALUE(LEFT(RIGHT(AP138,6),6))</f>
        <v>343.63</v>
      </c>
      <c r="CX78">
        <f>CT29</f>
        <v>3.91</v>
      </c>
      <c r="CY78">
        <v>-4</v>
      </c>
      <c r="CZ78">
        <f t="shared" si="25"/>
        <v>-3.91</v>
      </c>
      <c r="DA78">
        <v>300</v>
      </c>
      <c r="DB78">
        <f>+VALUE(LEFT(RIGHT(CE138,6),6))</f>
        <v>289.18</v>
      </c>
    </row>
    <row r="79" spans="1:106" x14ac:dyDescent="0.35">
      <c r="A79" t="s">
        <v>14</v>
      </c>
      <c r="B79" t="e">
        <f t="shared" si="4"/>
        <v>#VALUE!</v>
      </c>
      <c r="W79">
        <f>+VALUE(RIGHT(LEFT(A139,6),4))</f>
        <v>1.19</v>
      </c>
      <c r="AJ79">
        <v>210</v>
      </c>
      <c r="AK79">
        <f>P30</f>
        <v>214.72</v>
      </c>
      <c r="AP79" t="s">
        <v>14</v>
      </c>
      <c r="BI79">
        <f>BE30</f>
        <v>4.13</v>
      </c>
      <c r="BJ79">
        <v>-3.9</v>
      </c>
      <c r="BK79">
        <f t="shared" si="24"/>
        <v>-4.13</v>
      </c>
      <c r="BL79">
        <v>340</v>
      </c>
      <c r="BM79">
        <f>+VALUE(LEFT(RIGHT(AP139,6),6))</f>
        <v>347.09</v>
      </c>
      <c r="CE79" t="s">
        <v>14</v>
      </c>
      <c r="CX79">
        <f>CT30</f>
        <v>4.1100000000000003</v>
      </c>
      <c r="CY79">
        <v>-4</v>
      </c>
      <c r="CZ79">
        <f t="shared" si="25"/>
        <v>-4.1100000000000003</v>
      </c>
      <c r="DA79">
        <v>300</v>
      </c>
      <c r="DB79">
        <f>+VALUE(LEFT(RIGHT(CE139,6),6))</f>
        <v>287.81</v>
      </c>
    </row>
    <row r="80" spans="1:106" x14ac:dyDescent="0.35">
      <c r="A80">
        <v>2</v>
      </c>
      <c r="B80">
        <f t="shared" si="4"/>
        <v>2</v>
      </c>
      <c r="W80">
        <f>+VALUE(RIGHT(LEFT(A140,6),4))</f>
        <v>1.25</v>
      </c>
      <c r="AJ80">
        <v>210</v>
      </c>
      <c r="AK80">
        <f>P31</f>
        <v>207.19</v>
      </c>
      <c r="AP80">
        <v>2</v>
      </c>
      <c r="BI80">
        <f>BE31</f>
        <v>3.95</v>
      </c>
      <c r="BJ80">
        <v>-3.9</v>
      </c>
      <c r="BK80">
        <f t="shared" si="24"/>
        <v>-3.95</v>
      </c>
      <c r="BL80">
        <v>340</v>
      </c>
      <c r="BM80">
        <f>+VALUE(LEFT(RIGHT(AP140,6),6))</f>
        <v>343.81</v>
      </c>
      <c r="CE80">
        <v>2</v>
      </c>
      <c r="CX80">
        <f>CT31</f>
        <v>3.95</v>
      </c>
      <c r="CY80">
        <v>-4</v>
      </c>
      <c r="CZ80">
        <f t="shared" si="25"/>
        <v>-3.95</v>
      </c>
      <c r="DA80">
        <v>300</v>
      </c>
      <c r="DB80">
        <f>+VALUE(LEFT(RIGHT(CE140,6),6))</f>
        <v>292.77</v>
      </c>
    </row>
    <row r="81" spans="1:83" x14ac:dyDescent="0.35">
      <c r="A81" t="s">
        <v>208</v>
      </c>
      <c r="W81">
        <f>+VALUE(RIGHT(LEFT(A147,6),4))</f>
        <v>1.3</v>
      </c>
      <c r="AJ81">
        <v>250</v>
      </c>
      <c r="AK81">
        <f>Q27</f>
        <v>258.97000000000003</v>
      </c>
      <c r="AP81" t="s">
        <v>281</v>
      </c>
      <c r="CE81" t="s">
        <v>340</v>
      </c>
    </row>
    <row r="82" spans="1:83" x14ac:dyDescent="0.35">
      <c r="A82" t="s">
        <v>209</v>
      </c>
      <c r="W82">
        <f>+VALUE(RIGHT(LEFT(A148,6),4))</f>
        <v>1.28</v>
      </c>
      <c r="AJ82">
        <v>250</v>
      </c>
      <c r="AK82">
        <f>Q28</f>
        <v>257.83999999999997</v>
      </c>
      <c r="AP82" t="s">
        <v>282</v>
      </c>
      <c r="CE82" t="s">
        <v>341</v>
      </c>
    </row>
    <row r="83" spans="1:83" x14ac:dyDescent="0.35">
      <c r="A83" t="s">
        <v>210</v>
      </c>
      <c r="W83">
        <f>+VALUE(RIGHT(LEFT(A149,6),4))</f>
        <v>1.35</v>
      </c>
      <c r="AJ83">
        <v>250</v>
      </c>
      <c r="AK83">
        <f>Q29</f>
        <v>262.61</v>
      </c>
      <c r="AP83" t="s">
        <v>283</v>
      </c>
      <c r="CE83" t="s">
        <v>342</v>
      </c>
    </row>
    <row r="84" spans="1:83" x14ac:dyDescent="0.35">
      <c r="A84" t="s">
        <v>211</v>
      </c>
      <c r="W84">
        <f>+VALUE(RIGHT(LEFT(A150,6),4))</f>
        <v>1.39</v>
      </c>
      <c r="AJ84">
        <v>250</v>
      </c>
      <c r="AK84">
        <f>Q30</f>
        <v>263.85000000000002</v>
      </c>
      <c r="AP84" t="s">
        <v>284</v>
      </c>
      <c r="CE84" t="s">
        <v>343</v>
      </c>
    </row>
    <row r="85" spans="1:83" x14ac:dyDescent="0.35">
      <c r="A85" t="s">
        <v>212</v>
      </c>
      <c r="W85">
        <f>+VALUE(RIGHT(LEFT(A151,6),4))</f>
        <v>1.42</v>
      </c>
      <c r="AJ85">
        <v>250</v>
      </c>
      <c r="AK85">
        <f>Q31</f>
        <v>262.95</v>
      </c>
      <c r="AP85" t="s">
        <v>285</v>
      </c>
      <c r="CE85" t="s">
        <v>344</v>
      </c>
    </row>
    <row r="86" spans="1:83" x14ac:dyDescent="0.35">
      <c r="A86" t="s">
        <v>11</v>
      </c>
      <c r="B86" t="e">
        <f t="shared" si="4"/>
        <v>#VALUE!</v>
      </c>
      <c r="W86">
        <f>+VALUE(RIGHT(LEFT(A158,6),4))</f>
        <v>1.48</v>
      </c>
      <c r="AJ86">
        <v>270</v>
      </c>
      <c r="AK86">
        <f>R27</f>
        <v>277.48</v>
      </c>
      <c r="AP86" t="s">
        <v>11</v>
      </c>
      <c r="CE86" t="s">
        <v>11</v>
      </c>
    </row>
    <row r="87" spans="1:83" x14ac:dyDescent="0.35">
      <c r="A87" t="s">
        <v>12</v>
      </c>
      <c r="B87" t="e">
        <f t="shared" si="4"/>
        <v>#VALUE!</v>
      </c>
      <c r="W87">
        <f>+VALUE(RIGHT(LEFT(A159,6),4))</f>
        <v>1.52</v>
      </c>
      <c r="AJ87">
        <v>270</v>
      </c>
      <c r="AK87">
        <f>R28</f>
        <v>276.33</v>
      </c>
      <c r="AP87" t="s">
        <v>12</v>
      </c>
      <c r="CE87" t="s">
        <v>12</v>
      </c>
    </row>
    <row r="88" spans="1:83" x14ac:dyDescent="0.35">
      <c r="A88" t="s">
        <v>13</v>
      </c>
      <c r="B88" t="e">
        <f t="shared" si="4"/>
        <v>#VALUE!</v>
      </c>
      <c r="W88">
        <f>+VALUE(RIGHT(LEFT(A160,6),4))</f>
        <v>1.39</v>
      </c>
      <c r="AJ88">
        <v>270</v>
      </c>
      <c r="AK88">
        <f>R29</f>
        <v>275.43</v>
      </c>
      <c r="AP88" t="s">
        <v>13</v>
      </c>
      <c r="CE88" t="s">
        <v>13</v>
      </c>
    </row>
    <row r="89" spans="1:83" x14ac:dyDescent="0.35">
      <c r="B89" t="e">
        <f t="shared" si="4"/>
        <v>#VALUE!</v>
      </c>
      <c r="W89">
        <f>+VALUE(RIGHT(LEFT(A161,6),4))</f>
        <v>1.49</v>
      </c>
      <c r="AJ89">
        <v>270</v>
      </c>
      <c r="AK89">
        <f>R30</f>
        <v>278.88</v>
      </c>
    </row>
    <row r="90" spans="1:83" x14ac:dyDescent="0.35">
      <c r="A90" t="s">
        <v>14</v>
      </c>
      <c r="B90" t="e">
        <f t="shared" si="4"/>
        <v>#VALUE!</v>
      </c>
      <c r="W90">
        <f>+VALUE(RIGHT(LEFT(A162,6),4))</f>
        <v>1.46</v>
      </c>
      <c r="AJ90">
        <v>270</v>
      </c>
      <c r="AK90">
        <f>R31</f>
        <v>275.06</v>
      </c>
      <c r="AP90" t="s">
        <v>14</v>
      </c>
      <c r="CE90" t="s">
        <v>14</v>
      </c>
    </row>
    <row r="91" spans="1:83" x14ac:dyDescent="0.35">
      <c r="A91">
        <v>2</v>
      </c>
      <c r="B91">
        <f t="shared" ref="B91:B154" si="26">+VALUE(RIGHT(LEFT(A91,6),4))</f>
        <v>2</v>
      </c>
      <c r="W91">
        <f>+VALUE(RIGHT(LEFT(A169,6),4))</f>
        <v>1.61</v>
      </c>
      <c r="AJ91">
        <v>300</v>
      </c>
      <c r="AK91">
        <f>S27</f>
        <v>311.47000000000003</v>
      </c>
      <c r="AP91">
        <v>2</v>
      </c>
      <c r="CE91">
        <v>2</v>
      </c>
    </row>
    <row r="92" spans="1:83" x14ac:dyDescent="0.35">
      <c r="A92" t="s">
        <v>213</v>
      </c>
      <c r="W92">
        <f>+VALUE(RIGHT(LEFT(A170,6),4))</f>
        <v>1.64</v>
      </c>
      <c r="AJ92">
        <v>300</v>
      </c>
      <c r="AK92">
        <f>S28</f>
        <v>316.91000000000003</v>
      </c>
      <c r="AP92" t="s">
        <v>286</v>
      </c>
      <c r="CE92" t="s">
        <v>345</v>
      </c>
    </row>
    <row r="93" spans="1:83" x14ac:dyDescent="0.35">
      <c r="A93" t="s">
        <v>214</v>
      </c>
      <c r="W93">
        <f>+VALUE(RIGHT(LEFT(A171,6),4))</f>
        <v>1.58</v>
      </c>
      <c r="AJ93">
        <v>300</v>
      </c>
      <c r="AK93">
        <f>S29</f>
        <v>313.63</v>
      </c>
      <c r="AP93" t="s">
        <v>287</v>
      </c>
      <c r="CE93" t="s">
        <v>346</v>
      </c>
    </row>
    <row r="94" spans="1:83" x14ac:dyDescent="0.35">
      <c r="A94" t="s">
        <v>215</v>
      </c>
      <c r="W94">
        <f>+VALUE(RIGHT(LEFT(A172,6),4))</f>
        <v>1.6</v>
      </c>
      <c r="AJ94">
        <v>300</v>
      </c>
      <c r="AK94">
        <f>S30</f>
        <v>316.42</v>
      </c>
      <c r="AP94" t="s">
        <v>288</v>
      </c>
      <c r="CE94" t="s">
        <v>347</v>
      </c>
    </row>
    <row r="95" spans="1:83" x14ac:dyDescent="0.35">
      <c r="A95" t="s">
        <v>216</v>
      </c>
      <c r="W95">
        <f>+VALUE(RIGHT(LEFT(A173,6),4))</f>
        <v>1.57</v>
      </c>
      <c r="AJ95">
        <v>300</v>
      </c>
      <c r="AK95">
        <f>S31</f>
        <v>308.60000000000002</v>
      </c>
      <c r="AP95" t="s">
        <v>289</v>
      </c>
      <c r="CE95" t="s">
        <v>348</v>
      </c>
    </row>
    <row r="96" spans="1:83" x14ac:dyDescent="0.35">
      <c r="A96" t="s">
        <v>217</v>
      </c>
      <c r="W96">
        <f>+VALUE(RIGHT(LEFT(A180,6),4))</f>
        <v>1.85</v>
      </c>
      <c r="AJ96">
        <v>340</v>
      </c>
      <c r="AK96">
        <f>T27</f>
        <v>356.95</v>
      </c>
      <c r="AP96" t="s">
        <v>290</v>
      </c>
      <c r="CE96" t="s">
        <v>349</v>
      </c>
    </row>
    <row r="97" spans="1:83" x14ac:dyDescent="0.35">
      <c r="A97" t="s">
        <v>11</v>
      </c>
      <c r="B97" t="e">
        <f t="shared" si="26"/>
        <v>#VALUE!</v>
      </c>
      <c r="W97">
        <f>+VALUE(RIGHT(LEFT(A181,6),4))</f>
        <v>1.81</v>
      </c>
      <c r="AJ97">
        <v>340</v>
      </c>
      <c r="AK97">
        <f>T28</f>
        <v>353.7</v>
      </c>
      <c r="AP97" t="s">
        <v>11</v>
      </c>
      <c r="CE97" t="s">
        <v>11</v>
      </c>
    </row>
    <row r="98" spans="1:83" x14ac:dyDescent="0.35">
      <c r="A98" t="s">
        <v>12</v>
      </c>
      <c r="B98" t="e">
        <f t="shared" si="26"/>
        <v>#VALUE!</v>
      </c>
      <c r="W98">
        <f>+VALUE(RIGHT(LEFT(A182,6),4))</f>
        <v>1.85</v>
      </c>
      <c r="AJ98">
        <v>340</v>
      </c>
      <c r="AK98">
        <f>T29</f>
        <v>355.13</v>
      </c>
      <c r="AP98" t="s">
        <v>12</v>
      </c>
      <c r="CE98" t="s">
        <v>12</v>
      </c>
    </row>
    <row r="99" spans="1:83" x14ac:dyDescent="0.35">
      <c r="A99" t="s">
        <v>13</v>
      </c>
      <c r="B99" t="e">
        <f t="shared" si="26"/>
        <v>#VALUE!</v>
      </c>
      <c r="W99">
        <f>+VALUE(RIGHT(LEFT(A183,6),4))</f>
        <v>1.82</v>
      </c>
      <c r="AJ99">
        <v>340</v>
      </c>
      <c r="AK99">
        <f>T30</f>
        <v>353.09</v>
      </c>
      <c r="AP99" t="s">
        <v>13</v>
      </c>
      <c r="CE99" t="s">
        <v>13</v>
      </c>
    </row>
    <row r="100" spans="1:83" x14ac:dyDescent="0.35">
      <c r="B100" t="e">
        <f t="shared" si="26"/>
        <v>#VALUE!</v>
      </c>
      <c r="W100">
        <f>+VALUE(RIGHT(LEFT(A184,6),4))</f>
        <v>1.71</v>
      </c>
      <c r="AJ100">
        <v>340</v>
      </c>
      <c r="AK100">
        <f>T31</f>
        <v>351.85</v>
      </c>
    </row>
    <row r="101" spans="1:83" x14ac:dyDescent="0.35">
      <c r="A101" t="s">
        <v>14</v>
      </c>
      <c r="B101" t="e">
        <f t="shared" si="26"/>
        <v>#VALUE!</v>
      </c>
      <c r="AP101" t="s">
        <v>14</v>
      </c>
      <c r="CE101" t="s">
        <v>14</v>
      </c>
    </row>
    <row r="102" spans="1:83" x14ac:dyDescent="0.35">
      <c r="A102">
        <v>2</v>
      </c>
      <c r="B102">
        <f t="shared" si="26"/>
        <v>2</v>
      </c>
      <c r="AP102">
        <v>2</v>
      </c>
      <c r="CE102">
        <v>2</v>
      </c>
    </row>
    <row r="103" spans="1:83" x14ac:dyDescent="0.35">
      <c r="A103" t="s">
        <v>218</v>
      </c>
      <c r="AP103" t="s">
        <v>291</v>
      </c>
      <c r="CE103" t="s">
        <v>350</v>
      </c>
    </row>
    <row r="104" spans="1:83" x14ac:dyDescent="0.35">
      <c r="A104" t="s">
        <v>219</v>
      </c>
      <c r="AP104" t="s">
        <v>292</v>
      </c>
      <c r="CE104" t="s">
        <v>351</v>
      </c>
    </row>
    <row r="105" spans="1:83" x14ac:dyDescent="0.35">
      <c r="A105" t="s">
        <v>220</v>
      </c>
      <c r="AP105" t="s">
        <v>293</v>
      </c>
      <c r="CE105" t="s">
        <v>352</v>
      </c>
    </row>
    <row r="106" spans="1:83" x14ac:dyDescent="0.35">
      <c r="A106" t="s">
        <v>221</v>
      </c>
      <c r="AP106" t="s">
        <v>294</v>
      </c>
      <c r="CE106" t="s">
        <v>353</v>
      </c>
    </row>
    <row r="107" spans="1:83" x14ac:dyDescent="0.35">
      <c r="A107" t="s">
        <v>222</v>
      </c>
      <c r="AP107" t="s">
        <v>295</v>
      </c>
      <c r="CE107" t="s">
        <v>354</v>
      </c>
    </row>
    <row r="108" spans="1:83" x14ac:dyDescent="0.35">
      <c r="A108" t="s">
        <v>11</v>
      </c>
      <c r="B108" t="e">
        <f t="shared" si="26"/>
        <v>#VALUE!</v>
      </c>
      <c r="AP108" t="s">
        <v>11</v>
      </c>
      <c r="CE108" t="s">
        <v>11</v>
      </c>
    </row>
    <row r="109" spans="1:83" x14ac:dyDescent="0.35">
      <c r="A109" t="s">
        <v>12</v>
      </c>
      <c r="B109" t="e">
        <f t="shared" si="26"/>
        <v>#VALUE!</v>
      </c>
      <c r="AP109" t="s">
        <v>12</v>
      </c>
      <c r="CE109" t="s">
        <v>12</v>
      </c>
    </row>
    <row r="110" spans="1:83" x14ac:dyDescent="0.35">
      <c r="A110" t="s">
        <v>13</v>
      </c>
      <c r="B110" t="e">
        <f t="shared" si="26"/>
        <v>#VALUE!</v>
      </c>
      <c r="AP110" t="s">
        <v>13</v>
      </c>
      <c r="CE110" t="s">
        <v>13</v>
      </c>
    </row>
    <row r="111" spans="1:83" x14ac:dyDescent="0.35">
      <c r="B111" t="e">
        <f t="shared" si="26"/>
        <v>#VALUE!</v>
      </c>
    </row>
    <row r="112" spans="1:83" x14ac:dyDescent="0.35">
      <c r="A112" t="s">
        <v>14</v>
      </c>
      <c r="B112" t="e">
        <f t="shared" si="26"/>
        <v>#VALUE!</v>
      </c>
      <c r="AP112" t="s">
        <v>14</v>
      </c>
      <c r="CE112" t="s">
        <v>14</v>
      </c>
    </row>
    <row r="113" spans="1:83" x14ac:dyDescent="0.35">
      <c r="A113">
        <v>2</v>
      </c>
      <c r="B113">
        <f t="shared" si="26"/>
        <v>2</v>
      </c>
      <c r="AP113">
        <v>2</v>
      </c>
      <c r="CE113">
        <v>2</v>
      </c>
    </row>
    <row r="114" spans="1:83" x14ac:dyDescent="0.35">
      <c r="A114" t="s">
        <v>223</v>
      </c>
      <c r="AP114" t="s">
        <v>296</v>
      </c>
      <c r="CE114" t="s">
        <v>355</v>
      </c>
    </row>
    <row r="115" spans="1:83" x14ac:dyDescent="0.35">
      <c r="A115" t="s">
        <v>224</v>
      </c>
      <c r="AP115" t="s">
        <v>297</v>
      </c>
      <c r="CE115" t="s">
        <v>356</v>
      </c>
    </row>
    <row r="116" spans="1:83" x14ac:dyDescent="0.35">
      <c r="A116" t="s">
        <v>225</v>
      </c>
      <c r="AP116" t="s">
        <v>298</v>
      </c>
      <c r="CE116" t="s">
        <v>357</v>
      </c>
    </row>
    <row r="117" spans="1:83" x14ac:dyDescent="0.35">
      <c r="A117" t="s">
        <v>226</v>
      </c>
      <c r="AP117" t="s">
        <v>299</v>
      </c>
      <c r="CE117" t="s">
        <v>358</v>
      </c>
    </row>
    <row r="118" spans="1:83" x14ac:dyDescent="0.35">
      <c r="A118" t="s">
        <v>227</v>
      </c>
      <c r="AP118" t="s">
        <v>300</v>
      </c>
      <c r="CE118" t="s">
        <v>359</v>
      </c>
    </row>
    <row r="119" spans="1:83" x14ac:dyDescent="0.35">
      <c r="A119" t="s">
        <v>11</v>
      </c>
      <c r="B119" t="e">
        <f t="shared" si="26"/>
        <v>#VALUE!</v>
      </c>
      <c r="AP119" t="s">
        <v>11</v>
      </c>
      <c r="CE119" t="s">
        <v>11</v>
      </c>
    </row>
    <row r="120" spans="1:83" x14ac:dyDescent="0.35">
      <c r="A120" t="s">
        <v>12</v>
      </c>
      <c r="B120" t="e">
        <f t="shared" si="26"/>
        <v>#VALUE!</v>
      </c>
      <c r="AP120" t="s">
        <v>12</v>
      </c>
      <c r="CE120" t="s">
        <v>12</v>
      </c>
    </row>
    <row r="121" spans="1:83" x14ac:dyDescent="0.35">
      <c r="A121" t="s">
        <v>13</v>
      </c>
      <c r="B121" t="e">
        <f t="shared" si="26"/>
        <v>#VALUE!</v>
      </c>
      <c r="AP121" t="s">
        <v>13</v>
      </c>
      <c r="CE121" t="s">
        <v>13</v>
      </c>
    </row>
    <row r="122" spans="1:83" x14ac:dyDescent="0.35">
      <c r="B122" t="e">
        <f t="shared" si="26"/>
        <v>#VALUE!</v>
      </c>
    </row>
    <row r="123" spans="1:83" x14ac:dyDescent="0.35">
      <c r="A123" t="s">
        <v>14</v>
      </c>
      <c r="B123" t="e">
        <f t="shared" si="26"/>
        <v>#VALUE!</v>
      </c>
      <c r="AP123" t="s">
        <v>14</v>
      </c>
      <c r="CE123" t="s">
        <v>14</v>
      </c>
    </row>
    <row r="124" spans="1:83" x14ac:dyDescent="0.35">
      <c r="A124">
        <v>2</v>
      </c>
      <c r="B124">
        <f t="shared" si="26"/>
        <v>2</v>
      </c>
      <c r="AP124">
        <v>2</v>
      </c>
      <c r="CE124">
        <v>2</v>
      </c>
    </row>
    <row r="125" spans="1:83" x14ac:dyDescent="0.35">
      <c r="A125" t="s">
        <v>228</v>
      </c>
      <c r="AP125" t="s">
        <v>301</v>
      </c>
      <c r="CE125" t="s">
        <v>360</v>
      </c>
    </row>
    <row r="126" spans="1:83" x14ac:dyDescent="0.35">
      <c r="A126" t="s">
        <v>229</v>
      </c>
      <c r="AP126" t="s">
        <v>302</v>
      </c>
      <c r="CE126" t="s">
        <v>361</v>
      </c>
    </row>
    <row r="127" spans="1:83" x14ac:dyDescent="0.35">
      <c r="A127" t="s">
        <v>230</v>
      </c>
      <c r="AP127" t="s">
        <v>303</v>
      </c>
      <c r="CE127" t="s">
        <v>362</v>
      </c>
    </row>
    <row r="128" spans="1:83" x14ac:dyDescent="0.35">
      <c r="A128" t="s">
        <v>231</v>
      </c>
      <c r="AP128" t="s">
        <v>304</v>
      </c>
      <c r="CE128" t="s">
        <v>363</v>
      </c>
    </row>
    <row r="129" spans="1:83" x14ac:dyDescent="0.35">
      <c r="A129" t="s">
        <v>232</v>
      </c>
      <c r="AP129" t="s">
        <v>305</v>
      </c>
      <c r="CE129" t="s">
        <v>364</v>
      </c>
    </row>
    <row r="130" spans="1:83" x14ac:dyDescent="0.35">
      <c r="A130" t="s">
        <v>11</v>
      </c>
      <c r="B130" t="e">
        <f t="shared" si="26"/>
        <v>#VALUE!</v>
      </c>
      <c r="AP130" t="s">
        <v>11</v>
      </c>
      <c r="CE130" t="s">
        <v>11</v>
      </c>
    </row>
    <row r="131" spans="1:83" x14ac:dyDescent="0.35">
      <c r="A131" t="s">
        <v>12</v>
      </c>
      <c r="B131" t="e">
        <f t="shared" si="26"/>
        <v>#VALUE!</v>
      </c>
      <c r="AP131" t="s">
        <v>12</v>
      </c>
      <c r="CE131" t="s">
        <v>12</v>
      </c>
    </row>
    <row r="132" spans="1:83" x14ac:dyDescent="0.35">
      <c r="A132" t="s">
        <v>13</v>
      </c>
      <c r="B132" t="e">
        <f t="shared" si="26"/>
        <v>#VALUE!</v>
      </c>
      <c r="AP132" t="s">
        <v>13</v>
      </c>
      <c r="CE132" t="s">
        <v>13</v>
      </c>
    </row>
    <row r="133" spans="1:83" x14ac:dyDescent="0.35">
      <c r="B133" t="e">
        <f t="shared" si="26"/>
        <v>#VALUE!</v>
      </c>
    </row>
    <row r="134" spans="1:83" x14ac:dyDescent="0.35">
      <c r="A134" t="s">
        <v>14</v>
      </c>
      <c r="B134" t="e">
        <f t="shared" si="26"/>
        <v>#VALUE!</v>
      </c>
      <c r="AP134" t="s">
        <v>14</v>
      </c>
      <c r="CE134" t="s">
        <v>14</v>
      </c>
    </row>
    <row r="135" spans="1:83" x14ac:dyDescent="0.35">
      <c r="A135">
        <v>2</v>
      </c>
      <c r="B135">
        <f t="shared" si="26"/>
        <v>2</v>
      </c>
      <c r="AP135">
        <v>2</v>
      </c>
      <c r="CE135">
        <v>2</v>
      </c>
    </row>
    <row r="136" spans="1:83" x14ac:dyDescent="0.35">
      <c r="A136" t="s">
        <v>233</v>
      </c>
      <c r="AP136" t="s">
        <v>306</v>
      </c>
      <c r="CE136" t="s">
        <v>365</v>
      </c>
    </row>
    <row r="137" spans="1:83" x14ac:dyDescent="0.35">
      <c r="A137" t="s">
        <v>234</v>
      </c>
      <c r="AP137" t="s">
        <v>307</v>
      </c>
      <c r="CE137" t="s">
        <v>366</v>
      </c>
    </row>
    <row r="138" spans="1:83" x14ac:dyDescent="0.35">
      <c r="A138" t="s">
        <v>235</v>
      </c>
      <c r="AP138" t="s">
        <v>308</v>
      </c>
      <c r="CE138" t="s">
        <v>367</v>
      </c>
    </row>
    <row r="139" spans="1:83" x14ac:dyDescent="0.35">
      <c r="A139" t="s">
        <v>236</v>
      </c>
      <c r="AP139" t="s">
        <v>309</v>
      </c>
      <c r="CE139" t="s">
        <v>368</v>
      </c>
    </row>
    <row r="140" spans="1:83" x14ac:dyDescent="0.35">
      <c r="A140" t="s">
        <v>237</v>
      </c>
      <c r="AP140" t="s">
        <v>310</v>
      </c>
      <c r="CE140" t="s">
        <v>369</v>
      </c>
    </row>
    <row r="141" spans="1:83" x14ac:dyDescent="0.35">
      <c r="A141" t="s">
        <v>11</v>
      </c>
      <c r="B141" t="e">
        <f t="shared" si="26"/>
        <v>#VALUE!</v>
      </c>
    </row>
    <row r="142" spans="1:83" x14ac:dyDescent="0.35">
      <c r="A142" t="s">
        <v>12</v>
      </c>
      <c r="B142" t="e">
        <f t="shared" si="26"/>
        <v>#VALUE!</v>
      </c>
    </row>
    <row r="143" spans="1:83" x14ac:dyDescent="0.35">
      <c r="A143" t="s">
        <v>13</v>
      </c>
      <c r="B143" t="e">
        <f t="shared" si="26"/>
        <v>#VALUE!</v>
      </c>
    </row>
    <row r="144" spans="1:83" x14ac:dyDescent="0.35">
      <c r="B144" t="e">
        <f t="shared" si="26"/>
        <v>#VALUE!</v>
      </c>
    </row>
    <row r="145" spans="1:2" x14ac:dyDescent="0.35">
      <c r="A145" t="s">
        <v>14</v>
      </c>
      <c r="B145" t="e">
        <f t="shared" si="26"/>
        <v>#VALUE!</v>
      </c>
    </row>
    <row r="146" spans="1:2" x14ac:dyDescent="0.35">
      <c r="A146">
        <v>2</v>
      </c>
      <c r="B146">
        <f t="shared" si="26"/>
        <v>2</v>
      </c>
    </row>
    <row r="147" spans="1:2" x14ac:dyDescent="0.35">
      <c r="A147" t="s">
        <v>238</v>
      </c>
    </row>
    <row r="148" spans="1:2" x14ac:dyDescent="0.35">
      <c r="A148" t="s">
        <v>239</v>
      </c>
    </row>
    <row r="149" spans="1:2" x14ac:dyDescent="0.35">
      <c r="A149" t="s">
        <v>240</v>
      </c>
    </row>
    <row r="150" spans="1:2" x14ac:dyDescent="0.35">
      <c r="A150" t="s">
        <v>241</v>
      </c>
    </row>
    <row r="151" spans="1:2" x14ac:dyDescent="0.35">
      <c r="A151" t="s">
        <v>242</v>
      </c>
    </row>
    <row r="152" spans="1:2" x14ac:dyDescent="0.35">
      <c r="A152" t="s">
        <v>11</v>
      </c>
      <c r="B152" t="e">
        <f t="shared" si="26"/>
        <v>#VALUE!</v>
      </c>
    </row>
    <row r="153" spans="1:2" x14ac:dyDescent="0.35">
      <c r="A153" t="s">
        <v>12</v>
      </c>
      <c r="B153" t="e">
        <f t="shared" si="26"/>
        <v>#VALUE!</v>
      </c>
    </row>
    <row r="154" spans="1:2" x14ac:dyDescent="0.35">
      <c r="A154" t="s">
        <v>13</v>
      </c>
      <c r="B154" t="e">
        <f t="shared" si="26"/>
        <v>#VALUE!</v>
      </c>
    </row>
    <row r="155" spans="1:2" x14ac:dyDescent="0.35">
      <c r="B155" t="e">
        <f t="shared" ref="B155:B179" si="27">+VALUE(RIGHT(LEFT(A155,6),4))</f>
        <v>#VALUE!</v>
      </c>
    </row>
    <row r="156" spans="1:2" x14ac:dyDescent="0.35">
      <c r="A156" t="s">
        <v>14</v>
      </c>
      <c r="B156" t="e">
        <f t="shared" si="27"/>
        <v>#VALUE!</v>
      </c>
    </row>
    <row r="157" spans="1:2" x14ac:dyDescent="0.35">
      <c r="A157">
        <v>2</v>
      </c>
      <c r="B157">
        <f t="shared" si="27"/>
        <v>2</v>
      </c>
    </row>
    <row r="158" spans="1:2" x14ac:dyDescent="0.35">
      <c r="A158" t="s">
        <v>243</v>
      </c>
    </row>
    <row r="159" spans="1:2" x14ac:dyDescent="0.35">
      <c r="A159" t="s">
        <v>244</v>
      </c>
    </row>
    <row r="160" spans="1:2" x14ac:dyDescent="0.35">
      <c r="A160" t="s">
        <v>245</v>
      </c>
    </row>
    <row r="161" spans="1:2" x14ac:dyDescent="0.35">
      <c r="A161" t="s">
        <v>246</v>
      </c>
    </row>
    <row r="162" spans="1:2" x14ac:dyDescent="0.35">
      <c r="A162" t="s">
        <v>247</v>
      </c>
    </row>
    <row r="163" spans="1:2" x14ac:dyDescent="0.35">
      <c r="A163" t="s">
        <v>11</v>
      </c>
      <c r="B163" t="e">
        <f t="shared" si="27"/>
        <v>#VALUE!</v>
      </c>
    </row>
    <row r="164" spans="1:2" x14ac:dyDescent="0.35">
      <c r="A164" t="s">
        <v>12</v>
      </c>
      <c r="B164" t="e">
        <f t="shared" si="27"/>
        <v>#VALUE!</v>
      </c>
    </row>
    <row r="165" spans="1:2" x14ac:dyDescent="0.35">
      <c r="A165" t="s">
        <v>13</v>
      </c>
      <c r="B165" t="e">
        <f t="shared" si="27"/>
        <v>#VALUE!</v>
      </c>
    </row>
    <row r="166" spans="1:2" x14ac:dyDescent="0.35">
      <c r="B166" t="e">
        <f t="shared" si="27"/>
        <v>#VALUE!</v>
      </c>
    </row>
    <row r="167" spans="1:2" x14ac:dyDescent="0.35">
      <c r="A167" t="s">
        <v>14</v>
      </c>
      <c r="B167" t="e">
        <f t="shared" si="27"/>
        <v>#VALUE!</v>
      </c>
    </row>
    <row r="168" spans="1:2" x14ac:dyDescent="0.35">
      <c r="A168">
        <v>2</v>
      </c>
      <c r="B168">
        <f t="shared" si="27"/>
        <v>2</v>
      </c>
    </row>
    <row r="169" spans="1:2" x14ac:dyDescent="0.35">
      <c r="A169" t="s">
        <v>248</v>
      </c>
    </row>
    <row r="170" spans="1:2" x14ac:dyDescent="0.35">
      <c r="A170" t="s">
        <v>249</v>
      </c>
    </row>
    <row r="171" spans="1:2" x14ac:dyDescent="0.35">
      <c r="A171" t="s">
        <v>250</v>
      </c>
    </row>
    <row r="172" spans="1:2" x14ac:dyDescent="0.35">
      <c r="A172" t="s">
        <v>251</v>
      </c>
    </row>
    <row r="173" spans="1:2" x14ac:dyDescent="0.35">
      <c r="A173" t="s">
        <v>252</v>
      </c>
    </row>
    <row r="174" spans="1:2" x14ac:dyDescent="0.35">
      <c r="A174" t="s">
        <v>11</v>
      </c>
      <c r="B174" t="e">
        <f t="shared" si="27"/>
        <v>#VALUE!</v>
      </c>
    </row>
    <row r="175" spans="1:2" x14ac:dyDescent="0.35">
      <c r="A175" t="s">
        <v>12</v>
      </c>
      <c r="B175" t="e">
        <f t="shared" si="27"/>
        <v>#VALUE!</v>
      </c>
    </row>
    <row r="176" spans="1:2" x14ac:dyDescent="0.35">
      <c r="A176" t="s">
        <v>13</v>
      </c>
      <c r="B176" t="e">
        <f t="shared" si="27"/>
        <v>#VALUE!</v>
      </c>
    </row>
    <row r="177" spans="1:37" x14ac:dyDescent="0.35">
      <c r="B177" t="e">
        <f t="shared" si="27"/>
        <v>#VALUE!</v>
      </c>
    </row>
    <row r="178" spans="1:37" x14ac:dyDescent="0.35">
      <c r="A178" t="s">
        <v>14</v>
      </c>
      <c r="B178" t="e">
        <f t="shared" si="27"/>
        <v>#VALUE!</v>
      </c>
    </row>
    <row r="179" spans="1:37" x14ac:dyDescent="0.35">
      <c r="A179">
        <v>2</v>
      </c>
      <c r="B179">
        <f t="shared" si="27"/>
        <v>2</v>
      </c>
    </row>
    <row r="180" spans="1:37" x14ac:dyDescent="0.35">
      <c r="A180" t="s">
        <v>253</v>
      </c>
    </row>
    <row r="181" spans="1:37" x14ac:dyDescent="0.35">
      <c r="A181" t="s">
        <v>254</v>
      </c>
    </row>
    <row r="182" spans="1:37" x14ac:dyDescent="0.35">
      <c r="A182" t="s">
        <v>255</v>
      </c>
    </row>
    <row r="183" spans="1:37" x14ac:dyDescent="0.35">
      <c r="A183" t="s">
        <v>256</v>
      </c>
    </row>
    <row r="184" spans="1:37" x14ac:dyDescent="0.35">
      <c r="A184" t="s">
        <v>257</v>
      </c>
    </row>
    <row r="188" spans="1:37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</sheetData>
  <sortState ref="DF26:DG36">
    <sortCondition descending="1" ref="DF26"/>
  </sortState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C08D-67D3-4273-86DE-8132598887A4}">
  <dimension ref="A1:CD575"/>
  <sheetViews>
    <sheetView tabSelected="1" topLeftCell="BV10" zoomScale="80" zoomScaleNormal="80" workbookViewId="0">
      <selection activeCell="CL26" sqref="CL26"/>
    </sheetView>
  </sheetViews>
  <sheetFormatPr defaultRowHeight="14.5" x14ac:dyDescent="0.35"/>
  <cols>
    <col min="2" max="2" width="9" customWidth="1"/>
  </cols>
  <sheetData>
    <row r="1" spans="1:82" x14ac:dyDescent="0.35">
      <c r="A1" t="s">
        <v>370</v>
      </c>
      <c r="B1" t="s">
        <v>371</v>
      </c>
    </row>
    <row r="3" spans="1:82" x14ac:dyDescent="0.35">
      <c r="B3" t="s">
        <v>372</v>
      </c>
      <c r="C3">
        <v>0</v>
      </c>
      <c r="D3">
        <v>15</v>
      </c>
      <c r="E3">
        <v>40</v>
      </c>
      <c r="F3">
        <v>70</v>
      </c>
      <c r="G3">
        <v>90</v>
      </c>
      <c r="H3">
        <v>120</v>
      </c>
      <c r="I3">
        <v>165</v>
      </c>
      <c r="J3">
        <v>180</v>
      </c>
      <c r="K3">
        <v>210</v>
      </c>
      <c r="L3">
        <v>250</v>
      </c>
      <c r="M3">
        <v>270</v>
      </c>
      <c r="N3">
        <v>300</v>
      </c>
      <c r="O3">
        <v>335</v>
      </c>
    </row>
    <row r="4" spans="1:82" x14ac:dyDescent="0.35">
      <c r="B4">
        <v>1.6</v>
      </c>
    </row>
    <row r="5" spans="1:82" x14ac:dyDescent="0.35">
      <c r="B5">
        <v>2.5</v>
      </c>
    </row>
    <row r="6" spans="1:82" x14ac:dyDescent="0.35">
      <c r="B6">
        <v>3.3</v>
      </c>
    </row>
    <row r="7" spans="1:82" x14ac:dyDescent="0.35">
      <c r="B7">
        <v>3.9</v>
      </c>
    </row>
    <row r="8" spans="1:82" s="1" customFormat="1" x14ac:dyDescent="0.35"/>
    <row r="9" spans="1:82" s="1" customFormat="1" x14ac:dyDescent="0.35"/>
    <row r="10" spans="1:82" x14ac:dyDescent="0.35">
      <c r="A10" t="s">
        <v>373</v>
      </c>
      <c r="B10">
        <f>+VALUE(RIGHT(LEFT(A10,6),5))</f>
        <v>1.1399999999999999</v>
      </c>
      <c r="C10">
        <f>+VALUE(RIGHT(A10,6))</f>
        <v>3.59</v>
      </c>
      <c r="E10" t="s">
        <v>82</v>
      </c>
      <c r="F10">
        <v>0</v>
      </c>
      <c r="G10">
        <v>15</v>
      </c>
      <c r="H10">
        <v>40</v>
      </c>
      <c r="I10">
        <v>70</v>
      </c>
      <c r="J10">
        <v>90</v>
      </c>
      <c r="K10">
        <v>120</v>
      </c>
      <c r="L10">
        <v>165</v>
      </c>
      <c r="M10">
        <v>180</v>
      </c>
      <c r="N10">
        <v>210</v>
      </c>
      <c r="O10">
        <v>250</v>
      </c>
      <c r="P10">
        <v>270</v>
      </c>
      <c r="Q10">
        <v>300</v>
      </c>
      <c r="R10">
        <v>335</v>
      </c>
      <c r="T10">
        <v>1.6</v>
      </c>
      <c r="U10">
        <f t="shared" ref="U10:U14" si="0">$F$10</f>
        <v>0</v>
      </c>
      <c r="V10">
        <f>+F11</f>
        <v>1.1399999999999999</v>
      </c>
      <c r="X10" t="s">
        <v>82</v>
      </c>
      <c r="Y10">
        <v>0</v>
      </c>
      <c r="Z10">
        <v>15</v>
      </c>
      <c r="AA10">
        <v>40</v>
      </c>
      <c r="AB10">
        <v>70</v>
      </c>
      <c r="AC10">
        <v>90</v>
      </c>
      <c r="AD10">
        <v>120</v>
      </c>
      <c r="AE10">
        <v>165</v>
      </c>
      <c r="AF10">
        <v>180</v>
      </c>
      <c r="AG10">
        <v>210</v>
      </c>
      <c r="AH10">
        <v>250</v>
      </c>
      <c r="AI10">
        <v>270</v>
      </c>
      <c r="AJ10">
        <v>300</v>
      </c>
      <c r="AK10">
        <v>335</v>
      </c>
      <c r="AL10">
        <v>2.5</v>
      </c>
      <c r="AM10">
        <f t="shared" ref="AM10:AM14" si="1">$F$10</f>
        <v>0</v>
      </c>
      <c r="AN10">
        <f>+Y11</f>
        <v>2.2599999999999998</v>
      </c>
      <c r="AP10" t="s">
        <v>82</v>
      </c>
      <c r="AQ10">
        <v>0</v>
      </c>
      <c r="AR10">
        <v>15</v>
      </c>
      <c r="AS10">
        <v>40</v>
      </c>
      <c r="AT10">
        <v>70</v>
      </c>
      <c r="AU10">
        <v>90</v>
      </c>
      <c r="AV10">
        <v>120</v>
      </c>
      <c r="AW10">
        <v>165</v>
      </c>
      <c r="AX10">
        <v>180</v>
      </c>
      <c r="AY10">
        <v>210</v>
      </c>
      <c r="AZ10">
        <v>250</v>
      </c>
      <c r="BA10">
        <v>270</v>
      </c>
      <c r="BB10">
        <v>300</v>
      </c>
      <c r="BC10">
        <v>335</v>
      </c>
      <c r="BD10">
        <v>3.3</v>
      </c>
      <c r="BE10">
        <f t="shared" ref="BE10:BE73" si="2">$F$10</f>
        <v>0</v>
      </c>
      <c r="BF10">
        <f>+AQ11</f>
        <v>3.08</v>
      </c>
      <c r="BH10" t="s">
        <v>82</v>
      </c>
      <c r="BI10">
        <v>0</v>
      </c>
      <c r="BJ10">
        <v>15</v>
      </c>
      <c r="BK10">
        <v>40</v>
      </c>
      <c r="BL10">
        <v>70</v>
      </c>
      <c r="BM10">
        <v>90</v>
      </c>
      <c r="BN10">
        <v>120</v>
      </c>
      <c r="BO10">
        <v>165</v>
      </c>
      <c r="BP10">
        <v>180</v>
      </c>
      <c r="BQ10">
        <v>210</v>
      </c>
      <c r="BR10">
        <v>250</v>
      </c>
      <c r="BS10">
        <v>270</v>
      </c>
      <c r="BT10">
        <v>300</v>
      </c>
      <c r="BU10">
        <v>335</v>
      </c>
      <c r="BV10">
        <v>3.9</v>
      </c>
      <c r="BW10">
        <f t="shared" ref="BW10:BW14" si="3">$F$10</f>
        <v>0</v>
      </c>
      <c r="BX10">
        <f>+BI11</f>
        <v>4.01</v>
      </c>
      <c r="BY10">
        <v>1.6</v>
      </c>
      <c r="BZ10">
        <f>V10</f>
        <v>1.1399999999999999</v>
      </c>
      <c r="CC10">
        <v>1.6</v>
      </c>
      <c r="CD10">
        <f>+AVERAGE(F16:R16)</f>
        <v>1.4510769230769234</v>
      </c>
    </row>
    <row r="11" spans="1:82" x14ac:dyDescent="0.35">
      <c r="A11" t="s">
        <v>374</v>
      </c>
      <c r="B11">
        <f t="shared" ref="B11:B74" si="4">+VALUE(RIGHT(LEFT(A11,6),5))</f>
        <v>1.22</v>
      </c>
      <c r="C11">
        <f t="shared" ref="C11:C74" si="5">+VALUE(RIGHT(A11,6))</f>
        <v>1.1399999999999999</v>
      </c>
      <c r="E11">
        <v>1.6</v>
      </c>
      <c r="F11">
        <f>B10</f>
        <v>1.1399999999999999</v>
      </c>
      <c r="G11">
        <f>+B21</f>
        <v>1.27</v>
      </c>
      <c r="H11">
        <f>+B32</f>
        <v>1.17</v>
      </c>
      <c r="I11">
        <f>+B43</f>
        <v>1.1499999999999999</v>
      </c>
      <c r="J11">
        <f>+B54</f>
        <v>1.1100000000000001</v>
      </c>
      <c r="K11">
        <f>+B65</f>
        <v>1.45</v>
      </c>
      <c r="L11">
        <f>+B76</f>
        <v>1.57</v>
      </c>
      <c r="M11">
        <f>+B87</f>
        <v>1.65</v>
      </c>
      <c r="N11">
        <f>+B98</f>
        <v>1.64</v>
      </c>
      <c r="O11">
        <f>+B109</f>
        <v>1.7</v>
      </c>
      <c r="P11">
        <f>+B120</f>
        <v>1.73</v>
      </c>
      <c r="Q11">
        <f>+B131</f>
        <v>1.52</v>
      </c>
      <c r="R11">
        <f>+B142</f>
        <v>1.42</v>
      </c>
      <c r="T11">
        <v>1.6</v>
      </c>
      <c r="U11">
        <f t="shared" si="0"/>
        <v>0</v>
      </c>
      <c r="V11">
        <f t="shared" ref="V11:V14" si="6">+F12</f>
        <v>1.22</v>
      </c>
      <c r="X11">
        <v>2.5</v>
      </c>
      <c r="Y11">
        <f>+B153</f>
        <v>2.2599999999999998</v>
      </c>
      <c r="Z11">
        <f>+B164</f>
        <v>2.2599999999999998</v>
      </c>
      <c r="AA11">
        <f>+B175</f>
        <v>1.87</v>
      </c>
      <c r="AB11">
        <f>+B186</f>
        <v>2.11</v>
      </c>
      <c r="AC11">
        <f>+B197</f>
        <v>2.09</v>
      </c>
      <c r="AD11">
        <f>+B208</f>
        <v>1.93</v>
      </c>
      <c r="AE11">
        <f>+B219</f>
        <v>2.39</v>
      </c>
      <c r="AF11">
        <f>+B230</f>
        <v>2.46</v>
      </c>
      <c r="AG11">
        <f>+B241</f>
        <v>2.4</v>
      </c>
      <c r="AH11">
        <f>+B252</f>
        <v>2.0699999999999998</v>
      </c>
      <c r="AI11">
        <f>+B263</f>
        <v>2.4900000000000002</v>
      </c>
      <c r="AJ11">
        <f>+B274</f>
        <v>2.14</v>
      </c>
      <c r="AK11">
        <f>+B285</f>
        <v>2.2000000000000002</v>
      </c>
      <c r="AL11">
        <v>2.5</v>
      </c>
      <c r="AM11">
        <f t="shared" si="1"/>
        <v>0</v>
      </c>
      <c r="AN11">
        <f>+Y12</f>
        <v>2.2599999999999998</v>
      </c>
      <c r="AP11">
        <v>3.3</v>
      </c>
      <c r="AQ11">
        <f>+B296</f>
        <v>3.08</v>
      </c>
      <c r="AR11">
        <f>+B307</f>
        <v>3.1</v>
      </c>
      <c r="AS11">
        <f>+B318</f>
        <v>2.9</v>
      </c>
      <c r="AT11">
        <f>+B329</f>
        <v>2.52</v>
      </c>
      <c r="AU11">
        <f>+B340</f>
        <v>3.03</v>
      </c>
      <c r="AV11">
        <f>+B351</f>
        <v>2.9</v>
      </c>
      <c r="AW11">
        <f>+B362</f>
        <v>3.25</v>
      </c>
      <c r="AX11">
        <f>+B373</f>
        <v>3.27</v>
      </c>
      <c r="AY11">
        <f>+B384</f>
        <v>3.26</v>
      </c>
      <c r="AZ11">
        <f>+B395</f>
        <v>3.02</v>
      </c>
      <c r="BA11">
        <f>+B406</f>
        <v>3.45</v>
      </c>
      <c r="BB11">
        <f>+B417</f>
        <v>3.07</v>
      </c>
      <c r="BC11">
        <f>+B428</f>
        <v>2.78</v>
      </c>
      <c r="BD11">
        <v>3.3</v>
      </c>
      <c r="BE11">
        <f t="shared" si="2"/>
        <v>0</v>
      </c>
      <c r="BF11">
        <f>+AQ12</f>
        <v>3.06</v>
      </c>
      <c r="BH11">
        <v>3.9</v>
      </c>
      <c r="BI11">
        <f>+B439</f>
        <v>4.01</v>
      </c>
      <c r="BJ11">
        <f>+B450</f>
        <v>3.86</v>
      </c>
      <c r="BK11">
        <f>+B461</f>
        <v>2.99</v>
      </c>
      <c r="BL11">
        <f>+B472</f>
        <v>3.78</v>
      </c>
      <c r="BM11">
        <f>+B483</f>
        <v>3.62</v>
      </c>
      <c r="BN11">
        <f>+B494</f>
        <v>3.33</v>
      </c>
      <c r="BO11">
        <f>+B505</f>
        <v>3.41</v>
      </c>
      <c r="BP11">
        <f>+B516</f>
        <v>2.1</v>
      </c>
      <c r="BQ11">
        <f>+B527</f>
        <v>3.79</v>
      </c>
      <c r="BR11">
        <f>+B538</f>
        <v>4.08</v>
      </c>
      <c r="BS11">
        <f>+B549</f>
        <v>4.03</v>
      </c>
      <c r="BT11">
        <f>+B560</f>
        <v>3.53</v>
      </c>
      <c r="BU11">
        <f>+B571</f>
        <v>3.89</v>
      </c>
      <c r="BV11">
        <v>3.9</v>
      </c>
      <c r="BW11">
        <f t="shared" si="3"/>
        <v>0</v>
      </c>
      <c r="BX11">
        <f>+BI12</f>
        <v>3.88</v>
      </c>
      <c r="BY11">
        <v>1.6</v>
      </c>
      <c r="BZ11">
        <f t="shared" ref="BZ11:BZ74" si="7">V11</f>
        <v>1.22</v>
      </c>
      <c r="CC11">
        <v>2.5</v>
      </c>
      <c r="CD11">
        <f>+AVERAGE(Y16:AK16)</f>
        <v>2.1589230769230765</v>
      </c>
    </row>
    <row r="12" spans="1:82" x14ac:dyDescent="0.35">
      <c r="A12" t="s">
        <v>375</v>
      </c>
      <c r="B12">
        <f t="shared" si="4"/>
        <v>1.34</v>
      </c>
      <c r="C12">
        <f t="shared" si="5"/>
        <v>5.05</v>
      </c>
      <c r="F12">
        <f t="shared" ref="F12:F15" si="8">B11</f>
        <v>1.22</v>
      </c>
      <c r="G12">
        <f t="shared" ref="G12:G15" si="9">+B22</f>
        <v>1.45</v>
      </c>
      <c r="H12">
        <f t="shared" ref="H12:H15" si="10">+B33</f>
        <v>1.19</v>
      </c>
      <c r="I12">
        <f t="shared" ref="I12:I15" si="11">+B44</f>
        <v>1.08</v>
      </c>
      <c r="J12">
        <f t="shared" ref="J12:J15" si="12">+B55</f>
        <v>1.1299999999999999</v>
      </c>
      <c r="K12">
        <f t="shared" ref="K12:K15" si="13">+B66</f>
        <v>1.39</v>
      </c>
      <c r="L12">
        <f t="shared" ref="L12:L15" si="14">+B77</f>
        <v>1.65</v>
      </c>
      <c r="M12">
        <f t="shared" ref="M12:M15" si="15">+B88</f>
        <v>1.68</v>
      </c>
      <c r="N12">
        <f t="shared" ref="N12:N15" si="16">+B99</f>
        <v>1.7</v>
      </c>
      <c r="O12">
        <f t="shared" ref="O12:O15" si="17">+B110</f>
        <v>1.75</v>
      </c>
      <c r="P12">
        <f t="shared" ref="P12:P15" si="18">+B121</f>
        <v>1.66</v>
      </c>
      <c r="Q12">
        <f t="shared" ref="Q12:Q15" si="19">+B132</f>
        <v>1.55</v>
      </c>
      <c r="R12">
        <f t="shared" ref="R12:R15" si="20">+B143</f>
        <v>1.48</v>
      </c>
      <c r="T12">
        <v>1.6</v>
      </c>
      <c r="U12">
        <f t="shared" si="0"/>
        <v>0</v>
      </c>
      <c r="V12">
        <f t="shared" si="6"/>
        <v>1.34</v>
      </c>
      <c r="Y12">
        <f>+B154</f>
        <v>2.2599999999999998</v>
      </c>
      <c r="Z12">
        <f>+B165</f>
        <v>2.2400000000000002</v>
      </c>
      <c r="AA12">
        <f>+B176</f>
        <v>1.7</v>
      </c>
      <c r="AB12">
        <f>+B187</f>
        <v>1.96</v>
      </c>
      <c r="AC12">
        <f>+B198</f>
        <v>2.0699999999999998</v>
      </c>
      <c r="AD12">
        <f>+B209</f>
        <v>1.95</v>
      </c>
      <c r="AE12">
        <f>+B220</f>
        <v>2.34</v>
      </c>
      <c r="AF12">
        <f>+B231</f>
        <v>2.5299999999999998</v>
      </c>
      <c r="AG12">
        <f>+B242</f>
        <v>2.31</v>
      </c>
      <c r="AH12">
        <f>+B253</f>
        <v>1.99</v>
      </c>
      <c r="AI12">
        <f>+B264</f>
        <v>2.4500000000000002</v>
      </c>
      <c r="AJ12">
        <f>+B275</f>
        <v>2.19</v>
      </c>
      <c r="AK12">
        <f>+B286</f>
        <v>2.34</v>
      </c>
      <c r="AL12">
        <v>2.5</v>
      </c>
      <c r="AM12">
        <f t="shared" si="1"/>
        <v>0</v>
      </c>
      <c r="AN12">
        <f>+Y13</f>
        <v>2.37</v>
      </c>
      <c r="AQ12">
        <f t="shared" ref="AQ12:AQ15" si="21">+B297</f>
        <v>3.06</v>
      </c>
      <c r="AR12">
        <f t="shared" ref="AR12:AR15" si="22">+B308</f>
        <v>3.12</v>
      </c>
      <c r="AS12">
        <f t="shared" ref="AS12:AS15" si="23">+B319</f>
        <v>2.67</v>
      </c>
      <c r="AT12">
        <f t="shared" ref="AT12:AT15" si="24">+B330</f>
        <v>2.83</v>
      </c>
      <c r="AU12">
        <f t="shared" ref="AU12:AU15" si="25">+B341</f>
        <v>3.07</v>
      </c>
      <c r="AV12">
        <f t="shared" ref="AV12:AV15" si="26">+B352</f>
        <v>2.91</v>
      </c>
      <c r="AW12">
        <f t="shared" ref="AW12:AW15" si="27">+B363</f>
        <v>3.18</v>
      </c>
      <c r="AX12">
        <f t="shared" ref="AX12:AX15" si="28">+B374</f>
        <v>3.21</v>
      </c>
      <c r="AY12">
        <f t="shared" ref="AY12:AY15" si="29">+B385</f>
        <v>3.06</v>
      </c>
      <c r="AZ12">
        <f t="shared" ref="AZ12:AZ15" si="30">+B396</f>
        <v>3.3</v>
      </c>
      <c r="BA12">
        <f t="shared" ref="BA12:BA15" si="31">+B407</f>
        <v>3.56</v>
      </c>
      <c r="BB12">
        <f t="shared" ref="BB12:BB15" si="32">+B418</f>
        <v>3</v>
      </c>
      <c r="BC12">
        <f t="shared" ref="BC12:BC15" si="33">+B429</f>
        <v>2.85</v>
      </c>
      <c r="BD12">
        <v>3.3</v>
      </c>
      <c r="BE12">
        <f t="shared" si="2"/>
        <v>0</v>
      </c>
      <c r="BF12">
        <f>+AQ13</f>
        <v>2.67</v>
      </c>
      <c r="BI12">
        <f t="shared" ref="BI12:BI15" si="34">+B440</f>
        <v>3.88</v>
      </c>
      <c r="BJ12">
        <f t="shared" ref="BJ12:BJ15" si="35">+B451</f>
        <v>3.71</v>
      </c>
      <c r="BK12">
        <f t="shared" ref="BK12:BK15" si="36">+B462</f>
        <v>3.19</v>
      </c>
      <c r="BL12">
        <f t="shared" ref="BL12:BL15" si="37">+B473</f>
        <v>3.15</v>
      </c>
      <c r="BM12">
        <f t="shared" ref="BM12:BM15" si="38">+B484</f>
        <v>3.6</v>
      </c>
      <c r="BN12">
        <f t="shared" ref="BN12:BN15" si="39">+B495</f>
        <v>3.74</v>
      </c>
      <c r="BO12">
        <f t="shared" ref="BO12:BO15" si="40">+B506</f>
        <v>3.51</v>
      </c>
      <c r="BP12">
        <f t="shared" ref="BP12:BP15" si="41">+B517</f>
        <v>4.0999999999999996</v>
      </c>
      <c r="BQ12">
        <f t="shared" ref="BQ12:BQ15" si="42">+B528</f>
        <v>3.75</v>
      </c>
      <c r="BR12">
        <f t="shared" ref="BR12:BR15" si="43">+B539</f>
        <v>3.49</v>
      </c>
      <c r="BS12">
        <f t="shared" ref="BS12:BS15" si="44">+B550</f>
        <v>3.83</v>
      </c>
      <c r="BT12">
        <f t="shared" ref="BT12:BT15" si="45">+B561</f>
        <v>3.72</v>
      </c>
      <c r="BU12">
        <f t="shared" ref="BU12:BU15" si="46">+B572</f>
        <v>3.65</v>
      </c>
      <c r="BV12">
        <v>3.9</v>
      </c>
      <c r="BW12">
        <f t="shared" si="3"/>
        <v>0</v>
      </c>
      <c r="BX12">
        <f>+BI13</f>
        <v>4.1399999999999997</v>
      </c>
      <c r="BY12">
        <v>1.6</v>
      </c>
      <c r="BZ12">
        <f t="shared" si="7"/>
        <v>1.34</v>
      </c>
      <c r="CC12">
        <v>3.3</v>
      </c>
      <c r="CD12">
        <f>+AVERAGE(AQ16:BC16)</f>
        <v>3.0293846153846156</v>
      </c>
    </row>
    <row r="13" spans="1:82" x14ac:dyDescent="0.35">
      <c r="A13" t="s">
        <v>376</v>
      </c>
      <c r="B13">
        <f t="shared" si="4"/>
        <v>1.38</v>
      </c>
      <c r="C13">
        <f t="shared" si="5"/>
        <v>5.74</v>
      </c>
      <c r="F13">
        <f t="shared" si="8"/>
        <v>1.34</v>
      </c>
      <c r="G13">
        <f t="shared" si="9"/>
        <v>1.41</v>
      </c>
      <c r="H13">
        <f t="shared" si="10"/>
        <v>1.1399999999999999</v>
      </c>
      <c r="I13">
        <f t="shared" si="11"/>
        <v>1.26</v>
      </c>
      <c r="J13">
        <f t="shared" si="12"/>
        <v>1.24</v>
      </c>
      <c r="K13">
        <f t="shared" si="13"/>
        <v>1.26</v>
      </c>
      <c r="L13">
        <f t="shared" si="14"/>
        <v>1.61</v>
      </c>
      <c r="M13">
        <f t="shared" si="15"/>
        <v>1.68</v>
      </c>
      <c r="N13">
        <f t="shared" si="16"/>
        <v>1.66</v>
      </c>
      <c r="O13">
        <f t="shared" si="17"/>
        <v>1.72</v>
      </c>
      <c r="P13">
        <f t="shared" si="18"/>
        <v>1.74</v>
      </c>
      <c r="Q13">
        <f t="shared" si="19"/>
        <v>1.44</v>
      </c>
      <c r="R13">
        <f t="shared" si="20"/>
        <v>1.54</v>
      </c>
      <c r="T13">
        <v>1.6</v>
      </c>
      <c r="U13">
        <f t="shared" si="0"/>
        <v>0</v>
      </c>
      <c r="V13">
        <f t="shared" si="6"/>
        <v>1.38</v>
      </c>
      <c r="Y13">
        <f>+B155</f>
        <v>2.37</v>
      </c>
      <c r="Z13">
        <f>+B166</f>
        <v>2.2200000000000002</v>
      </c>
      <c r="AA13">
        <f>+B177</f>
        <v>1.87</v>
      </c>
      <c r="AB13">
        <f>+B188</f>
        <v>1.72</v>
      </c>
      <c r="AC13">
        <f>+B199</f>
        <v>2.13</v>
      </c>
      <c r="AD13">
        <f>+B210</f>
        <v>1.6</v>
      </c>
      <c r="AE13">
        <f>+B221</f>
        <v>2.36</v>
      </c>
      <c r="AF13">
        <f>+B232</f>
        <v>2.41</v>
      </c>
      <c r="AG13">
        <f>+B243</f>
        <v>2.36</v>
      </c>
      <c r="AH13">
        <f>+B254</f>
        <v>2.09</v>
      </c>
      <c r="AI13">
        <f>+B265</f>
        <v>2.5299999999999998</v>
      </c>
      <c r="AJ13">
        <f>+B276</f>
        <v>2.11</v>
      </c>
      <c r="AK13">
        <f>+B287</f>
        <v>1.96</v>
      </c>
      <c r="AL13">
        <v>2.5</v>
      </c>
      <c r="AM13">
        <f t="shared" si="1"/>
        <v>0</v>
      </c>
      <c r="AN13">
        <f>+Y14</f>
        <v>2.37</v>
      </c>
      <c r="AQ13">
        <f t="shared" si="21"/>
        <v>2.67</v>
      </c>
      <c r="AR13">
        <f t="shared" si="22"/>
        <v>3.12</v>
      </c>
      <c r="AS13">
        <f t="shared" si="23"/>
        <v>2.42</v>
      </c>
      <c r="AT13">
        <f t="shared" si="24"/>
        <v>2.81</v>
      </c>
      <c r="AU13">
        <f t="shared" si="25"/>
        <v>2.88</v>
      </c>
      <c r="AV13">
        <f t="shared" si="26"/>
        <v>2.91</v>
      </c>
      <c r="AW13">
        <f t="shared" si="27"/>
        <v>3.15</v>
      </c>
      <c r="AX13">
        <f t="shared" si="28"/>
        <v>3.37</v>
      </c>
      <c r="AY13">
        <f t="shared" si="29"/>
        <v>3.03</v>
      </c>
      <c r="AZ13">
        <f t="shared" si="30"/>
        <v>3.2</v>
      </c>
      <c r="BA13">
        <f t="shared" si="31"/>
        <v>3.62</v>
      </c>
      <c r="BB13">
        <f t="shared" si="32"/>
        <v>2.93</v>
      </c>
      <c r="BC13">
        <f t="shared" si="33"/>
        <v>2.77</v>
      </c>
      <c r="BD13">
        <v>3.3</v>
      </c>
      <c r="BE13">
        <f t="shared" si="2"/>
        <v>0</v>
      </c>
      <c r="BF13">
        <f>+AQ14</f>
        <v>3.15</v>
      </c>
      <c r="BI13">
        <f t="shared" si="34"/>
        <v>4.1399999999999997</v>
      </c>
      <c r="BJ13">
        <f t="shared" si="35"/>
        <v>3.62</v>
      </c>
      <c r="BK13">
        <f t="shared" si="36"/>
        <v>3.18</v>
      </c>
      <c r="BL13">
        <f t="shared" si="37"/>
        <v>3.59</v>
      </c>
      <c r="BM13">
        <f t="shared" si="38"/>
        <v>2.0099999999999998</v>
      </c>
      <c r="BN13">
        <f t="shared" si="39"/>
        <v>3.58</v>
      </c>
      <c r="BO13">
        <f t="shared" si="40"/>
        <v>4</v>
      </c>
      <c r="BP13">
        <f t="shared" si="41"/>
        <v>4.05</v>
      </c>
      <c r="BQ13">
        <f t="shared" si="42"/>
        <v>3.59</v>
      </c>
      <c r="BR13">
        <f t="shared" si="43"/>
        <v>3.92</v>
      </c>
      <c r="BS13">
        <f t="shared" si="44"/>
        <v>3.88</v>
      </c>
      <c r="BT13">
        <f t="shared" si="45"/>
        <v>3.68</v>
      </c>
      <c r="BU13">
        <f t="shared" si="46"/>
        <v>3.7</v>
      </c>
      <c r="BV13">
        <v>3.9</v>
      </c>
      <c r="BW13">
        <f t="shared" si="3"/>
        <v>0</v>
      </c>
      <c r="BX13">
        <f>+BI14</f>
        <v>3.66</v>
      </c>
      <c r="BY13">
        <v>1.6</v>
      </c>
      <c r="BZ13">
        <f t="shared" si="7"/>
        <v>1.38</v>
      </c>
      <c r="CC13">
        <v>3.9</v>
      </c>
      <c r="CD13">
        <f>+AVERAGE(BI16:BU16)</f>
        <v>3.5916923076923077</v>
      </c>
    </row>
    <row r="14" spans="1:82" x14ac:dyDescent="0.35">
      <c r="A14" t="s">
        <v>377</v>
      </c>
      <c r="B14">
        <f t="shared" si="4"/>
        <v>1.21</v>
      </c>
      <c r="C14">
        <f t="shared" si="5"/>
        <v>7.72</v>
      </c>
      <c r="F14">
        <f t="shared" si="8"/>
        <v>1.38</v>
      </c>
      <c r="G14">
        <f t="shared" si="9"/>
        <v>1.54</v>
      </c>
      <c r="H14">
        <f t="shared" si="10"/>
        <v>1.1299999999999999</v>
      </c>
      <c r="I14">
        <f t="shared" si="11"/>
        <v>1.22</v>
      </c>
      <c r="J14">
        <f t="shared" si="12"/>
        <v>1.1299999999999999</v>
      </c>
      <c r="K14">
        <f t="shared" si="13"/>
        <v>1.31</v>
      </c>
      <c r="L14">
        <f t="shared" si="14"/>
        <v>1.54</v>
      </c>
      <c r="M14">
        <f t="shared" si="15"/>
        <v>1.63</v>
      </c>
      <c r="N14">
        <f t="shared" si="16"/>
        <v>1.74</v>
      </c>
      <c r="O14">
        <f t="shared" si="17"/>
        <v>1.67</v>
      </c>
      <c r="P14">
        <f t="shared" si="18"/>
        <v>1.77</v>
      </c>
      <c r="Q14">
        <f t="shared" si="19"/>
        <v>1.6</v>
      </c>
      <c r="R14">
        <f t="shared" si="20"/>
        <v>1.48</v>
      </c>
      <c r="T14">
        <v>1.6</v>
      </c>
      <c r="U14">
        <f t="shared" si="0"/>
        <v>0</v>
      </c>
      <c r="V14">
        <f t="shared" si="6"/>
        <v>1.21</v>
      </c>
      <c r="Y14">
        <f>+B156</f>
        <v>2.37</v>
      </c>
      <c r="Z14">
        <f>+B167</f>
        <v>2.27</v>
      </c>
      <c r="AA14">
        <f>+B178</f>
        <v>2.0299999999999998</v>
      </c>
      <c r="AB14">
        <f>+B189</f>
        <v>1.68</v>
      </c>
      <c r="AC14">
        <f>+B200</f>
        <v>2.06</v>
      </c>
      <c r="AD14">
        <f>+B211</f>
        <v>2</v>
      </c>
      <c r="AE14">
        <f>+B222</f>
        <v>2.38</v>
      </c>
      <c r="AF14">
        <f>+B233</f>
        <v>2.2999999999999998</v>
      </c>
      <c r="AG14">
        <f>+B244</f>
        <v>2.25</v>
      </c>
      <c r="AH14">
        <f>+B255</f>
        <v>1.96</v>
      </c>
      <c r="AI14">
        <f>+B266</f>
        <v>2.5</v>
      </c>
      <c r="AJ14">
        <f>+B277</f>
        <v>2.06</v>
      </c>
      <c r="AK14">
        <f>+B288</f>
        <v>2.16</v>
      </c>
      <c r="AL14">
        <v>2.5</v>
      </c>
      <c r="AM14">
        <f t="shared" si="1"/>
        <v>0</v>
      </c>
      <c r="AN14">
        <f>+Y15</f>
        <v>2.02</v>
      </c>
      <c r="AQ14">
        <f t="shared" si="21"/>
        <v>3.15</v>
      </c>
      <c r="AR14">
        <f t="shared" si="22"/>
        <v>2.87</v>
      </c>
      <c r="AS14">
        <f t="shared" si="23"/>
        <v>2.56</v>
      </c>
      <c r="AT14">
        <f t="shared" si="24"/>
        <v>2.91</v>
      </c>
      <c r="AU14">
        <f t="shared" si="25"/>
        <v>3.1</v>
      </c>
      <c r="AV14">
        <f t="shared" si="26"/>
        <v>2.64</v>
      </c>
      <c r="AW14">
        <f t="shared" si="27"/>
        <v>3.28</v>
      </c>
      <c r="AX14">
        <f t="shared" si="28"/>
        <v>3.44</v>
      </c>
      <c r="AY14">
        <f t="shared" si="29"/>
        <v>2.9</v>
      </c>
      <c r="AZ14">
        <f t="shared" si="30"/>
        <v>2.95</v>
      </c>
      <c r="BA14">
        <f t="shared" si="31"/>
        <v>3.48</v>
      </c>
      <c r="BB14">
        <f t="shared" si="32"/>
        <v>2.97</v>
      </c>
      <c r="BC14">
        <f t="shared" si="33"/>
        <v>2.85</v>
      </c>
      <c r="BD14">
        <v>3.3</v>
      </c>
      <c r="BE14">
        <f t="shared" si="2"/>
        <v>0</v>
      </c>
      <c r="BF14">
        <f>+AQ15</f>
        <v>3.23</v>
      </c>
      <c r="BI14">
        <f t="shared" si="34"/>
        <v>3.66</v>
      </c>
      <c r="BJ14">
        <f t="shared" si="35"/>
        <v>3.72</v>
      </c>
      <c r="BK14">
        <f t="shared" si="36"/>
        <v>3.35</v>
      </c>
      <c r="BL14">
        <f t="shared" si="37"/>
        <v>3.59</v>
      </c>
      <c r="BM14">
        <f t="shared" si="38"/>
        <v>3.36</v>
      </c>
      <c r="BN14">
        <f t="shared" si="39"/>
        <v>3.25</v>
      </c>
      <c r="BO14">
        <f t="shared" si="40"/>
        <v>4.09</v>
      </c>
      <c r="BP14">
        <f t="shared" si="41"/>
        <v>4.05</v>
      </c>
      <c r="BQ14">
        <f t="shared" si="42"/>
        <v>3.75</v>
      </c>
      <c r="BR14">
        <f t="shared" si="43"/>
        <v>4.04</v>
      </c>
      <c r="BS14">
        <f t="shared" si="44"/>
        <v>3.83</v>
      </c>
      <c r="BT14">
        <f t="shared" si="45"/>
        <v>3.71</v>
      </c>
      <c r="BU14">
        <f t="shared" si="46"/>
        <v>3.49</v>
      </c>
      <c r="BV14">
        <v>3.9</v>
      </c>
      <c r="BW14">
        <f t="shared" si="3"/>
        <v>0</v>
      </c>
      <c r="BX14">
        <f>+BI15</f>
        <v>3.46</v>
      </c>
      <c r="BY14">
        <v>1.6</v>
      </c>
      <c r="BZ14">
        <f t="shared" si="7"/>
        <v>1.21</v>
      </c>
    </row>
    <row r="15" spans="1:82" x14ac:dyDescent="0.35">
      <c r="A15" t="s">
        <v>11</v>
      </c>
      <c r="B15" t="e">
        <f t="shared" si="4"/>
        <v>#VALUE!</v>
      </c>
      <c r="C15" t="e">
        <f t="shared" si="5"/>
        <v>#VALUE!</v>
      </c>
      <c r="F15">
        <f t="shared" si="8"/>
        <v>1.21</v>
      </c>
      <c r="G15">
        <f t="shared" si="9"/>
        <v>1.43</v>
      </c>
      <c r="H15">
        <f t="shared" si="10"/>
        <v>1.1299999999999999</v>
      </c>
      <c r="I15">
        <f t="shared" si="11"/>
        <v>1.19</v>
      </c>
      <c r="J15">
        <f t="shared" si="12"/>
        <v>1.17</v>
      </c>
      <c r="K15">
        <f t="shared" si="13"/>
        <v>1.34</v>
      </c>
      <c r="L15">
        <f t="shared" si="14"/>
        <v>1.52</v>
      </c>
      <c r="M15">
        <f t="shared" si="15"/>
        <v>1.43</v>
      </c>
      <c r="N15">
        <f t="shared" si="16"/>
        <v>1.67</v>
      </c>
      <c r="O15">
        <f t="shared" si="17"/>
        <v>1.71</v>
      </c>
      <c r="P15">
        <f t="shared" si="18"/>
        <v>1.79</v>
      </c>
      <c r="Q15">
        <f t="shared" si="19"/>
        <v>1.6</v>
      </c>
      <c r="R15">
        <f t="shared" si="20"/>
        <v>1.5</v>
      </c>
      <c r="T15">
        <v>1.6</v>
      </c>
      <c r="U15">
        <f>$G$10</f>
        <v>15</v>
      </c>
      <c r="V15">
        <f>+G11</f>
        <v>1.27</v>
      </c>
      <c r="Y15">
        <f>+B157</f>
        <v>2.02</v>
      </c>
      <c r="Z15">
        <f>+B168</f>
        <v>2.42</v>
      </c>
      <c r="AA15">
        <f>+B179</f>
        <v>1.81</v>
      </c>
      <c r="AB15">
        <f>+B190</f>
        <v>1.67</v>
      </c>
      <c r="AC15">
        <f>+B201</f>
        <v>2.06</v>
      </c>
      <c r="AD15">
        <f>+B212</f>
        <v>1.82</v>
      </c>
      <c r="AE15">
        <f>+B223</f>
        <v>2.36</v>
      </c>
      <c r="AF15">
        <f>+B234</f>
        <v>2.08</v>
      </c>
      <c r="AG15">
        <f>+B245</f>
        <v>2.33</v>
      </c>
      <c r="AH15">
        <f>+B256</f>
        <v>2.5</v>
      </c>
      <c r="AI15">
        <f>+B267</f>
        <v>2.4300000000000002</v>
      </c>
      <c r="AJ15">
        <f>+B278</f>
        <v>2.04</v>
      </c>
      <c r="AK15">
        <f>+B289</f>
        <v>2.04</v>
      </c>
      <c r="AL15">
        <v>2.5</v>
      </c>
      <c r="AM15">
        <f>$G$10</f>
        <v>15</v>
      </c>
      <c r="AN15">
        <f>+Z11</f>
        <v>2.2599999999999998</v>
      </c>
      <c r="AQ15">
        <f t="shared" si="21"/>
        <v>3.23</v>
      </c>
      <c r="AR15">
        <f t="shared" si="22"/>
        <v>3.01</v>
      </c>
      <c r="AS15">
        <f t="shared" si="23"/>
        <v>2.74</v>
      </c>
      <c r="AT15">
        <f t="shared" si="24"/>
        <v>2.84</v>
      </c>
      <c r="AU15">
        <f t="shared" si="25"/>
        <v>3.07</v>
      </c>
      <c r="AV15">
        <f t="shared" si="26"/>
        <v>2.72</v>
      </c>
      <c r="AW15">
        <f t="shared" si="27"/>
        <v>3.11</v>
      </c>
      <c r="AX15">
        <f t="shared" si="28"/>
        <v>3.3</v>
      </c>
      <c r="AY15">
        <f t="shared" si="29"/>
        <v>2.96</v>
      </c>
      <c r="AZ15">
        <f t="shared" si="30"/>
        <v>3.16</v>
      </c>
      <c r="BA15">
        <f t="shared" si="31"/>
        <v>3.4</v>
      </c>
      <c r="BB15">
        <f t="shared" si="32"/>
        <v>3.04</v>
      </c>
      <c r="BC15">
        <f t="shared" si="33"/>
        <v>2.9</v>
      </c>
      <c r="BD15">
        <v>3.3</v>
      </c>
      <c r="BE15">
        <f t="shared" si="2"/>
        <v>0</v>
      </c>
      <c r="BF15">
        <f>+AR11</f>
        <v>3.1</v>
      </c>
      <c r="BI15">
        <f t="shared" si="34"/>
        <v>3.46</v>
      </c>
      <c r="BJ15">
        <f t="shared" si="35"/>
        <v>3.58</v>
      </c>
      <c r="BK15">
        <f t="shared" si="36"/>
        <v>3.02</v>
      </c>
      <c r="BL15">
        <f t="shared" si="37"/>
        <v>3.65</v>
      </c>
      <c r="BM15">
        <f t="shared" si="38"/>
        <v>2.93</v>
      </c>
      <c r="BN15">
        <f t="shared" si="39"/>
        <v>3.32</v>
      </c>
      <c r="BO15">
        <f t="shared" si="40"/>
        <v>3.86</v>
      </c>
      <c r="BP15">
        <f t="shared" si="41"/>
        <v>2.57</v>
      </c>
      <c r="BQ15">
        <f t="shared" si="42"/>
        <v>3.84</v>
      </c>
      <c r="BR15">
        <f t="shared" si="43"/>
        <v>3.66</v>
      </c>
      <c r="BS15">
        <f t="shared" si="44"/>
        <v>3.9</v>
      </c>
      <c r="BT15">
        <f t="shared" si="45"/>
        <v>3.77</v>
      </c>
      <c r="BU15">
        <f t="shared" si="46"/>
        <v>3.33</v>
      </c>
      <c r="BV15">
        <v>3.9</v>
      </c>
      <c r="BW15">
        <f>$G$10</f>
        <v>15</v>
      </c>
      <c r="BX15">
        <f>+BJ11</f>
        <v>3.86</v>
      </c>
      <c r="BY15">
        <v>1.6</v>
      </c>
      <c r="BZ15">
        <f t="shared" si="7"/>
        <v>1.27</v>
      </c>
    </row>
    <row r="16" spans="1:82" x14ac:dyDescent="0.35">
      <c r="A16" t="s">
        <v>12</v>
      </c>
      <c r="B16" t="e">
        <f t="shared" si="4"/>
        <v>#VALUE!</v>
      </c>
      <c r="C16" t="e">
        <f t="shared" si="5"/>
        <v>#VALUE!</v>
      </c>
      <c r="E16" t="s">
        <v>172</v>
      </c>
      <c r="F16">
        <f>+AVERAGE(F11:F15)</f>
        <v>1.258</v>
      </c>
      <c r="G16">
        <f t="shared" ref="G16:R16" si="47">+AVERAGE(G11:G15)</f>
        <v>1.42</v>
      </c>
      <c r="H16">
        <f t="shared" si="47"/>
        <v>1.1519999999999999</v>
      </c>
      <c r="I16">
        <f t="shared" si="47"/>
        <v>1.1800000000000002</v>
      </c>
      <c r="J16">
        <f t="shared" si="47"/>
        <v>1.1560000000000001</v>
      </c>
      <c r="K16">
        <f t="shared" si="47"/>
        <v>1.35</v>
      </c>
      <c r="L16">
        <f t="shared" si="47"/>
        <v>1.5780000000000001</v>
      </c>
      <c r="M16">
        <f t="shared" si="47"/>
        <v>1.6140000000000001</v>
      </c>
      <c r="N16">
        <f t="shared" si="47"/>
        <v>1.6819999999999999</v>
      </c>
      <c r="O16">
        <f t="shared" si="47"/>
        <v>1.7100000000000002</v>
      </c>
      <c r="P16">
        <f t="shared" si="47"/>
        <v>1.7380000000000002</v>
      </c>
      <c r="Q16">
        <f t="shared" si="47"/>
        <v>1.5419999999999998</v>
      </c>
      <c r="R16">
        <f t="shared" si="47"/>
        <v>1.484</v>
      </c>
      <c r="T16">
        <v>1.6</v>
      </c>
      <c r="U16">
        <f t="shared" ref="U16:U19" si="48">$G$10</f>
        <v>15</v>
      </c>
      <c r="V16">
        <f>+G12</f>
        <v>1.45</v>
      </c>
      <c r="X16" t="s">
        <v>172</v>
      </c>
      <c r="Y16">
        <f>+AVERAGE(Y11:Y15)</f>
        <v>2.2559999999999998</v>
      </c>
      <c r="Z16">
        <f t="shared" ref="Z16" si="49">+AVERAGE(Z11:Z15)</f>
        <v>2.282</v>
      </c>
      <c r="AA16">
        <f t="shared" ref="AA16" si="50">+AVERAGE(AA11:AA15)</f>
        <v>1.8560000000000003</v>
      </c>
      <c r="AB16">
        <f t="shared" ref="AB16" si="51">+AVERAGE(AB11:AB15)</f>
        <v>1.8280000000000001</v>
      </c>
      <c r="AC16">
        <f t="shared" ref="AC16" si="52">+AVERAGE(AC11:AC15)</f>
        <v>2.0819999999999999</v>
      </c>
      <c r="AD16">
        <f t="shared" ref="AD16" si="53">+AVERAGE(AD11:AD15)</f>
        <v>1.86</v>
      </c>
      <c r="AE16">
        <f t="shared" ref="AE16" si="54">+AVERAGE(AE11:AE15)</f>
        <v>2.3659999999999997</v>
      </c>
      <c r="AF16">
        <f t="shared" ref="AF16" si="55">+AVERAGE(AF11:AF15)</f>
        <v>2.3559999999999999</v>
      </c>
      <c r="AG16">
        <f t="shared" ref="AG16" si="56">+AVERAGE(AG11:AG15)</f>
        <v>2.33</v>
      </c>
      <c r="AH16">
        <f t="shared" ref="AH16" si="57">+AVERAGE(AH11:AH15)</f>
        <v>2.1219999999999999</v>
      </c>
      <c r="AI16">
        <f t="shared" ref="AI16" si="58">+AVERAGE(AI11:AI15)</f>
        <v>2.48</v>
      </c>
      <c r="AJ16">
        <f t="shared" ref="AJ16" si="59">+AVERAGE(AJ11:AJ15)</f>
        <v>2.1079999999999997</v>
      </c>
      <c r="AK16">
        <f t="shared" ref="AK16" si="60">+AVERAGE(AK11:AK15)</f>
        <v>2.1399999999999997</v>
      </c>
      <c r="AL16">
        <v>2.5</v>
      </c>
      <c r="AM16">
        <f t="shared" ref="AM16:AM19" si="61">$G$10</f>
        <v>15</v>
      </c>
      <c r="AN16">
        <f>+Z12</f>
        <v>2.2400000000000002</v>
      </c>
      <c r="AP16" t="s">
        <v>172</v>
      </c>
      <c r="AQ16">
        <f>+AVERAGE(AQ11:AQ15)</f>
        <v>3.0380000000000003</v>
      </c>
      <c r="AR16">
        <f t="shared" ref="AR16" si="62">+AVERAGE(AR11:AR15)</f>
        <v>3.044</v>
      </c>
      <c r="AS16">
        <f t="shared" ref="AS16" si="63">+AVERAGE(AS11:AS15)</f>
        <v>2.6580000000000004</v>
      </c>
      <c r="AT16">
        <f t="shared" ref="AT16" si="64">+AVERAGE(AT11:AT15)</f>
        <v>2.782</v>
      </c>
      <c r="AU16">
        <f t="shared" ref="AU16" si="65">+AVERAGE(AU11:AU15)</f>
        <v>3.0300000000000002</v>
      </c>
      <c r="AV16">
        <f t="shared" ref="AV16" si="66">+AVERAGE(AV11:AV15)</f>
        <v>2.8160000000000003</v>
      </c>
      <c r="AW16">
        <f t="shared" ref="AW16" si="67">+AVERAGE(AW11:AW15)</f>
        <v>3.194</v>
      </c>
      <c r="AX16">
        <f t="shared" ref="AX16" si="68">+AVERAGE(AX11:AX15)</f>
        <v>3.3180000000000001</v>
      </c>
      <c r="AY16">
        <f t="shared" ref="AY16" si="69">+AVERAGE(AY11:AY15)</f>
        <v>3.0420000000000003</v>
      </c>
      <c r="AZ16">
        <f t="shared" ref="AZ16" si="70">+AVERAGE(AZ11:AZ15)</f>
        <v>3.1259999999999999</v>
      </c>
      <c r="BA16">
        <f t="shared" ref="BA16" si="71">+AVERAGE(BA11:BA15)</f>
        <v>3.5019999999999998</v>
      </c>
      <c r="BB16">
        <f t="shared" ref="BB16" si="72">+AVERAGE(BB11:BB15)</f>
        <v>3.0020000000000002</v>
      </c>
      <c r="BC16">
        <f t="shared" ref="BC16" si="73">+AVERAGE(BC11:BC15)</f>
        <v>2.83</v>
      </c>
      <c r="BD16">
        <v>3.3</v>
      </c>
      <c r="BE16">
        <f t="shared" si="2"/>
        <v>0</v>
      </c>
      <c r="BF16">
        <f>+AR12</f>
        <v>3.12</v>
      </c>
      <c r="BH16" t="s">
        <v>172</v>
      </c>
      <c r="BI16">
        <f>+AVERAGE(BI11:BI15)</f>
        <v>3.8299999999999996</v>
      </c>
      <c r="BJ16">
        <f t="shared" ref="BJ16" si="74">+AVERAGE(BJ11:BJ15)</f>
        <v>3.6980000000000004</v>
      </c>
      <c r="BK16">
        <f t="shared" ref="BK16" si="75">+AVERAGE(BK11:BK15)</f>
        <v>3.1459999999999999</v>
      </c>
      <c r="BL16">
        <f t="shared" ref="BL16" si="76">+AVERAGE(BL11:BL15)</f>
        <v>3.5519999999999996</v>
      </c>
      <c r="BM16">
        <f t="shared" ref="BM16" si="77">+AVERAGE(BM11:BM15)</f>
        <v>3.1040000000000001</v>
      </c>
      <c r="BN16">
        <f t="shared" ref="BN16" si="78">+AVERAGE(BN11:BN15)</f>
        <v>3.444</v>
      </c>
      <c r="BO16">
        <f t="shared" ref="BO16" si="79">+AVERAGE(BO11:BO15)</f>
        <v>3.774</v>
      </c>
      <c r="BP16">
        <f t="shared" ref="BP16" si="80">+AVERAGE(BP11:BP15)</f>
        <v>3.3740000000000001</v>
      </c>
      <c r="BQ16">
        <f t="shared" ref="BQ16" si="81">+AVERAGE(BQ11:BQ15)</f>
        <v>3.7439999999999998</v>
      </c>
      <c r="BR16">
        <f t="shared" ref="BR16" si="82">+AVERAGE(BR11:BR15)</f>
        <v>3.8380000000000001</v>
      </c>
      <c r="BS16">
        <f t="shared" ref="BS16" si="83">+AVERAGE(BS11:BS15)</f>
        <v>3.8939999999999997</v>
      </c>
      <c r="BT16">
        <f t="shared" ref="BT16" si="84">+AVERAGE(BT11:BT15)</f>
        <v>3.6819999999999999</v>
      </c>
      <c r="BU16">
        <f t="shared" ref="BU16" si="85">+AVERAGE(BU11:BU15)</f>
        <v>3.6120000000000005</v>
      </c>
      <c r="BV16">
        <v>3.9</v>
      </c>
      <c r="BW16">
        <f t="shared" ref="BW16:BW19" si="86">$G$10</f>
        <v>15</v>
      </c>
      <c r="BX16">
        <f>+BJ12</f>
        <v>3.71</v>
      </c>
      <c r="BY16">
        <v>1.6</v>
      </c>
      <c r="BZ16">
        <f t="shared" si="7"/>
        <v>1.45</v>
      </c>
    </row>
    <row r="17" spans="1:78" x14ac:dyDescent="0.35">
      <c r="A17" t="s">
        <v>13</v>
      </c>
      <c r="B17" t="e">
        <f t="shared" si="4"/>
        <v>#VALUE!</v>
      </c>
      <c r="C17" t="e">
        <f t="shared" si="5"/>
        <v>#VALUE!</v>
      </c>
      <c r="E17" t="s">
        <v>311</v>
      </c>
      <c r="F17">
        <f>+AVEDEV(F11:F15)</f>
        <v>8.1600000000000034E-2</v>
      </c>
      <c r="G17">
        <f t="shared" ref="G17:R17" si="87">+AVEDEV(G11:G15)</f>
        <v>6.4000000000000015E-2</v>
      </c>
      <c r="H17">
        <f t="shared" si="87"/>
        <v>2.2400000000000021E-2</v>
      </c>
      <c r="I17">
        <f t="shared" si="87"/>
        <v>5.1999999999999956E-2</v>
      </c>
      <c r="J17">
        <f t="shared" si="87"/>
        <v>3.9200000000000033E-2</v>
      </c>
      <c r="K17">
        <f t="shared" si="87"/>
        <v>5.599999999999996E-2</v>
      </c>
      <c r="L17">
        <f t="shared" si="87"/>
        <v>4.1599999999999991E-2</v>
      </c>
      <c r="M17">
        <f t="shared" si="87"/>
        <v>7.3599999999999888E-2</v>
      </c>
      <c r="N17">
        <f t="shared" si="87"/>
        <v>3.0400000000000028E-2</v>
      </c>
      <c r="O17">
        <f t="shared" si="87"/>
        <v>2.0000000000000063E-2</v>
      </c>
      <c r="P17">
        <f t="shared" si="87"/>
        <v>3.4399999999999986E-2</v>
      </c>
      <c r="Q17">
        <f t="shared" si="87"/>
        <v>4.9600000000000088E-2</v>
      </c>
      <c r="R17">
        <f t="shared" si="87"/>
        <v>2.8800000000000027E-2</v>
      </c>
      <c r="T17">
        <v>1.6</v>
      </c>
      <c r="U17">
        <f t="shared" si="48"/>
        <v>15</v>
      </c>
      <c r="V17">
        <f>+G13</f>
        <v>1.41</v>
      </c>
      <c r="X17" t="s">
        <v>311</v>
      </c>
      <c r="Y17">
        <f>+AVEDEV(Y11:Y15)</f>
        <v>9.4400000000000081E-2</v>
      </c>
      <c r="Z17">
        <f t="shared" ref="Z17:AK17" si="88">+AVEDEV(Z11:Z15)</f>
        <v>5.5199999999999957E-2</v>
      </c>
      <c r="AA17">
        <f t="shared" si="88"/>
        <v>8.0799999999999941E-2</v>
      </c>
      <c r="AB17">
        <f t="shared" si="88"/>
        <v>0.16560000000000002</v>
      </c>
      <c r="AC17">
        <f t="shared" si="88"/>
        <v>2.239999999999993E-2</v>
      </c>
      <c r="AD17">
        <f t="shared" si="88"/>
        <v>0.11999999999999993</v>
      </c>
      <c r="AE17">
        <f t="shared" si="88"/>
        <v>1.5200000000000014E-2</v>
      </c>
      <c r="AF17">
        <f t="shared" si="88"/>
        <v>0.13280000000000003</v>
      </c>
      <c r="AG17">
        <f t="shared" si="88"/>
        <v>3.9999999999999945E-2</v>
      </c>
      <c r="AH17">
        <f t="shared" si="88"/>
        <v>0.1512</v>
      </c>
      <c r="AI17">
        <f t="shared" si="88"/>
        <v>3.1999999999999938E-2</v>
      </c>
      <c r="AJ17">
        <f t="shared" si="88"/>
        <v>4.6400000000000038E-2</v>
      </c>
      <c r="AK17">
        <f t="shared" si="88"/>
        <v>0.1120000000000001</v>
      </c>
      <c r="AL17">
        <v>2.5</v>
      </c>
      <c r="AM17">
        <f t="shared" si="61"/>
        <v>15</v>
      </c>
      <c r="AN17">
        <f>+Z13</f>
        <v>2.2200000000000002</v>
      </c>
      <c r="AP17" t="s">
        <v>311</v>
      </c>
      <c r="AQ17">
        <f>+AVEDEV(AQ11:AQ15)</f>
        <v>0.14719999999999986</v>
      </c>
      <c r="AR17">
        <f t="shared" ref="AR17:BC17" si="89">+AVEDEV(AR11:AR15)</f>
        <v>8.3200000000000079E-2</v>
      </c>
      <c r="AS17">
        <f t="shared" si="89"/>
        <v>0.13439999999999994</v>
      </c>
      <c r="AT17">
        <f t="shared" si="89"/>
        <v>0.1048</v>
      </c>
      <c r="AU17">
        <f t="shared" si="89"/>
        <v>5.9999999999999963E-2</v>
      </c>
      <c r="AV17">
        <f t="shared" si="89"/>
        <v>0.10879999999999992</v>
      </c>
      <c r="AW17">
        <f t="shared" si="89"/>
        <v>5.6799999999999962E-2</v>
      </c>
      <c r="AX17">
        <f t="shared" si="89"/>
        <v>6.9600000000000065E-2</v>
      </c>
      <c r="AY17">
        <f t="shared" si="89"/>
        <v>9.4400000000000081E-2</v>
      </c>
      <c r="AZ17">
        <f t="shared" si="89"/>
        <v>0.11280000000000001</v>
      </c>
      <c r="BA17">
        <f t="shared" si="89"/>
        <v>7.0399999999999976E-2</v>
      </c>
      <c r="BB17">
        <f t="shared" si="89"/>
        <v>4.2399999999999952E-2</v>
      </c>
      <c r="BC17">
        <f t="shared" si="89"/>
        <v>4.4000000000000039E-2</v>
      </c>
      <c r="BD17">
        <v>3.3</v>
      </c>
      <c r="BE17">
        <f t="shared" si="2"/>
        <v>0</v>
      </c>
      <c r="BF17">
        <f>+AR13</f>
        <v>3.12</v>
      </c>
      <c r="BH17" t="s">
        <v>311</v>
      </c>
      <c r="BI17">
        <f>+AVEDEV(BI11:BI15)</f>
        <v>0.21599999999999991</v>
      </c>
      <c r="BJ17">
        <f t="shared" ref="BJ17:BU17" si="90">+AVEDEV(BJ11:BJ15)</f>
        <v>7.8399999999999886E-2</v>
      </c>
      <c r="BK17">
        <f t="shared" si="90"/>
        <v>0.11280000000000001</v>
      </c>
      <c r="BL17">
        <f t="shared" si="90"/>
        <v>0.16080000000000014</v>
      </c>
      <c r="BM17">
        <f t="shared" si="90"/>
        <v>0.50719999999999998</v>
      </c>
      <c r="BN17">
        <f t="shared" si="90"/>
        <v>0.17280000000000006</v>
      </c>
      <c r="BO17">
        <f t="shared" si="90"/>
        <v>0.25119999999999998</v>
      </c>
      <c r="BP17">
        <f t="shared" si="90"/>
        <v>0.83119999999999972</v>
      </c>
      <c r="BQ17">
        <f t="shared" si="90"/>
        <v>6.1600000000000141E-2</v>
      </c>
      <c r="BR17">
        <f t="shared" si="90"/>
        <v>0.21039999999999992</v>
      </c>
      <c r="BS17">
        <f t="shared" si="90"/>
        <v>5.6799999999999962E-2</v>
      </c>
      <c r="BT17">
        <f t="shared" si="90"/>
        <v>6.1600000000000057E-2</v>
      </c>
      <c r="BU17">
        <f t="shared" si="90"/>
        <v>0.16159999999999988</v>
      </c>
      <c r="BV17">
        <v>3.9</v>
      </c>
      <c r="BW17">
        <f t="shared" si="86"/>
        <v>15</v>
      </c>
      <c r="BX17">
        <f>+BJ13</f>
        <v>3.62</v>
      </c>
      <c r="BY17">
        <v>1.6</v>
      </c>
      <c r="BZ17">
        <f t="shared" si="7"/>
        <v>1.41</v>
      </c>
    </row>
    <row r="18" spans="1:78" x14ac:dyDescent="0.35">
      <c r="B18" t="e">
        <f t="shared" si="4"/>
        <v>#VALUE!</v>
      </c>
      <c r="C18" t="e">
        <f t="shared" si="5"/>
        <v>#VALUE!</v>
      </c>
      <c r="T18">
        <v>1.6</v>
      </c>
      <c r="U18">
        <f t="shared" si="48"/>
        <v>15</v>
      </c>
      <c r="V18">
        <f>+G14</f>
        <v>1.54</v>
      </c>
      <c r="AL18">
        <v>2.5</v>
      </c>
      <c r="AM18">
        <f t="shared" si="61"/>
        <v>15</v>
      </c>
      <c r="AN18">
        <f>+Z14</f>
        <v>2.27</v>
      </c>
      <c r="BD18">
        <v>3.3</v>
      </c>
      <c r="BE18">
        <f t="shared" si="2"/>
        <v>0</v>
      </c>
      <c r="BF18">
        <f>+AR14</f>
        <v>2.87</v>
      </c>
      <c r="BV18">
        <v>3.9</v>
      </c>
      <c r="BW18">
        <f t="shared" si="86"/>
        <v>15</v>
      </c>
      <c r="BX18">
        <f>+BJ14</f>
        <v>3.72</v>
      </c>
      <c r="BY18">
        <v>1.6</v>
      </c>
      <c r="BZ18">
        <f t="shared" si="7"/>
        <v>1.54</v>
      </c>
    </row>
    <row r="19" spans="1:78" x14ac:dyDescent="0.35">
      <c r="A19" t="s">
        <v>14</v>
      </c>
      <c r="B19" t="e">
        <f t="shared" si="4"/>
        <v>#VALUE!</v>
      </c>
      <c r="C19" t="e">
        <f t="shared" si="5"/>
        <v>#VALUE!</v>
      </c>
      <c r="T19">
        <v>1.6</v>
      </c>
      <c r="U19">
        <f t="shared" si="48"/>
        <v>15</v>
      </c>
      <c r="V19">
        <f>+G15</f>
        <v>1.43</v>
      </c>
      <c r="AL19">
        <v>2.5</v>
      </c>
      <c r="AM19">
        <f t="shared" si="61"/>
        <v>15</v>
      </c>
      <c r="AN19">
        <f>+Z15</f>
        <v>2.42</v>
      </c>
      <c r="BD19">
        <v>3.3</v>
      </c>
      <c r="BE19">
        <f t="shared" si="2"/>
        <v>0</v>
      </c>
      <c r="BF19">
        <f>+AR15</f>
        <v>3.01</v>
      </c>
      <c r="BV19">
        <v>3.9</v>
      </c>
      <c r="BW19">
        <f t="shared" si="86"/>
        <v>15</v>
      </c>
      <c r="BX19">
        <f>+BJ15</f>
        <v>3.58</v>
      </c>
      <c r="BY19">
        <v>1.6</v>
      </c>
      <c r="BZ19">
        <f t="shared" si="7"/>
        <v>1.43</v>
      </c>
    </row>
    <row r="20" spans="1:78" x14ac:dyDescent="0.35">
      <c r="A20">
        <v>2</v>
      </c>
      <c r="B20">
        <f t="shared" si="4"/>
        <v>2</v>
      </c>
      <c r="C20">
        <f t="shared" si="5"/>
        <v>2</v>
      </c>
      <c r="T20">
        <v>1.6</v>
      </c>
      <c r="U20">
        <f>$H$10</f>
        <v>40</v>
      </c>
      <c r="V20">
        <f>+H11</f>
        <v>1.17</v>
      </c>
      <c r="AL20">
        <v>2.5</v>
      </c>
      <c r="AM20">
        <f>$H$10</f>
        <v>40</v>
      </c>
      <c r="AN20">
        <f>+AA11</f>
        <v>1.87</v>
      </c>
      <c r="BD20">
        <v>3.3</v>
      </c>
      <c r="BE20">
        <f t="shared" si="2"/>
        <v>0</v>
      </c>
      <c r="BF20">
        <f>+AS11</f>
        <v>2.9</v>
      </c>
      <c r="BV20">
        <v>3.9</v>
      </c>
      <c r="BW20">
        <f>$H$10</f>
        <v>40</v>
      </c>
      <c r="BX20">
        <f>+BK11</f>
        <v>2.99</v>
      </c>
      <c r="BY20">
        <v>1.6</v>
      </c>
      <c r="BZ20">
        <f t="shared" si="7"/>
        <v>1.17</v>
      </c>
    </row>
    <row r="21" spans="1:78" x14ac:dyDescent="0.35">
      <c r="A21" t="s">
        <v>378</v>
      </c>
      <c r="B21">
        <f t="shared" si="4"/>
        <v>1.27</v>
      </c>
      <c r="C21">
        <f t="shared" si="5"/>
        <v>20.85</v>
      </c>
      <c r="T21">
        <v>1.6</v>
      </c>
      <c r="U21">
        <f t="shared" ref="U21:U24" si="91">$H$10</f>
        <v>40</v>
      </c>
      <c r="V21">
        <f>+H12</f>
        <v>1.19</v>
      </c>
      <c r="AL21">
        <v>2.5</v>
      </c>
      <c r="AM21">
        <f t="shared" ref="AM21:AM24" si="92">$H$10</f>
        <v>40</v>
      </c>
      <c r="AN21">
        <f>+AA12</f>
        <v>1.7</v>
      </c>
      <c r="BD21">
        <v>3.3</v>
      </c>
      <c r="BE21">
        <f t="shared" si="2"/>
        <v>0</v>
      </c>
      <c r="BF21">
        <f>+AS12</f>
        <v>2.67</v>
      </c>
      <c r="BV21">
        <v>3.9</v>
      </c>
      <c r="BW21">
        <f t="shared" ref="BW21:BW24" si="93">$H$10</f>
        <v>40</v>
      </c>
      <c r="BX21">
        <f>+BK12</f>
        <v>3.19</v>
      </c>
      <c r="BY21">
        <v>1.6</v>
      </c>
      <c r="BZ21">
        <f t="shared" si="7"/>
        <v>1.19</v>
      </c>
    </row>
    <row r="22" spans="1:78" x14ac:dyDescent="0.35">
      <c r="A22" t="s">
        <v>379</v>
      </c>
      <c r="B22">
        <f t="shared" si="4"/>
        <v>1.45</v>
      </c>
      <c r="C22">
        <f t="shared" si="5"/>
        <v>23.65</v>
      </c>
      <c r="T22">
        <v>1.6</v>
      </c>
      <c r="U22">
        <f t="shared" si="91"/>
        <v>40</v>
      </c>
      <c r="V22">
        <f>+H13</f>
        <v>1.1399999999999999</v>
      </c>
      <c r="AL22">
        <v>2.5</v>
      </c>
      <c r="AM22">
        <f t="shared" si="92"/>
        <v>40</v>
      </c>
      <c r="AN22">
        <f>+AA13</f>
        <v>1.87</v>
      </c>
      <c r="BD22">
        <v>3.3</v>
      </c>
      <c r="BE22">
        <f t="shared" si="2"/>
        <v>0</v>
      </c>
      <c r="BF22">
        <f>+AS13</f>
        <v>2.42</v>
      </c>
      <c r="BV22">
        <v>3.9</v>
      </c>
      <c r="BW22">
        <f t="shared" si="93"/>
        <v>40</v>
      </c>
      <c r="BX22">
        <f>+BK13</f>
        <v>3.18</v>
      </c>
      <c r="BY22">
        <v>1.6</v>
      </c>
      <c r="BZ22">
        <f t="shared" si="7"/>
        <v>1.1399999999999999</v>
      </c>
    </row>
    <row r="23" spans="1:78" x14ac:dyDescent="0.35">
      <c r="A23" t="s">
        <v>380</v>
      </c>
      <c r="B23">
        <f t="shared" si="4"/>
        <v>1.41</v>
      </c>
      <c r="C23">
        <f t="shared" si="5"/>
        <v>20.5</v>
      </c>
      <c r="T23">
        <v>1.6</v>
      </c>
      <c r="U23">
        <f t="shared" si="91"/>
        <v>40</v>
      </c>
      <c r="V23">
        <f>+H14</f>
        <v>1.1299999999999999</v>
      </c>
      <c r="AL23">
        <v>2.5</v>
      </c>
      <c r="AM23">
        <f t="shared" si="92"/>
        <v>40</v>
      </c>
      <c r="AN23">
        <f>+AA14</f>
        <v>2.0299999999999998</v>
      </c>
      <c r="BD23">
        <v>3.3</v>
      </c>
      <c r="BE23">
        <f t="shared" si="2"/>
        <v>0</v>
      </c>
      <c r="BF23">
        <f>+AS14</f>
        <v>2.56</v>
      </c>
      <c r="BV23">
        <v>3.9</v>
      </c>
      <c r="BW23">
        <f t="shared" si="93"/>
        <v>40</v>
      </c>
      <c r="BX23">
        <f>+BK14</f>
        <v>3.35</v>
      </c>
      <c r="BY23">
        <v>1.6</v>
      </c>
      <c r="BZ23">
        <f t="shared" si="7"/>
        <v>1.1299999999999999</v>
      </c>
    </row>
    <row r="24" spans="1:78" x14ac:dyDescent="0.35">
      <c r="A24" t="s">
        <v>381</v>
      </c>
      <c r="B24">
        <f t="shared" si="4"/>
        <v>1.54</v>
      </c>
      <c r="C24">
        <f t="shared" si="5"/>
        <v>23.76</v>
      </c>
      <c r="T24">
        <v>1.6</v>
      </c>
      <c r="U24">
        <f t="shared" si="91"/>
        <v>40</v>
      </c>
      <c r="V24">
        <f>+H15</f>
        <v>1.1299999999999999</v>
      </c>
      <c r="AL24">
        <v>2.5</v>
      </c>
      <c r="AM24">
        <f t="shared" si="92"/>
        <v>40</v>
      </c>
      <c r="AN24">
        <f>+AA15</f>
        <v>1.81</v>
      </c>
      <c r="BD24">
        <v>3.3</v>
      </c>
      <c r="BE24">
        <f t="shared" si="2"/>
        <v>0</v>
      </c>
      <c r="BF24">
        <f>+AS15</f>
        <v>2.74</v>
      </c>
      <c r="BV24">
        <v>3.9</v>
      </c>
      <c r="BW24">
        <f t="shared" si="93"/>
        <v>40</v>
      </c>
      <c r="BX24">
        <f>+BK15</f>
        <v>3.02</v>
      </c>
      <c r="BY24">
        <v>1.6</v>
      </c>
      <c r="BZ24">
        <f t="shared" si="7"/>
        <v>1.1299999999999999</v>
      </c>
    </row>
    <row r="25" spans="1:78" x14ac:dyDescent="0.35">
      <c r="A25" t="s">
        <v>382</v>
      </c>
      <c r="B25">
        <f t="shared" si="4"/>
        <v>1.43</v>
      </c>
      <c r="C25">
        <f t="shared" si="5"/>
        <v>22.1</v>
      </c>
      <c r="T25">
        <v>1.6</v>
      </c>
      <c r="U25">
        <f>$I$10</f>
        <v>70</v>
      </c>
      <c r="V25">
        <f>+I11</f>
        <v>1.1499999999999999</v>
      </c>
      <c r="AL25">
        <v>2.5</v>
      </c>
      <c r="AM25">
        <f>$I$10</f>
        <v>70</v>
      </c>
      <c r="AN25">
        <f>+AB11</f>
        <v>2.11</v>
      </c>
      <c r="BD25">
        <v>3.3</v>
      </c>
      <c r="BE25">
        <f t="shared" si="2"/>
        <v>0</v>
      </c>
      <c r="BF25">
        <f>+AT11</f>
        <v>2.52</v>
      </c>
      <c r="BV25">
        <v>3.9</v>
      </c>
      <c r="BW25">
        <f>$I$10</f>
        <v>70</v>
      </c>
      <c r="BX25">
        <f>+BL11</f>
        <v>3.78</v>
      </c>
      <c r="BY25">
        <v>1.6</v>
      </c>
      <c r="BZ25">
        <f t="shared" si="7"/>
        <v>1.1499999999999999</v>
      </c>
    </row>
    <row r="26" spans="1:78" x14ac:dyDescent="0.35">
      <c r="A26" t="s">
        <v>11</v>
      </c>
      <c r="B26" t="e">
        <f t="shared" si="4"/>
        <v>#VALUE!</v>
      </c>
      <c r="C26" t="e">
        <f t="shared" si="5"/>
        <v>#VALUE!</v>
      </c>
      <c r="T26">
        <v>1.6</v>
      </c>
      <c r="U26">
        <f t="shared" ref="U26:U29" si="94">$I$10</f>
        <v>70</v>
      </c>
      <c r="V26">
        <f>+I12</f>
        <v>1.08</v>
      </c>
      <c r="AL26">
        <v>2.5</v>
      </c>
      <c r="AM26">
        <f t="shared" ref="AM26:AM29" si="95">$I$10</f>
        <v>70</v>
      </c>
      <c r="AN26">
        <f>+AB12</f>
        <v>1.96</v>
      </c>
      <c r="BD26">
        <v>3.3</v>
      </c>
      <c r="BE26">
        <f t="shared" si="2"/>
        <v>0</v>
      </c>
      <c r="BF26">
        <f>+AT12</f>
        <v>2.83</v>
      </c>
      <c r="BV26">
        <v>3.9</v>
      </c>
      <c r="BW26">
        <f t="shared" ref="BW26:BW29" si="96">$I$10</f>
        <v>70</v>
      </c>
      <c r="BX26">
        <f>+BL12</f>
        <v>3.15</v>
      </c>
      <c r="BY26">
        <v>1.6</v>
      </c>
      <c r="BZ26">
        <f t="shared" si="7"/>
        <v>1.08</v>
      </c>
    </row>
    <row r="27" spans="1:78" x14ac:dyDescent="0.35">
      <c r="A27" t="s">
        <v>12</v>
      </c>
      <c r="B27" t="e">
        <f t="shared" si="4"/>
        <v>#VALUE!</v>
      </c>
      <c r="C27" t="e">
        <f t="shared" si="5"/>
        <v>#VALUE!</v>
      </c>
      <c r="T27">
        <v>1.6</v>
      </c>
      <c r="U27">
        <f t="shared" si="94"/>
        <v>70</v>
      </c>
      <c r="V27">
        <f>+I13</f>
        <v>1.26</v>
      </c>
      <c r="AL27">
        <v>2.5</v>
      </c>
      <c r="AM27">
        <f t="shared" si="95"/>
        <v>70</v>
      </c>
      <c r="AN27">
        <f>+AB13</f>
        <v>1.72</v>
      </c>
      <c r="BD27">
        <v>3.3</v>
      </c>
      <c r="BE27">
        <f t="shared" si="2"/>
        <v>0</v>
      </c>
      <c r="BF27">
        <f>+AT13</f>
        <v>2.81</v>
      </c>
      <c r="BV27">
        <v>3.9</v>
      </c>
      <c r="BW27">
        <f t="shared" si="96"/>
        <v>70</v>
      </c>
      <c r="BX27">
        <f>+BL13</f>
        <v>3.59</v>
      </c>
      <c r="BY27">
        <v>1.6</v>
      </c>
      <c r="BZ27">
        <f t="shared" si="7"/>
        <v>1.26</v>
      </c>
    </row>
    <row r="28" spans="1:78" x14ac:dyDescent="0.35">
      <c r="A28" t="s">
        <v>13</v>
      </c>
      <c r="B28" t="e">
        <f t="shared" si="4"/>
        <v>#VALUE!</v>
      </c>
      <c r="C28" t="e">
        <f t="shared" si="5"/>
        <v>#VALUE!</v>
      </c>
      <c r="T28">
        <v>1.6</v>
      </c>
      <c r="U28">
        <f t="shared" si="94"/>
        <v>70</v>
      </c>
      <c r="V28">
        <f>+I14</f>
        <v>1.22</v>
      </c>
      <c r="AL28">
        <v>2.5</v>
      </c>
      <c r="AM28">
        <f t="shared" si="95"/>
        <v>70</v>
      </c>
      <c r="AN28">
        <f>+AB14</f>
        <v>1.68</v>
      </c>
      <c r="BD28">
        <v>3.3</v>
      </c>
      <c r="BE28">
        <f t="shared" si="2"/>
        <v>0</v>
      </c>
      <c r="BF28">
        <f>+AT14</f>
        <v>2.91</v>
      </c>
      <c r="BV28">
        <v>3.9</v>
      </c>
      <c r="BW28">
        <f t="shared" si="96"/>
        <v>70</v>
      </c>
      <c r="BX28">
        <f>+BL14</f>
        <v>3.59</v>
      </c>
      <c r="BY28">
        <v>1.6</v>
      </c>
      <c r="BZ28">
        <f t="shared" si="7"/>
        <v>1.22</v>
      </c>
    </row>
    <row r="29" spans="1:78" x14ac:dyDescent="0.35">
      <c r="B29" t="e">
        <f t="shared" si="4"/>
        <v>#VALUE!</v>
      </c>
      <c r="C29" t="e">
        <f t="shared" si="5"/>
        <v>#VALUE!</v>
      </c>
      <c r="T29">
        <v>1.6</v>
      </c>
      <c r="U29">
        <f t="shared" si="94"/>
        <v>70</v>
      </c>
      <c r="V29">
        <f>+I15</f>
        <v>1.19</v>
      </c>
      <c r="AL29">
        <v>2.5</v>
      </c>
      <c r="AM29">
        <f t="shared" si="95"/>
        <v>70</v>
      </c>
      <c r="AN29">
        <f>+AB15</f>
        <v>1.67</v>
      </c>
      <c r="BD29">
        <v>3.3</v>
      </c>
      <c r="BE29">
        <f t="shared" si="2"/>
        <v>0</v>
      </c>
      <c r="BF29">
        <f>+AT15</f>
        <v>2.84</v>
      </c>
      <c r="BV29">
        <v>3.9</v>
      </c>
      <c r="BW29">
        <f t="shared" si="96"/>
        <v>70</v>
      </c>
      <c r="BX29">
        <f>+BL15</f>
        <v>3.65</v>
      </c>
      <c r="BY29">
        <v>1.6</v>
      </c>
      <c r="BZ29">
        <f t="shared" si="7"/>
        <v>1.19</v>
      </c>
    </row>
    <row r="30" spans="1:78" x14ac:dyDescent="0.35">
      <c r="A30" t="s">
        <v>14</v>
      </c>
      <c r="B30" t="e">
        <f t="shared" si="4"/>
        <v>#VALUE!</v>
      </c>
      <c r="C30" t="e">
        <f t="shared" si="5"/>
        <v>#VALUE!</v>
      </c>
      <c r="T30">
        <v>1.6</v>
      </c>
      <c r="U30">
        <f>$J$10</f>
        <v>90</v>
      </c>
      <c r="V30">
        <f>+J11</f>
        <v>1.1100000000000001</v>
      </c>
      <c r="AL30">
        <v>2.5</v>
      </c>
      <c r="AM30">
        <f>$J$10</f>
        <v>90</v>
      </c>
      <c r="AN30">
        <f>+AC11</f>
        <v>2.09</v>
      </c>
      <c r="BD30">
        <v>3.3</v>
      </c>
      <c r="BE30">
        <f t="shared" si="2"/>
        <v>0</v>
      </c>
      <c r="BF30">
        <f>+AU11</f>
        <v>3.03</v>
      </c>
      <c r="BV30">
        <v>3.9</v>
      </c>
      <c r="BW30">
        <f>$J$10</f>
        <v>90</v>
      </c>
      <c r="BX30">
        <f>+BM11</f>
        <v>3.62</v>
      </c>
      <c r="BY30">
        <v>1.6</v>
      </c>
      <c r="BZ30">
        <f t="shared" si="7"/>
        <v>1.1100000000000001</v>
      </c>
    </row>
    <row r="31" spans="1:78" x14ac:dyDescent="0.35">
      <c r="A31">
        <v>2</v>
      </c>
      <c r="B31">
        <f t="shared" si="4"/>
        <v>2</v>
      </c>
      <c r="C31">
        <f t="shared" si="5"/>
        <v>2</v>
      </c>
      <c r="T31">
        <v>1.6</v>
      </c>
      <c r="U31">
        <f t="shared" ref="U31:U34" si="97">$J$10</f>
        <v>90</v>
      </c>
      <c r="V31">
        <f>+J12</f>
        <v>1.1299999999999999</v>
      </c>
      <c r="AL31">
        <v>2.5</v>
      </c>
      <c r="AM31">
        <f t="shared" ref="AM31:AM34" si="98">$J$10</f>
        <v>90</v>
      </c>
      <c r="AN31">
        <f>+AC12</f>
        <v>2.0699999999999998</v>
      </c>
      <c r="BD31">
        <v>3.3</v>
      </c>
      <c r="BE31">
        <f t="shared" si="2"/>
        <v>0</v>
      </c>
      <c r="BF31">
        <f>+AU12</f>
        <v>3.07</v>
      </c>
      <c r="BV31">
        <v>3.9</v>
      </c>
      <c r="BW31">
        <f t="shared" ref="BW31:BW34" si="99">$J$10</f>
        <v>90</v>
      </c>
      <c r="BX31">
        <f>+BM12</f>
        <v>3.6</v>
      </c>
      <c r="BY31">
        <v>1.6</v>
      </c>
      <c r="BZ31">
        <f t="shared" si="7"/>
        <v>1.1299999999999999</v>
      </c>
    </row>
    <row r="32" spans="1:78" x14ac:dyDescent="0.35">
      <c r="A32" t="s">
        <v>383</v>
      </c>
      <c r="B32">
        <f t="shared" si="4"/>
        <v>1.17</v>
      </c>
      <c r="C32">
        <f t="shared" si="5"/>
        <v>53.47</v>
      </c>
      <c r="T32">
        <v>1.6</v>
      </c>
      <c r="U32">
        <f t="shared" si="97"/>
        <v>90</v>
      </c>
      <c r="V32">
        <f>+J13</f>
        <v>1.24</v>
      </c>
      <c r="AL32">
        <v>2.5</v>
      </c>
      <c r="AM32">
        <f t="shared" si="98"/>
        <v>90</v>
      </c>
      <c r="AN32">
        <f>+AC13</f>
        <v>2.13</v>
      </c>
      <c r="BD32">
        <v>3.3</v>
      </c>
      <c r="BE32">
        <f t="shared" si="2"/>
        <v>0</v>
      </c>
      <c r="BF32">
        <f>+AU13</f>
        <v>2.88</v>
      </c>
      <c r="BV32">
        <v>3.9</v>
      </c>
      <c r="BW32">
        <f t="shared" si="99"/>
        <v>90</v>
      </c>
      <c r="BX32">
        <f>+BM13</f>
        <v>2.0099999999999998</v>
      </c>
      <c r="BY32">
        <v>1.6</v>
      </c>
      <c r="BZ32">
        <f t="shared" si="7"/>
        <v>1.24</v>
      </c>
    </row>
    <row r="33" spans="1:78" x14ac:dyDescent="0.35">
      <c r="A33" t="s">
        <v>384</v>
      </c>
      <c r="B33">
        <f t="shared" si="4"/>
        <v>1.19</v>
      </c>
      <c r="C33">
        <f t="shared" si="5"/>
        <v>50.38</v>
      </c>
      <c r="T33">
        <v>1.6</v>
      </c>
      <c r="U33">
        <f t="shared" si="97"/>
        <v>90</v>
      </c>
      <c r="V33">
        <f>+J14</f>
        <v>1.1299999999999999</v>
      </c>
      <c r="AL33">
        <v>2.5</v>
      </c>
      <c r="AM33">
        <f t="shared" si="98"/>
        <v>90</v>
      </c>
      <c r="AN33">
        <f>+AC14</f>
        <v>2.06</v>
      </c>
      <c r="BD33">
        <v>3.3</v>
      </c>
      <c r="BE33">
        <f t="shared" si="2"/>
        <v>0</v>
      </c>
      <c r="BF33">
        <f>+AU14</f>
        <v>3.1</v>
      </c>
      <c r="BV33">
        <v>3.9</v>
      </c>
      <c r="BW33">
        <f t="shared" si="99"/>
        <v>90</v>
      </c>
      <c r="BX33">
        <f>+BM14</f>
        <v>3.36</v>
      </c>
      <c r="BY33">
        <v>1.6</v>
      </c>
      <c r="BZ33">
        <f t="shared" si="7"/>
        <v>1.1299999999999999</v>
      </c>
    </row>
    <row r="34" spans="1:78" x14ac:dyDescent="0.35">
      <c r="A34" t="s">
        <v>385</v>
      </c>
      <c r="B34">
        <f t="shared" si="4"/>
        <v>1.1399999999999999</v>
      </c>
      <c r="C34">
        <f t="shared" si="5"/>
        <v>48.41</v>
      </c>
      <c r="T34">
        <v>1.6</v>
      </c>
      <c r="U34">
        <f t="shared" si="97"/>
        <v>90</v>
      </c>
      <c r="V34">
        <f>+J15</f>
        <v>1.17</v>
      </c>
      <c r="AL34">
        <v>2.5</v>
      </c>
      <c r="AM34">
        <f t="shared" si="98"/>
        <v>90</v>
      </c>
      <c r="AN34">
        <f>+AC15</f>
        <v>2.06</v>
      </c>
      <c r="BD34">
        <v>3.3</v>
      </c>
      <c r="BE34">
        <f t="shared" si="2"/>
        <v>0</v>
      </c>
      <c r="BF34">
        <f>+AU15</f>
        <v>3.07</v>
      </c>
      <c r="BV34">
        <v>3.9</v>
      </c>
      <c r="BW34">
        <f t="shared" si="99"/>
        <v>90</v>
      </c>
      <c r="BX34">
        <f>+BM15</f>
        <v>2.93</v>
      </c>
      <c r="BY34">
        <v>1.6</v>
      </c>
      <c r="BZ34">
        <f t="shared" si="7"/>
        <v>1.17</v>
      </c>
    </row>
    <row r="35" spans="1:78" x14ac:dyDescent="0.35">
      <c r="A35" t="s">
        <v>386</v>
      </c>
      <c r="B35">
        <f t="shared" si="4"/>
        <v>1.1299999999999999</v>
      </c>
      <c r="C35">
        <f t="shared" si="5"/>
        <v>53.12</v>
      </c>
      <c r="T35">
        <v>1.6</v>
      </c>
      <c r="U35">
        <f>$K$10</f>
        <v>120</v>
      </c>
      <c r="V35">
        <f>+K11</f>
        <v>1.45</v>
      </c>
      <c r="AL35">
        <v>2.5</v>
      </c>
      <c r="AM35">
        <f>$K$10</f>
        <v>120</v>
      </c>
      <c r="AN35">
        <f>+AD11</f>
        <v>1.93</v>
      </c>
      <c r="BD35">
        <v>3.3</v>
      </c>
      <c r="BE35">
        <f t="shared" si="2"/>
        <v>0</v>
      </c>
      <c r="BF35">
        <f>+AV11</f>
        <v>2.9</v>
      </c>
      <c r="BV35">
        <v>3.9</v>
      </c>
      <c r="BW35">
        <f>$K$10</f>
        <v>120</v>
      </c>
      <c r="BX35">
        <f>+BN11</f>
        <v>3.33</v>
      </c>
      <c r="BY35">
        <v>1.6</v>
      </c>
      <c r="BZ35">
        <f t="shared" si="7"/>
        <v>1.45</v>
      </c>
    </row>
    <row r="36" spans="1:78" x14ac:dyDescent="0.35">
      <c r="A36" t="s">
        <v>387</v>
      </c>
      <c r="B36">
        <f t="shared" si="4"/>
        <v>1.1299999999999999</v>
      </c>
      <c r="C36">
        <f t="shared" si="5"/>
        <v>50.74</v>
      </c>
      <c r="T36">
        <v>1.6</v>
      </c>
      <c r="U36">
        <f t="shared" ref="U36:U39" si="100">$K$10</f>
        <v>120</v>
      </c>
      <c r="V36">
        <f>+K12</f>
        <v>1.39</v>
      </c>
      <c r="AL36">
        <v>2.5</v>
      </c>
      <c r="AM36">
        <f t="shared" ref="AM36:AM39" si="101">$K$10</f>
        <v>120</v>
      </c>
      <c r="AN36">
        <f>+AD12</f>
        <v>1.95</v>
      </c>
      <c r="BD36">
        <v>3.3</v>
      </c>
      <c r="BE36">
        <f t="shared" si="2"/>
        <v>0</v>
      </c>
      <c r="BF36">
        <f>+AV12</f>
        <v>2.91</v>
      </c>
      <c r="BV36">
        <v>3.9</v>
      </c>
      <c r="BW36">
        <f t="shared" ref="BW36:BW39" si="102">$K$10</f>
        <v>120</v>
      </c>
      <c r="BX36">
        <f>+BN12</f>
        <v>3.74</v>
      </c>
      <c r="BY36">
        <v>1.6</v>
      </c>
      <c r="BZ36">
        <f t="shared" si="7"/>
        <v>1.39</v>
      </c>
    </row>
    <row r="37" spans="1:78" x14ac:dyDescent="0.35">
      <c r="A37" t="s">
        <v>11</v>
      </c>
      <c r="B37" t="e">
        <f t="shared" si="4"/>
        <v>#VALUE!</v>
      </c>
      <c r="C37" t="e">
        <f t="shared" si="5"/>
        <v>#VALUE!</v>
      </c>
      <c r="T37">
        <v>1.6</v>
      </c>
      <c r="U37">
        <f t="shared" si="100"/>
        <v>120</v>
      </c>
      <c r="V37">
        <f>+K13</f>
        <v>1.26</v>
      </c>
      <c r="AL37">
        <v>2.5</v>
      </c>
      <c r="AM37">
        <f t="shared" si="101"/>
        <v>120</v>
      </c>
      <c r="AN37">
        <f>+AD13</f>
        <v>1.6</v>
      </c>
      <c r="BD37">
        <v>3.3</v>
      </c>
      <c r="BE37">
        <f t="shared" si="2"/>
        <v>0</v>
      </c>
      <c r="BF37">
        <f>+AV13</f>
        <v>2.91</v>
      </c>
      <c r="BV37">
        <v>3.9</v>
      </c>
      <c r="BW37">
        <f t="shared" si="102"/>
        <v>120</v>
      </c>
      <c r="BX37">
        <f>+BN13</f>
        <v>3.58</v>
      </c>
      <c r="BY37">
        <v>1.6</v>
      </c>
      <c r="BZ37">
        <f t="shared" si="7"/>
        <v>1.26</v>
      </c>
    </row>
    <row r="38" spans="1:78" x14ac:dyDescent="0.35">
      <c r="A38" t="s">
        <v>12</v>
      </c>
      <c r="B38" t="e">
        <f t="shared" si="4"/>
        <v>#VALUE!</v>
      </c>
      <c r="C38" t="e">
        <f t="shared" si="5"/>
        <v>#VALUE!</v>
      </c>
      <c r="T38">
        <v>1.6</v>
      </c>
      <c r="U38">
        <f t="shared" si="100"/>
        <v>120</v>
      </c>
      <c r="V38">
        <f>+K14</f>
        <v>1.31</v>
      </c>
      <c r="AL38">
        <v>2.5</v>
      </c>
      <c r="AM38">
        <f t="shared" si="101"/>
        <v>120</v>
      </c>
      <c r="AN38">
        <f>+AD14</f>
        <v>2</v>
      </c>
      <c r="BD38">
        <v>3.3</v>
      </c>
      <c r="BE38">
        <f t="shared" si="2"/>
        <v>0</v>
      </c>
      <c r="BF38">
        <f>+AV14</f>
        <v>2.64</v>
      </c>
      <c r="BV38">
        <v>3.9</v>
      </c>
      <c r="BW38">
        <f t="shared" si="102"/>
        <v>120</v>
      </c>
      <c r="BX38">
        <f>+BN14</f>
        <v>3.25</v>
      </c>
      <c r="BY38">
        <v>1.6</v>
      </c>
      <c r="BZ38">
        <f t="shared" si="7"/>
        <v>1.31</v>
      </c>
    </row>
    <row r="39" spans="1:78" x14ac:dyDescent="0.35">
      <c r="A39" t="s">
        <v>13</v>
      </c>
      <c r="B39" t="e">
        <f t="shared" si="4"/>
        <v>#VALUE!</v>
      </c>
      <c r="C39" t="e">
        <f t="shared" si="5"/>
        <v>#VALUE!</v>
      </c>
      <c r="T39">
        <v>1.6</v>
      </c>
      <c r="U39">
        <f t="shared" si="100"/>
        <v>120</v>
      </c>
      <c r="V39">
        <f>+K15</f>
        <v>1.34</v>
      </c>
      <c r="AL39">
        <v>2.5</v>
      </c>
      <c r="AM39">
        <f t="shared" si="101"/>
        <v>120</v>
      </c>
      <c r="AN39">
        <f>+AD15</f>
        <v>1.82</v>
      </c>
      <c r="BD39">
        <v>3.3</v>
      </c>
      <c r="BE39">
        <f t="shared" si="2"/>
        <v>0</v>
      </c>
      <c r="BF39">
        <f>+AV15</f>
        <v>2.72</v>
      </c>
      <c r="BV39">
        <v>3.9</v>
      </c>
      <c r="BW39">
        <f t="shared" si="102"/>
        <v>120</v>
      </c>
      <c r="BX39">
        <f>+BN15</f>
        <v>3.32</v>
      </c>
      <c r="BY39">
        <v>1.6</v>
      </c>
      <c r="BZ39">
        <f t="shared" si="7"/>
        <v>1.34</v>
      </c>
    </row>
    <row r="40" spans="1:78" x14ac:dyDescent="0.35">
      <c r="B40" t="e">
        <f t="shared" si="4"/>
        <v>#VALUE!</v>
      </c>
      <c r="C40" t="e">
        <f t="shared" si="5"/>
        <v>#VALUE!</v>
      </c>
      <c r="D40" s="17"/>
      <c r="T40">
        <v>1.6</v>
      </c>
      <c r="U40">
        <f>$L$10</f>
        <v>165</v>
      </c>
      <c r="V40">
        <f>+L11</f>
        <v>1.57</v>
      </c>
      <c r="AL40">
        <v>2.5</v>
      </c>
      <c r="AM40">
        <f>$L$10</f>
        <v>165</v>
      </c>
      <c r="AN40">
        <f>+AE11</f>
        <v>2.39</v>
      </c>
      <c r="BD40">
        <v>3.3</v>
      </c>
      <c r="BE40">
        <f t="shared" si="2"/>
        <v>0</v>
      </c>
      <c r="BF40">
        <f>+AW11</f>
        <v>3.25</v>
      </c>
      <c r="BV40">
        <v>3.9</v>
      </c>
      <c r="BW40">
        <f>$L$10</f>
        <v>165</v>
      </c>
      <c r="BX40">
        <f>+BO11</f>
        <v>3.41</v>
      </c>
      <c r="BY40">
        <v>1.6</v>
      </c>
      <c r="BZ40">
        <f t="shared" si="7"/>
        <v>1.57</v>
      </c>
    </row>
    <row r="41" spans="1:78" x14ac:dyDescent="0.35">
      <c r="A41" t="s">
        <v>14</v>
      </c>
      <c r="B41" t="e">
        <f t="shared" si="4"/>
        <v>#VALUE!</v>
      </c>
      <c r="C41" t="e">
        <f t="shared" si="5"/>
        <v>#VALUE!</v>
      </c>
      <c r="T41">
        <v>1.6</v>
      </c>
      <c r="U41">
        <f t="shared" ref="U41:U44" si="103">$L$10</f>
        <v>165</v>
      </c>
      <c r="V41">
        <f>+L12</f>
        <v>1.65</v>
      </c>
      <c r="AL41">
        <v>2.5</v>
      </c>
      <c r="AM41">
        <f t="shared" ref="AM41:AM44" si="104">$L$10</f>
        <v>165</v>
      </c>
      <c r="AN41">
        <f>+AE12</f>
        <v>2.34</v>
      </c>
      <c r="BD41">
        <v>3.3</v>
      </c>
      <c r="BE41">
        <f t="shared" si="2"/>
        <v>0</v>
      </c>
      <c r="BF41">
        <f>+AW12</f>
        <v>3.18</v>
      </c>
      <c r="BV41">
        <v>3.9</v>
      </c>
      <c r="BW41">
        <f t="shared" ref="BW41:BW44" si="105">$L$10</f>
        <v>165</v>
      </c>
      <c r="BX41">
        <f>+BO12</f>
        <v>3.51</v>
      </c>
      <c r="BY41">
        <v>1.6</v>
      </c>
      <c r="BZ41">
        <f t="shared" si="7"/>
        <v>1.65</v>
      </c>
    </row>
    <row r="42" spans="1:78" x14ac:dyDescent="0.35">
      <c r="A42">
        <v>2</v>
      </c>
      <c r="B42">
        <f t="shared" si="4"/>
        <v>2</v>
      </c>
      <c r="C42">
        <f t="shared" si="5"/>
        <v>2</v>
      </c>
      <c r="T42">
        <v>1.6</v>
      </c>
      <c r="U42">
        <f t="shared" si="103"/>
        <v>165</v>
      </c>
      <c r="V42">
        <f>+L13</f>
        <v>1.61</v>
      </c>
      <c r="AL42">
        <v>2.5</v>
      </c>
      <c r="AM42">
        <f t="shared" si="104"/>
        <v>165</v>
      </c>
      <c r="AN42">
        <f>+AE13</f>
        <v>2.36</v>
      </c>
      <c r="BD42">
        <v>3.3</v>
      </c>
      <c r="BE42">
        <f t="shared" si="2"/>
        <v>0</v>
      </c>
      <c r="BF42">
        <f>+AW13</f>
        <v>3.15</v>
      </c>
      <c r="BV42">
        <v>3.9</v>
      </c>
      <c r="BW42">
        <f t="shared" si="105"/>
        <v>165</v>
      </c>
      <c r="BX42">
        <f>+BO13</f>
        <v>4</v>
      </c>
      <c r="BY42">
        <v>1.6</v>
      </c>
      <c r="BZ42">
        <f t="shared" si="7"/>
        <v>1.61</v>
      </c>
    </row>
    <row r="43" spans="1:78" x14ac:dyDescent="0.35">
      <c r="A43" t="s">
        <v>388</v>
      </c>
      <c r="B43">
        <f t="shared" si="4"/>
        <v>1.1499999999999999</v>
      </c>
      <c r="C43">
        <f t="shared" si="5"/>
        <v>81.31</v>
      </c>
      <c r="T43">
        <v>1.6</v>
      </c>
      <c r="U43">
        <f t="shared" si="103"/>
        <v>165</v>
      </c>
      <c r="V43">
        <f>+L14</f>
        <v>1.54</v>
      </c>
      <c r="AL43">
        <v>2.5</v>
      </c>
      <c r="AM43">
        <f t="shared" si="104"/>
        <v>165</v>
      </c>
      <c r="AN43">
        <f>+AE14</f>
        <v>2.38</v>
      </c>
      <c r="BD43">
        <v>3.3</v>
      </c>
      <c r="BE43">
        <f t="shared" si="2"/>
        <v>0</v>
      </c>
      <c r="BF43">
        <f>+AW14</f>
        <v>3.28</v>
      </c>
      <c r="BV43">
        <v>3.9</v>
      </c>
      <c r="BW43">
        <f t="shared" si="105"/>
        <v>165</v>
      </c>
      <c r="BX43">
        <f>+BO14</f>
        <v>4.09</v>
      </c>
      <c r="BY43">
        <v>1.6</v>
      </c>
      <c r="BZ43">
        <f t="shared" si="7"/>
        <v>1.54</v>
      </c>
    </row>
    <row r="44" spans="1:78" x14ac:dyDescent="0.35">
      <c r="A44" t="s">
        <v>389</v>
      </c>
      <c r="B44">
        <f t="shared" si="4"/>
        <v>1.08</v>
      </c>
      <c r="C44">
        <f t="shared" si="5"/>
        <v>83.37</v>
      </c>
      <c r="T44">
        <v>1.6</v>
      </c>
      <c r="U44">
        <f t="shared" si="103"/>
        <v>165</v>
      </c>
      <c r="V44">
        <f>+L15</f>
        <v>1.52</v>
      </c>
      <c r="AL44">
        <v>2.5</v>
      </c>
      <c r="AM44">
        <f t="shared" si="104"/>
        <v>165</v>
      </c>
      <c r="AN44">
        <f>+AE15</f>
        <v>2.36</v>
      </c>
      <c r="BD44">
        <v>3.3</v>
      </c>
      <c r="BE44">
        <f t="shared" si="2"/>
        <v>0</v>
      </c>
      <c r="BF44">
        <f>+AW15</f>
        <v>3.11</v>
      </c>
      <c r="BV44">
        <v>3.9</v>
      </c>
      <c r="BW44">
        <f t="shared" si="105"/>
        <v>165</v>
      </c>
      <c r="BX44">
        <f>+BO15</f>
        <v>3.86</v>
      </c>
      <c r="BY44">
        <v>1.6</v>
      </c>
      <c r="BZ44">
        <f t="shared" si="7"/>
        <v>1.52</v>
      </c>
    </row>
    <row r="45" spans="1:78" x14ac:dyDescent="0.35">
      <c r="A45" t="s">
        <v>390</v>
      </c>
      <c r="B45">
        <f t="shared" si="4"/>
        <v>1.26</v>
      </c>
      <c r="C45">
        <f t="shared" si="5"/>
        <v>86.82</v>
      </c>
      <c r="T45">
        <v>1.6</v>
      </c>
      <c r="U45">
        <f>$M$10</f>
        <v>180</v>
      </c>
      <c r="V45">
        <f>+M11</f>
        <v>1.65</v>
      </c>
      <c r="AL45">
        <v>2.5</v>
      </c>
      <c r="AM45">
        <f>$M$10</f>
        <v>180</v>
      </c>
      <c r="AN45">
        <f>+AF11</f>
        <v>2.46</v>
      </c>
      <c r="BD45">
        <v>3.3</v>
      </c>
      <c r="BE45">
        <f t="shared" si="2"/>
        <v>0</v>
      </c>
      <c r="BF45">
        <f>+AX11</f>
        <v>3.27</v>
      </c>
      <c r="BV45">
        <v>3.9</v>
      </c>
      <c r="BW45">
        <f>$M$10</f>
        <v>180</v>
      </c>
      <c r="BX45">
        <f>+BP11</f>
        <v>2.1</v>
      </c>
      <c r="BY45">
        <v>1.6</v>
      </c>
      <c r="BZ45">
        <f t="shared" si="7"/>
        <v>1.65</v>
      </c>
    </row>
    <row r="46" spans="1:78" x14ac:dyDescent="0.35">
      <c r="A46" t="s">
        <v>391</v>
      </c>
      <c r="B46">
        <f t="shared" si="4"/>
        <v>1.22</v>
      </c>
      <c r="C46">
        <f t="shared" si="5"/>
        <v>84.29</v>
      </c>
      <c r="T46">
        <v>1.6</v>
      </c>
      <c r="U46">
        <f t="shared" ref="U46:U49" si="106">$M$10</f>
        <v>180</v>
      </c>
      <c r="V46">
        <f>+M12</f>
        <v>1.68</v>
      </c>
      <c r="AL46">
        <v>2.5</v>
      </c>
      <c r="AM46">
        <f t="shared" ref="AM46:AM49" si="107">$M$10</f>
        <v>180</v>
      </c>
      <c r="AN46">
        <f>+AF12</f>
        <v>2.5299999999999998</v>
      </c>
      <c r="BD46">
        <v>3.3</v>
      </c>
      <c r="BE46">
        <f t="shared" si="2"/>
        <v>0</v>
      </c>
      <c r="BF46">
        <f>+AX12</f>
        <v>3.21</v>
      </c>
      <c r="BV46">
        <v>3.9</v>
      </c>
      <c r="BW46">
        <f t="shared" ref="BW46:BW49" si="108">$M$10</f>
        <v>180</v>
      </c>
      <c r="BX46">
        <f>+BP12</f>
        <v>4.0999999999999996</v>
      </c>
      <c r="BY46">
        <v>1.6</v>
      </c>
      <c r="BZ46">
        <f t="shared" si="7"/>
        <v>1.68</v>
      </c>
    </row>
    <row r="47" spans="1:78" x14ac:dyDescent="0.35">
      <c r="A47" t="s">
        <v>392</v>
      </c>
      <c r="B47">
        <f t="shared" si="4"/>
        <v>1.19</v>
      </c>
      <c r="C47">
        <f t="shared" si="5"/>
        <v>85.1</v>
      </c>
      <c r="T47">
        <v>1.6</v>
      </c>
      <c r="U47">
        <f t="shared" si="106"/>
        <v>180</v>
      </c>
      <c r="V47">
        <f>+M13</f>
        <v>1.68</v>
      </c>
      <c r="AL47">
        <v>2.5</v>
      </c>
      <c r="AM47">
        <f t="shared" si="107"/>
        <v>180</v>
      </c>
      <c r="AN47">
        <f>+AF13</f>
        <v>2.41</v>
      </c>
      <c r="BD47">
        <v>3.3</v>
      </c>
      <c r="BE47">
        <f t="shared" si="2"/>
        <v>0</v>
      </c>
      <c r="BF47">
        <f>+AX13</f>
        <v>3.37</v>
      </c>
      <c r="BV47">
        <v>3.9</v>
      </c>
      <c r="BW47">
        <f t="shared" si="108"/>
        <v>180</v>
      </c>
      <c r="BX47">
        <f>+BP13</f>
        <v>4.05</v>
      </c>
      <c r="BY47">
        <v>1.6</v>
      </c>
      <c r="BZ47">
        <f t="shared" si="7"/>
        <v>1.68</v>
      </c>
    </row>
    <row r="48" spans="1:78" x14ac:dyDescent="0.35">
      <c r="A48" t="s">
        <v>11</v>
      </c>
      <c r="B48" t="e">
        <f t="shared" si="4"/>
        <v>#VALUE!</v>
      </c>
      <c r="C48" t="e">
        <f t="shared" si="5"/>
        <v>#VALUE!</v>
      </c>
      <c r="T48">
        <v>1.6</v>
      </c>
      <c r="U48">
        <f t="shared" si="106"/>
        <v>180</v>
      </c>
      <c r="V48">
        <f>+M14</f>
        <v>1.63</v>
      </c>
      <c r="AL48">
        <v>2.5</v>
      </c>
      <c r="AM48">
        <f t="shared" si="107"/>
        <v>180</v>
      </c>
      <c r="AN48">
        <f>+AF14</f>
        <v>2.2999999999999998</v>
      </c>
      <c r="BD48">
        <v>3.3</v>
      </c>
      <c r="BE48">
        <f t="shared" si="2"/>
        <v>0</v>
      </c>
      <c r="BF48">
        <f>+AX14</f>
        <v>3.44</v>
      </c>
      <c r="BV48">
        <v>3.9</v>
      </c>
      <c r="BW48">
        <f t="shared" si="108"/>
        <v>180</v>
      </c>
      <c r="BX48">
        <f>+BP14</f>
        <v>4.05</v>
      </c>
      <c r="BY48">
        <v>1.6</v>
      </c>
      <c r="BZ48">
        <f t="shared" si="7"/>
        <v>1.63</v>
      </c>
    </row>
    <row r="49" spans="1:78" x14ac:dyDescent="0.35">
      <c r="A49" t="s">
        <v>12</v>
      </c>
      <c r="B49" t="e">
        <f t="shared" si="4"/>
        <v>#VALUE!</v>
      </c>
      <c r="C49" t="e">
        <f t="shared" si="5"/>
        <v>#VALUE!</v>
      </c>
      <c r="T49">
        <v>1.6</v>
      </c>
      <c r="U49">
        <f t="shared" si="106"/>
        <v>180</v>
      </c>
      <c r="V49">
        <f>+M15</f>
        <v>1.43</v>
      </c>
      <c r="AL49">
        <v>2.5</v>
      </c>
      <c r="AM49">
        <f t="shared" si="107"/>
        <v>180</v>
      </c>
      <c r="AN49">
        <f>+AF15</f>
        <v>2.08</v>
      </c>
      <c r="BD49">
        <v>3.3</v>
      </c>
      <c r="BE49">
        <f t="shared" si="2"/>
        <v>0</v>
      </c>
      <c r="BF49">
        <f>+AX15</f>
        <v>3.3</v>
      </c>
      <c r="BV49">
        <v>3.9</v>
      </c>
      <c r="BW49">
        <f t="shared" si="108"/>
        <v>180</v>
      </c>
      <c r="BX49">
        <f>+BP15</f>
        <v>2.57</v>
      </c>
      <c r="BY49">
        <v>1.6</v>
      </c>
      <c r="BZ49">
        <f t="shared" si="7"/>
        <v>1.43</v>
      </c>
    </row>
    <row r="50" spans="1:78" x14ac:dyDescent="0.35">
      <c r="A50" t="s">
        <v>13</v>
      </c>
      <c r="B50" t="e">
        <f t="shared" si="4"/>
        <v>#VALUE!</v>
      </c>
      <c r="C50" t="e">
        <f t="shared" si="5"/>
        <v>#VALUE!</v>
      </c>
      <c r="T50">
        <v>1.6</v>
      </c>
      <c r="U50">
        <f>$N$10</f>
        <v>210</v>
      </c>
      <c r="V50">
        <f>+N11</f>
        <v>1.64</v>
      </c>
      <c r="AL50">
        <v>2.5</v>
      </c>
      <c r="AM50">
        <f>$N$10</f>
        <v>210</v>
      </c>
      <c r="AN50">
        <f>+AG11</f>
        <v>2.4</v>
      </c>
      <c r="BD50">
        <v>3.3</v>
      </c>
      <c r="BE50">
        <f t="shared" si="2"/>
        <v>0</v>
      </c>
      <c r="BF50">
        <f>+AY11</f>
        <v>3.26</v>
      </c>
      <c r="BV50">
        <v>3.9</v>
      </c>
      <c r="BW50">
        <f>$N$10</f>
        <v>210</v>
      </c>
      <c r="BX50">
        <f>+BQ11</f>
        <v>3.79</v>
      </c>
      <c r="BY50">
        <v>1.6</v>
      </c>
      <c r="BZ50">
        <f t="shared" si="7"/>
        <v>1.64</v>
      </c>
    </row>
    <row r="51" spans="1:78" x14ac:dyDescent="0.35">
      <c r="B51" t="e">
        <f t="shared" si="4"/>
        <v>#VALUE!</v>
      </c>
      <c r="C51" t="e">
        <f t="shared" si="5"/>
        <v>#VALUE!</v>
      </c>
      <c r="T51">
        <v>1.6</v>
      </c>
      <c r="U51">
        <f t="shared" ref="U51:U53" si="109">$N$10</f>
        <v>210</v>
      </c>
      <c r="V51">
        <f>+N12</f>
        <v>1.7</v>
      </c>
      <c r="AL51">
        <v>2.5</v>
      </c>
      <c r="AM51">
        <f t="shared" ref="AM51:AM53" si="110">$N$10</f>
        <v>210</v>
      </c>
      <c r="AN51">
        <f>+AG12</f>
        <v>2.31</v>
      </c>
      <c r="BD51">
        <v>3.3</v>
      </c>
      <c r="BE51">
        <f t="shared" si="2"/>
        <v>0</v>
      </c>
      <c r="BF51">
        <f>+AY12</f>
        <v>3.06</v>
      </c>
      <c r="BV51">
        <v>3.9</v>
      </c>
      <c r="BW51">
        <f t="shared" ref="BW51:BW53" si="111">$N$10</f>
        <v>210</v>
      </c>
      <c r="BX51">
        <f>+BQ12</f>
        <v>3.75</v>
      </c>
      <c r="BY51">
        <v>1.6</v>
      </c>
      <c r="BZ51">
        <f t="shared" si="7"/>
        <v>1.7</v>
      </c>
    </row>
    <row r="52" spans="1:78" x14ac:dyDescent="0.35">
      <c r="A52" t="s">
        <v>14</v>
      </c>
      <c r="B52" t="e">
        <f t="shared" si="4"/>
        <v>#VALUE!</v>
      </c>
      <c r="C52" t="e">
        <f t="shared" si="5"/>
        <v>#VALUE!</v>
      </c>
      <c r="T52">
        <v>1.6</v>
      </c>
      <c r="U52">
        <f t="shared" si="109"/>
        <v>210</v>
      </c>
      <c r="V52">
        <f>+N13</f>
        <v>1.66</v>
      </c>
      <c r="AL52">
        <v>2.5</v>
      </c>
      <c r="AM52">
        <f t="shared" si="110"/>
        <v>210</v>
      </c>
      <c r="AN52">
        <f>+AG13</f>
        <v>2.36</v>
      </c>
      <c r="BD52">
        <v>3.3</v>
      </c>
      <c r="BE52">
        <f t="shared" si="2"/>
        <v>0</v>
      </c>
      <c r="BF52">
        <f>+AY13</f>
        <v>3.03</v>
      </c>
      <c r="BV52">
        <v>3.9</v>
      </c>
      <c r="BW52">
        <f t="shared" si="111"/>
        <v>210</v>
      </c>
      <c r="BX52">
        <f>+BQ13</f>
        <v>3.59</v>
      </c>
      <c r="BY52">
        <v>1.6</v>
      </c>
      <c r="BZ52">
        <f t="shared" si="7"/>
        <v>1.66</v>
      </c>
    </row>
    <row r="53" spans="1:78" x14ac:dyDescent="0.35">
      <c r="A53">
        <v>2</v>
      </c>
      <c r="B53">
        <f t="shared" si="4"/>
        <v>2</v>
      </c>
      <c r="C53">
        <f t="shared" si="5"/>
        <v>2</v>
      </c>
      <c r="T53">
        <v>1.6</v>
      </c>
      <c r="U53">
        <f t="shared" si="109"/>
        <v>210</v>
      </c>
      <c r="V53">
        <f>+N14</f>
        <v>1.74</v>
      </c>
      <c r="AL53">
        <v>2.5</v>
      </c>
      <c r="AM53">
        <f t="shared" si="110"/>
        <v>210</v>
      </c>
      <c r="AN53">
        <f>+AG14</f>
        <v>2.25</v>
      </c>
      <c r="BD53">
        <v>3.3</v>
      </c>
      <c r="BE53">
        <f t="shared" si="2"/>
        <v>0</v>
      </c>
      <c r="BF53">
        <f>+AY14</f>
        <v>2.9</v>
      </c>
      <c r="BV53">
        <v>3.9</v>
      </c>
      <c r="BW53">
        <f t="shared" si="111"/>
        <v>210</v>
      </c>
      <c r="BX53">
        <f>+BQ14</f>
        <v>3.75</v>
      </c>
      <c r="BY53">
        <v>1.6</v>
      </c>
      <c r="BZ53">
        <f t="shared" si="7"/>
        <v>1.74</v>
      </c>
    </row>
    <row r="54" spans="1:78" x14ac:dyDescent="0.35">
      <c r="A54" t="s">
        <v>393</v>
      </c>
      <c r="B54">
        <f t="shared" si="4"/>
        <v>1.1100000000000001</v>
      </c>
      <c r="C54">
        <f t="shared" si="5"/>
        <v>107.4</v>
      </c>
      <c r="T54">
        <v>1.6</v>
      </c>
      <c r="U54">
        <f>$N$10</f>
        <v>210</v>
      </c>
      <c r="V54">
        <f>+N15</f>
        <v>1.67</v>
      </c>
      <c r="AL54">
        <v>2.5</v>
      </c>
      <c r="AM54">
        <f>$N$10</f>
        <v>210</v>
      </c>
      <c r="AN54">
        <f>+AG15</f>
        <v>2.33</v>
      </c>
      <c r="BD54">
        <v>3.3</v>
      </c>
      <c r="BE54">
        <f t="shared" si="2"/>
        <v>0</v>
      </c>
      <c r="BF54">
        <f>+AY15</f>
        <v>2.96</v>
      </c>
      <c r="BV54">
        <v>3.9</v>
      </c>
      <c r="BW54">
        <f>$N$10</f>
        <v>210</v>
      </c>
      <c r="BX54">
        <f>+BQ15</f>
        <v>3.84</v>
      </c>
      <c r="BY54">
        <v>1.6</v>
      </c>
      <c r="BZ54">
        <f t="shared" si="7"/>
        <v>1.67</v>
      </c>
    </row>
    <row r="55" spans="1:78" x14ac:dyDescent="0.35">
      <c r="A55" t="s">
        <v>394</v>
      </c>
      <c r="B55">
        <f t="shared" si="4"/>
        <v>1.1299999999999999</v>
      </c>
      <c r="C55">
        <f t="shared" si="5"/>
        <v>106</v>
      </c>
      <c r="T55">
        <v>1.6</v>
      </c>
      <c r="U55">
        <f>$O$10</f>
        <v>250</v>
      </c>
      <c r="V55">
        <f>+O11</f>
        <v>1.7</v>
      </c>
      <c r="AL55">
        <v>2.5</v>
      </c>
      <c r="AM55">
        <f>$O$10</f>
        <v>250</v>
      </c>
      <c r="AN55">
        <f>+AH11</f>
        <v>2.0699999999999998</v>
      </c>
      <c r="BD55">
        <v>3.3</v>
      </c>
      <c r="BE55">
        <f t="shared" si="2"/>
        <v>0</v>
      </c>
      <c r="BF55">
        <f>+AZ11</f>
        <v>3.02</v>
      </c>
      <c r="BV55">
        <v>3.9</v>
      </c>
      <c r="BW55">
        <f>$O$10</f>
        <v>250</v>
      </c>
      <c r="BX55">
        <f>+BR11</f>
        <v>4.08</v>
      </c>
      <c r="BY55">
        <v>1.6</v>
      </c>
      <c r="BZ55">
        <f t="shared" si="7"/>
        <v>1.7</v>
      </c>
    </row>
    <row r="56" spans="1:78" x14ac:dyDescent="0.35">
      <c r="A56" t="s">
        <v>395</v>
      </c>
      <c r="B56">
        <f t="shared" si="4"/>
        <v>1.24</v>
      </c>
      <c r="C56">
        <f t="shared" si="5"/>
        <v>105.24</v>
      </c>
      <c r="T56">
        <v>1.6</v>
      </c>
      <c r="U56">
        <f t="shared" ref="U56:U58" si="112">$O$10</f>
        <v>250</v>
      </c>
      <c r="V56">
        <f>+O12</f>
        <v>1.75</v>
      </c>
      <c r="AL56">
        <v>2.5</v>
      </c>
      <c r="AM56">
        <f t="shared" ref="AM56:AM58" si="113">$O$10</f>
        <v>250</v>
      </c>
      <c r="AN56">
        <f>+AH12</f>
        <v>1.99</v>
      </c>
      <c r="BD56">
        <v>3.3</v>
      </c>
      <c r="BE56">
        <f t="shared" si="2"/>
        <v>0</v>
      </c>
      <c r="BF56">
        <f>+AZ12</f>
        <v>3.3</v>
      </c>
      <c r="BV56">
        <v>3.9</v>
      </c>
      <c r="BW56">
        <f t="shared" ref="BW56:BW58" si="114">$O$10</f>
        <v>250</v>
      </c>
      <c r="BX56">
        <f>+BR12</f>
        <v>3.49</v>
      </c>
      <c r="BY56">
        <v>1.6</v>
      </c>
      <c r="BZ56">
        <f t="shared" si="7"/>
        <v>1.75</v>
      </c>
    </row>
    <row r="57" spans="1:78" x14ac:dyDescent="0.35">
      <c r="A57" t="s">
        <v>396</v>
      </c>
      <c r="B57">
        <f t="shared" si="4"/>
        <v>1.1299999999999999</v>
      </c>
      <c r="C57">
        <f t="shared" si="5"/>
        <v>103.62</v>
      </c>
      <c r="T57">
        <v>1.6</v>
      </c>
      <c r="U57">
        <f t="shared" si="112"/>
        <v>250</v>
      </c>
      <c r="V57">
        <f>+O13</f>
        <v>1.72</v>
      </c>
      <c r="AL57">
        <v>2.5</v>
      </c>
      <c r="AM57">
        <f t="shared" si="113"/>
        <v>250</v>
      </c>
      <c r="AN57">
        <f>+AH13</f>
        <v>2.09</v>
      </c>
      <c r="BD57">
        <v>3.3</v>
      </c>
      <c r="BE57">
        <f t="shared" si="2"/>
        <v>0</v>
      </c>
      <c r="BF57">
        <f>+AZ13</f>
        <v>3.2</v>
      </c>
      <c r="BV57">
        <v>3.9</v>
      </c>
      <c r="BW57">
        <f t="shared" si="114"/>
        <v>250</v>
      </c>
      <c r="BX57">
        <f>+BR13</f>
        <v>3.92</v>
      </c>
      <c r="BY57">
        <v>1.6</v>
      </c>
      <c r="BZ57">
        <f t="shared" si="7"/>
        <v>1.72</v>
      </c>
    </row>
    <row r="58" spans="1:78" x14ac:dyDescent="0.35">
      <c r="A58" t="s">
        <v>397</v>
      </c>
      <c r="B58">
        <f t="shared" si="4"/>
        <v>1.17</v>
      </c>
      <c r="C58">
        <f t="shared" si="5"/>
        <v>106.27</v>
      </c>
      <c r="T58">
        <v>1.6</v>
      </c>
      <c r="U58">
        <f t="shared" si="112"/>
        <v>250</v>
      </c>
      <c r="V58">
        <f>+O14</f>
        <v>1.67</v>
      </c>
      <c r="AL58">
        <v>2.5</v>
      </c>
      <c r="AM58">
        <f t="shared" si="113"/>
        <v>250</v>
      </c>
      <c r="AN58">
        <f>+AH14</f>
        <v>1.96</v>
      </c>
      <c r="BD58">
        <v>3.3</v>
      </c>
      <c r="BE58">
        <f t="shared" si="2"/>
        <v>0</v>
      </c>
      <c r="BF58">
        <f>+AZ14</f>
        <v>2.95</v>
      </c>
      <c r="BV58">
        <v>3.9</v>
      </c>
      <c r="BW58">
        <f t="shared" si="114"/>
        <v>250</v>
      </c>
      <c r="BX58">
        <f>+BR14</f>
        <v>4.04</v>
      </c>
      <c r="BY58">
        <v>1.6</v>
      </c>
      <c r="BZ58">
        <f t="shared" si="7"/>
        <v>1.67</v>
      </c>
    </row>
    <row r="59" spans="1:78" x14ac:dyDescent="0.35">
      <c r="A59" t="s">
        <v>11</v>
      </c>
      <c r="B59" t="e">
        <f t="shared" si="4"/>
        <v>#VALUE!</v>
      </c>
      <c r="C59" t="e">
        <f t="shared" si="5"/>
        <v>#VALUE!</v>
      </c>
      <c r="T59">
        <v>1.6</v>
      </c>
      <c r="U59">
        <f>$O$10</f>
        <v>250</v>
      </c>
      <c r="V59">
        <f>+O15</f>
        <v>1.71</v>
      </c>
      <c r="AL59">
        <v>2.5</v>
      </c>
      <c r="AM59">
        <f>$O$10</f>
        <v>250</v>
      </c>
      <c r="AN59">
        <f>+AH15</f>
        <v>2.5</v>
      </c>
      <c r="BD59">
        <v>3.3</v>
      </c>
      <c r="BE59">
        <f t="shared" si="2"/>
        <v>0</v>
      </c>
      <c r="BF59">
        <f>+AZ15</f>
        <v>3.16</v>
      </c>
      <c r="BV59">
        <v>3.9</v>
      </c>
      <c r="BW59">
        <f>$O$10</f>
        <v>250</v>
      </c>
      <c r="BX59">
        <f>+BR15</f>
        <v>3.66</v>
      </c>
      <c r="BY59">
        <v>1.6</v>
      </c>
      <c r="BZ59">
        <f t="shared" si="7"/>
        <v>1.71</v>
      </c>
    </row>
    <row r="60" spans="1:78" x14ac:dyDescent="0.35">
      <c r="A60" t="s">
        <v>12</v>
      </c>
      <c r="B60" t="e">
        <f t="shared" si="4"/>
        <v>#VALUE!</v>
      </c>
      <c r="C60" t="e">
        <f t="shared" si="5"/>
        <v>#VALUE!</v>
      </c>
      <c r="T60">
        <v>1.6</v>
      </c>
      <c r="U60">
        <f>$P$10</f>
        <v>270</v>
      </c>
      <c r="V60">
        <f>+P11</f>
        <v>1.73</v>
      </c>
      <c r="AL60">
        <v>2.5</v>
      </c>
      <c r="AM60">
        <f>$P$10</f>
        <v>270</v>
      </c>
      <c r="AN60">
        <f>+AI11</f>
        <v>2.4900000000000002</v>
      </c>
      <c r="BD60">
        <v>3.3</v>
      </c>
      <c r="BE60">
        <f t="shared" si="2"/>
        <v>0</v>
      </c>
      <c r="BF60">
        <f>+BA11</f>
        <v>3.45</v>
      </c>
      <c r="BV60">
        <v>3.9</v>
      </c>
      <c r="BW60">
        <f>$P$10</f>
        <v>270</v>
      </c>
      <c r="BX60">
        <f>+BS11</f>
        <v>4.03</v>
      </c>
      <c r="BY60">
        <v>1.6</v>
      </c>
      <c r="BZ60">
        <f t="shared" si="7"/>
        <v>1.73</v>
      </c>
    </row>
    <row r="61" spans="1:78" x14ac:dyDescent="0.35">
      <c r="A61" t="s">
        <v>13</v>
      </c>
      <c r="B61" t="e">
        <f t="shared" si="4"/>
        <v>#VALUE!</v>
      </c>
      <c r="C61" t="e">
        <f t="shared" si="5"/>
        <v>#VALUE!</v>
      </c>
      <c r="T61">
        <v>1.6</v>
      </c>
      <c r="U61">
        <f t="shared" ref="U61:U63" si="115">$P$10</f>
        <v>270</v>
      </c>
      <c r="V61">
        <f>+P12</f>
        <v>1.66</v>
      </c>
      <c r="AL61">
        <v>2.5</v>
      </c>
      <c r="AM61">
        <f t="shared" ref="AM61:AM63" si="116">$P$10</f>
        <v>270</v>
      </c>
      <c r="AN61">
        <f>+AI12</f>
        <v>2.4500000000000002</v>
      </c>
      <c r="BD61">
        <v>3.3</v>
      </c>
      <c r="BE61">
        <f t="shared" si="2"/>
        <v>0</v>
      </c>
      <c r="BF61">
        <f>+BA12</f>
        <v>3.56</v>
      </c>
      <c r="BV61">
        <v>3.9</v>
      </c>
      <c r="BW61">
        <f t="shared" ref="BW61:BW63" si="117">$P$10</f>
        <v>270</v>
      </c>
      <c r="BX61">
        <f>+BS12</f>
        <v>3.83</v>
      </c>
      <c r="BY61">
        <v>1.6</v>
      </c>
      <c r="BZ61">
        <f t="shared" si="7"/>
        <v>1.66</v>
      </c>
    </row>
    <row r="62" spans="1:78" x14ac:dyDescent="0.35">
      <c r="B62" t="e">
        <f t="shared" si="4"/>
        <v>#VALUE!</v>
      </c>
      <c r="C62" t="e">
        <f t="shared" si="5"/>
        <v>#VALUE!</v>
      </c>
      <c r="T62">
        <v>1.6</v>
      </c>
      <c r="U62">
        <f t="shared" si="115"/>
        <v>270</v>
      </c>
      <c r="V62">
        <f>+P13</f>
        <v>1.74</v>
      </c>
      <c r="AL62">
        <v>2.5</v>
      </c>
      <c r="AM62">
        <f t="shared" si="116"/>
        <v>270</v>
      </c>
      <c r="AN62">
        <f>+AI13</f>
        <v>2.5299999999999998</v>
      </c>
      <c r="BD62">
        <v>3.3</v>
      </c>
      <c r="BE62">
        <f t="shared" si="2"/>
        <v>0</v>
      </c>
      <c r="BF62">
        <f>+BA13</f>
        <v>3.62</v>
      </c>
      <c r="BV62">
        <v>3.9</v>
      </c>
      <c r="BW62">
        <f t="shared" si="117"/>
        <v>270</v>
      </c>
      <c r="BX62">
        <f>+BS13</f>
        <v>3.88</v>
      </c>
      <c r="BY62">
        <v>1.6</v>
      </c>
      <c r="BZ62">
        <f t="shared" si="7"/>
        <v>1.74</v>
      </c>
    </row>
    <row r="63" spans="1:78" x14ac:dyDescent="0.35">
      <c r="A63" t="s">
        <v>14</v>
      </c>
      <c r="B63" t="e">
        <f t="shared" si="4"/>
        <v>#VALUE!</v>
      </c>
      <c r="C63" t="e">
        <f t="shared" si="5"/>
        <v>#VALUE!</v>
      </c>
      <c r="T63">
        <v>1.6</v>
      </c>
      <c r="U63">
        <f t="shared" si="115"/>
        <v>270</v>
      </c>
      <c r="V63">
        <f>+P14</f>
        <v>1.77</v>
      </c>
      <c r="AL63">
        <v>2.5</v>
      </c>
      <c r="AM63">
        <f t="shared" si="116"/>
        <v>270</v>
      </c>
      <c r="AN63">
        <f>+AI14</f>
        <v>2.5</v>
      </c>
      <c r="BD63">
        <v>3.3</v>
      </c>
      <c r="BE63">
        <f t="shared" si="2"/>
        <v>0</v>
      </c>
      <c r="BF63">
        <f>+BA14</f>
        <v>3.48</v>
      </c>
      <c r="BV63">
        <v>3.9</v>
      </c>
      <c r="BW63">
        <f t="shared" si="117"/>
        <v>270</v>
      </c>
      <c r="BX63">
        <f>+BS14</f>
        <v>3.83</v>
      </c>
      <c r="BY63">
        <v>1.6</v>
      </c>
      <c r="BZ63">
        <f t="shared" si="7"/>
        <v>1.77</v>
      </c>
    </row>
    <row r="64" spans="1:78" x14ac:dyDescent="0.35">
      <c r="A64">
        <v>2</v>
      </c>
      <c r="B64">
        <f t="shared" si="4"/>
        <v>2</v>
      </c>
      <c r="C64">
        <f t="shared" si="5"/>
        <v>2</v>
      </c>
      <c r="T64">
        <v>1.6</v>
      </c>
      <c r="U64">
        <f>$P$10</f>
        <v>270</v>
      </c>
      <c r="V64">
        <f>+P15</f>
        <v>1.79</v>
      </c>
      <c r="AL64">
        <v>2.5</v>
      </c>
      <c r="AM64">
        <f>$P$10</f>
        <v>270</v>
      </c>
      <c r="AN64">
        <f>+AI15</f>
        <v>2.4300000000000002</v>
      </c>
      <c r="BD64">
        <v>3.3</v>
      </c>
      <c r="BE64">
        <f t="shared" si="2"/>
        <v>0</v>
      </c>
      <c r="BF64">
        <f>+BA15</f>
        <v>3.4</v>
      </c>
      <c r="BV64">
        <v>3.9</v>
      </c>
      <c r="BW64">
        <f>$P$10</f>
        <v>270</v>
      </c>
      <c r="BX64">
        <f>+BS15</f>
        <v>3.9</v>
      </c>
      <c r="BY64">
        <v>1.6</v>
      </c>
      <c r="BZ64">
        <f t="shared" si="7"/>
        <v>1.79</v>
      </c>
    </row>
    <row r="65" spans="1:78" x14ac:dyDescent="0.35">
      <c r="A65" t="s">
        <v>398</v>
      </c>
      <c r="B65">
        <f t="shared" si="4"/>
        <v>1.45</v>
      </c>
      <c r="C65">
        <f t="shared" si="5"/>
        <v>140.07</v>
      </c>
      <c r="T65">
        <v>1.6</v>
      </c>
      <c r="U65">
        <f>$Q$10</f>
        <v>300</v>
      </c>
      <c r="V65">
        <f>+Q11</f>
        <v>1.52</v>
      </c>
      <c r="AL65">
        <v>2.5</v>
      </c>
      <c r="AM65">
        <f>$Q$10</f>
        <v>300</v>
      </c>
      <c r="AN65">
        <f>+AJ11</f>
        <v>2.14</v>
      </c>
      <c r="BD65">
        <v>3.3</v>
      </c>
      <c r="BE65">
        <f t="shared" si="2"/>
        <v>0</v>
      </c>
      <c r="BF65">
        <f>+BB11</f>
        <v>3.07</v>
      </c>
      <c r="BV65">
        <v>3.9</v>
      </c>
      <c r="BW65">
        <f>$Q$10</f>
        <v>300</v>
      </c>
      <c r="BX65">
        <f>+BT11</f>
        <v>3.53</v>
      </c>
      <c r="BY65">
        <v>1.6</v>
      </c>
      <c r="BZ65">
        <f t="shared" si="7"/>
        <v>1.52</v>
      </c>
    </row>
    <row r="66" spans="1:78" x14ac:dyDescent="0.35">
      <c r="A66" t="s">
        <v>399</v>
      </c>
      <c r="B66">
        <f t="shared" si="4"/>
        <v>1.39</v>
      </c>
      <c r="C66">
        <f t="shared" si="5"/>
        <v>136.09</v>
      </c>
      <c r="T66">
        <v>1.6</v>
      </c>
      <c r="U66">
        <f t="shared" ref="U66:U68" si="118">$Q$10</f>
        <v>300</v>
      </c>
      <c r="V66">
        <f>+Q12</f>
        <v>1.55</v>
      </c>
      <c r="AL66">
        <v>2.5</v>
      </c>
      <c r="AM66">
        <f t="shared" ref="AM66:AM68" si="119">$Q$10</f>
        <v>300</v>
      </c>
      <c r="AN66">
        <f>+AJ12</f>
        <v>2.19</v>
      </c>
      <c r="BD66">
        <v>3.3</v>
      </c>
      <c r="BE66">
        <f t="shared" si="2"/>
        <v>0</v>
      </c>
      <c r="BF66">
        <f>+BB12</f>
        <v>3</v>
      </c>
      <c r="BV66">
        <v>3.9</v>
      </c>
      <c r="BW66">
        <f t="shared" ref="BW66:BW68" si="120">$Q$10</f>
        <v>300</v>
      </c>
      <c r="BX66">
        <f>+BT12</f>
        <v>3.72</v>
      </c>
      <c r="BY66">
        <v>1.6</v>
      </c>
      <c r="BZ66">
        <f t="shared" si="7"/>
        <v>1.55</v>
      </c>
    </row>
    <row r="67" spans="1:78" x14ac:dyDescent="0.35">
      <c r="A67" t="s">
        <v>400</v>
      </c>
      <c r="B67">
        <f t="shared" si="4"/>
        <v>1.26</v>
      </c>
      <c r="C67">
        <f t="shared" si="5"/>
        <v>149.55000000000001</v>
      </c>
      <c r="T67">
        <v>1.6</v>
      </c>
      <c r="U67">
        <f t="shared" si="118"/>
        <v>300</v>
      </c>
      <c r="V67">
        <f>+Q13</f>
        <v>1.44</v>
      </c>
      <c r="AL67">
        <v>2.5</v>
      </c>
      <c r="AM67">
        <f t="shared" si="119"/>
        <v>300</v>
      </c>
      <c r="AN67">
        <f>+AJ13</f>
        <v>2.11</v>
      </c>
      <c r="BD67">
        <v>3.3</v>
      </c>
      <c r="BE67">
        <f t="shared" si="2"/>
        <v>0</v>
      </c>
      <c r="BF67">
        <f>+BB13</f>
        <v>2.93</v>
      </c>
      <c r="BV67">
        <v>3.9</v>
      </c>
      <c r="BW67">
        <f t="shared" si="120"/>
        <v>300</v>
      </c>
      <c r="BX67">
        <f>+BT13</f>
        <v>3.68</v>
      </c>
      <c r="BY67">
        <v>1.6</v>
      </c>
      <c r="BZ67">
        <f t="shared" si="7"/>
        <v>1.44</v>
      </c>
    </row>
    <row r="68" spans="1:78" x14ac:dyDescent="0.35">
      <c r="A68" t="s">
        <v>401</v>
      </c>
      <c r="B68">
        <f t="shared" si="4"/>
        <v>1.31</v>
      </c>
      <c r="C68">
        <f t="shared" si="5"/>
        <v>140.46</v>
      </c>
      <c r="T68">
        <v>1.6</v>
      </c>
      <c r="U68">
        <f t="shared" si="118"/>
        <v>300</v>
      </c>
      <c r="V68">
        <f>+Q14</f>
        <v>1.6</v>
      </c>
      <c r="AL68">
        <v>2.5</v>
      </c>
      <c r="AM68">
        <f t="shared" si="119"/>
        <v>300</v>
      </c>
      <c r="AN68">
        <f>+AJ14</f>
        <v>2.06</v>
      </c>
      <c r="BD68">
        <v>3.3</v>
      </c>
      <c r="BE68">
        <f t="shared" si="2"/>
        <v>0</v>
      </c>
      <c r="BF68">
        <f>+BB14</f>
        <v>2.97</v>
      </c>
      <c r="BV68">
        <v>3.9</v>
      </c>
      <c r="BW68">
        <f t="shared" si="120"/>
        <v>300</v>
      </c>
      <c r="BX68">
        <f>+BT14</f>
        <v>3.71</v>
      </c>
      <c r="BY68">
        <v>1.6</v>
      </c>
      <c r="BZ68">
        <f t="shared" si="7"/>
        <v>1.6</v>
      </c>
    </row>
    <row r="69" spans="1:78" x14ac:dyDescent="0.35">
      <c r="A69" t="s">
        <v>402</v>
      </c>
      <c r="B69">
        <f t="shared" si="4"/>
        <v>1.34</v>
      </c>
      <c r="C69">
        <f t="shared" si="5"/>
        <v>134.38</v>
      </c>
      <c r="T69">
        <v>1.6</v>
      </c>
      <c r="U69">
        <f>$Q$10</f>
        <v>300</v>
      </c>
      <c r="V69">
        <f>+Q15</f>
        <v>1.6</v>
      </c>
      <c r="AL69">
        <v>2.5</v>
      </c>
      <c r="AM69">
        <f>$Q$10</f>
        <v>300</v>
      </c>
      <c r="AN69">
        <f>+AJ15</f>
        <v>2.04</v>
      </c>
      <c r="BD69">
        <v>3.3</v>
      </c>
      <c r="BE69">
        <f t="shared" si="2"/>
        <v>0</v>
      </c>
      <c r="BF69">
        <f>+BB15</f>
        <v>3.04</v>
      </c>
      <c r="BV69">
        <v>3.9</v>
      </c>
      <c r="BW69">
        <f>$Q$10</f>
        <v>300</v>
      </c>
      <c r="BX69">
        <f>+BT15</f>
        <v>3.77</v>
      </c>
      <c r="BY69">
        <v>1.6</v>
      </c>
      <c r="BZ69">
        <f t="shared" si="7"/>
        <v>1.6</v>
      </c>
    </row>
    <row r="70" spans="1:78" x14ac:dyDescent="0.35">
      <c r="A70" t="s">
        <v>11</v>
      </c>
      <c r="B70" t="e">
        <f t="shared" si="4"/>
        <v>#VALUE!</v>
      </c>
      <c r="C70" t="e">
        <f t="shared" si="5"/>
        <v>#VALUE!</v>
      </c>
      <c r="T70">
        <v>1.6</v>
      </c>
      <c r="U70">
        <f>$R$10</f>
        <v>335</v>
      </c>
      <c r="V70">
        <f>+R11</f>
        <v>1.42</v>
      </c>
      <c r="AL70">
        <v>2.5</v>
      </c>
      <c r="AM70">
        <f>$R$10</f>
        <v>335</v>
      </c>
      <c r="AN70">
        <f>+AK11</f>
        <v>2.2000000000000002</v>
      </c>
      <c r="BD70">
        <v>3.3</v>
      </c>
      <c r="BE70">
        <f t="shared" si="2"/>
        <v>0</v>
      </c>
      <c r="BF70">
        <f>+BC11</f>
        <v>2.78</v>
      </c>
      <c r="BV70">
        <v>3.9</v>
      </c>
      <c r="BW70">
        <f>$R$10</f>
        <v>335</v>
      </c>
      <c r="BX70">
        <f>+BU11</f>
        <v>3.89</v>
      </c>
      <c r="BY70">
        <v>1.6</v>
      </c>
      <c r="BZ70">
        <f t="shared" si="7"/>
        <v>1.42</v>
      </c>
    </row>
    <row r="71" spans="1:78" x14ac:dyDescent="0.35">
      <c r="A71" t="s">
        <v>12</v>
      </c>
      <c r="B71" t="e">
        <f t="shared" si="4"/>
        <v>#VALUE!</v>
      </c>
      <c r="C71" t="e">
        <f t="shared" si="5"/>
        <v>#VALUE!</v>
      </c>
      <c r="T71">
        <v>1.6</v>
      </c>
      <c r="U71">
        <f t="shared" ref="U71:U73" si="121">$R$10</f>
        <v>335</v>
      </c>
      <c r="V71">
        <f>+R12</f>
        <v>1.48</v>
      </c>
      <c r="AL71">
        <v>2.5</v>
      </c>
      <c r="AM71">
        <f t="shared" ref="AM71:AM73" si="122">$R$10</f>
        <v>335</v>
      </c>
      <c r="AN71">
        <f>+AK12</f>
        <v>2.34</v>
      </c>
      <c r="BD71">
        <v>3.3</v>
      </c>
      <c r="BE71">
        <f t="shared" si="2"/>
        <v>0</v>
      </c>
      <c r="BF71">
        <f>+BC12</f>
        <v>2.85</v>
      </c>
      <c r="BV71">
        <v>3.9</v>
      </c>
      <c r="BW71">
        <f t="shared" ref="BW71:BW73" si="123">$R$10</f>
        <v>335</v>
      </c>
      <c r="BX71">
        <f>+BU12</f>
        <v>3.65</v>
      </c>
      <c r="BY71">
        <v>1.6</v>
      </c>
      <c r="BZ71">
        <f t="shared" si="7"/>
        <v>1.48</v>
      </c>
    </row>
    <row r="72" spans="1:78" x14ac:dyDescent="0.35">
      <c r="A72" t="s">
        <v>13</v>
      </c>
      <c r="B72" t="e">
        <f t="shared" si="4"/>
        <v>#VALUE!</v>
      </c>
      <c r="C72" t="e">
        <f t="shared" si="5"/>
        <v>#VALUE!</v>
      </c>
      <c r="T72">
        <v>1.6</v>
      </c>
      <c r="U72">
        <f t="shared" si="121"/>
        <v>335</v>
      </c>
      <c r="V72">
        <f>+R13</f>
        <v>1.54</v>
      </c>
      <c r="AL72">
        <v>2.5</v>
      </c>
      <c r="AM72">
        <f t="shared" si="122"/>
        <v>335</v>
      </c>
      <c r="AN72">
        <f>+AK13</f>
        <v>1.96</v>
      </c>
      <c r="BD72">
        <v>3.3</v>
      </c>
      <c r="BE72">
        <f t="shared" si="2"/>
        <v>0</v>
      </c>
      <c r="BF72">
        <f>+BC13</f>
        <v>2.77</v>
      </c>
      <c r="BV72">
        <v>3.9</v>
      </c>
      <c r="BW72">
        <f t="shared" si="123"/>
        <v>335</v>
      </c>
      <c r="BX72">
        <f>+BU13</f>
        <v>3.7</v>
      </c>
      <c r="BY72">
        <v>1.6</v>
      </c>
      <c r="BZ72">
        <f t="shared" si="7"/>
        <v>1.54</v>
      </c>
    </row>
    <row r="73" spans="1:78" x14ac:dyDescent="0.35">
      <c r="B73" t="e">
        <f t="shared" si="4"/>
        <v>#VALUE!</v>
      </c>
      <c r="C73" t="e">
        <f t="shared" si="5"/>
        <v>#VALUE!</v>
      </c>
      <c r="T73">
        <v>1.6</v>
      </c>
      <c r="U73">
        <f t="shared" si="121"/>
        <v>335</v>
      </c>
      <c r="V73">
        <f>+R14</f>
        <v>1.48</v>
      </c>
      <c r="AL73">
        <v>2.5</v>
      </c>
      <c r="AM73">
        <f t="shared" si="122"/>
        <v>335</v>
      </c>
      <c r="AN73">
        <f>+AK14</f>
        <v>2.16</v>
      </c>
      <c r="BD73">
        <v>3.3</v>
      </c>
      <c r="BE73">
        <f t="shared" si="2"/>
        <v>0</v>
      </c>
      <c r="BF73">
        <f>+BC14</f>
        <v>2.85</v>
      </c>
      <c r="BV73">
        <v>3.9</v>
      </c>
      <c r="BW73">
        <f t="shared" si="123"/>
        <v>335</v>
      </c>
      <c r="BX73">
        <f>+BU14</f>
        <v>3.49</v>
      </c>
      <c r="BY73">
        <v>1.6</v>
      </c>
      <c r="BZ73">
        <f t="shared" si="7"/>
        <v>1.48</v>
      </c>
    </row>
    <row r="74" spans="1:78" x14ac:dyDescent="0.35">
      <c r="A74" t="s">
        <v>14</v>
      </c>
      <c r="B74" t="e">
        <f t="shared" si="4"/>
        <v>#VALUE!</v>
      </c>
      <c r="C74" t="e">
        <f t="shared" si="5"/>
        <v>#VALUE!</v>
      </c>
      <c r="T74">
        <v>1.6</v>
      </c>
      <c r="U74">
        <f>$R$10</f>
        <v>335</v>
      </c>
      <c r="V74">
        <f>+R15</f>
        <v>1.5</v>
      </c>
      <c r="AL74">
        <v>2.5</v>
      </c>
      <c r="AM74">
        <f>$R$10</f>
        <v>335</v>
      </c>
      <c r="AN74">
        <f>+AK15</f>
        <v>2.04</v>
      </c>
      <c r="BD74">
        <v>3.3</v>
      </c>
      <c r="BE74">
        <f t="shared" ref="BE74" si="124">$F$10</f>
        <v>0</v>
      </c>
      <c r="BF74">
        <f>+BC15</f>
        <v>2.9</v>
      </c>
      <c r="BV74">
        <v>3.9</v>
      </c>
      <c r="BW74">
        <f>$R$10</f>
        <v>335</v>
      </c>
      <c r="BX74">
        <f>+BU15</f>
        <v>3.33</v>
      </c>
      <c r="BY74">
        <v>1.6</v>
      </c>
      <c r="BZ74">
        <f t="shared" si="7"/>
        <v>1.5</v>
      </c>
    </row>
    <row r="75" spans="1:78" x14ac:dyDescent="0.35">
      <c r="A75">
        <v>2</v>
      </c>
      <c r="B75">
        <f t="shared" ref="B75:B138" si="125">+VALUE(RIGHT(LEFT(A75,6),5))</f>
        <v>2</v>
      </c>
      <c r="C75">
        <f t="shared" ref="C75:C138" si="126">+VALUE(RIGHT(A75,6))</f>
        <v>2</v>
      </c>
      <c r="BY75">
        <v>2.5</v>
      </c>
      <c r="BZ75">
        <f>AN10</f>
        <v>2.2599999999999998</v>
      </c>
    </row>
    <row r="76" spans="1:78" x14ac:dyDescent="0.35">
      <c r="A76" t="s">
        <v>403</v>
      </c>
      <c r="B76">
        <f t="shared" si="125"/>
        <v>1.57</v>
      </c>
      <c r="C76">
        <f t="shared" si="126"/>
        <v>177.65</v>
      </c>
      <c r="BY76">
        <v>2.5</v>
      </c>
      <c r="BZ76">
        <f t="shared" ref="BZ76:BZ139" si="127">AN11</f>
        <v>2.2599999999999998</v>
      </c>
    </row>
    <row r="77" spans="1:78" x14ac:dyDescent="0.35">
      <c r="A77" t="s">
        <v>404</v>
      </c>
      <c r="B77">
        <f t="shared" si="125"/>
        <v>1.65</v>
      </c>
      <c r="C77">
        <f t="shared" si="126"/>
        <v>174.75</v>
      </c>
      <c r="BY77">
        <v>2.5</v>
      </c>
      <c r="BZ77">
        <f t="shared" si="127"/>
        <v>2.37</v>
      </c>
    </row>
    <row r="78" spans="1:78" x14ac:dyDescent="0.35">
      <c r="A78" t="s">
        <v>405</v>
      </c>
      <c r="B78">
        <f t="shared" si="125"/>
        <v>1.61</v>
      </c>
      <c r="C78">
        <f t="shared" si="126"/>
        <v>174.75</v>
      </c>
      <c r="BY78">
        <v>2.5</v>
      </c>
      <c r="BZ78">
        <f t="shared" si="127"/>
        <v>2.37</v>
      </c>
    </row>
    <row r="79" spans="1:78" x14ac:dyDescent="0.35">
      <c r="A79" t="s">
        <v>406</v>
      </c>
      <c r="B79">
        <f t="shared" si="125"/>
        <v>1.54</v>
      </c>
      <c r="C79">
        <f t="shared" si="126"/>
        <v>176.98</v>
      </c>
      <c r="BY79">
        <v>2.5</v>
      </c>
      <c r="BZ79">
        <f t="shared" si="127"/>
        <v>2.02</v>
      </c>
    </row>
    <row r="80" spans="1:78" x14ac:dyDescent="0.35">
      <c r="A80" t="s">
        <v>407</v>
      </c>
      <c r="B80">
        <f t="shared" si="125"/>
        <v>1.52</v>
      </c>
      <c r="C80">
        <f t="shared" si="126"/>
        <v>176.92</v>
      </c>
      <c r="BY80">
        <v>2.5</v>
      </c>
      <c r="BZ80">
        <f t="shared" si="127"/>
        <v>2.2599999999999998</v>
      </c>
    </row>
    <row r="81" spans="1:78" x14ac:dyDescent="0.35">
      <c r="A81" t="s">
        <v>11</v>
      </c>
      <c r="B81" t="e">
        <f t="shared" si="125"/>
        <v>#VALUE!</v>
      </c>
      <c r="C81" t="e">
        <f t="shared" si="126"/>
        <v>#VALUE!</v>
      </c>
      <c r="BY81">
        <v>2.5</v>
      </c>
      <c r="BZ81">
        <f t="shared" si="127"/>
        <v>2.2400000000000002</v>
      </c>
    </row>
    <row r="82" spans="1:78" x14ac:dyDescent="0.35">
      <c r="A82" t="s">
        <v>12</v>
      </c>
      <c r="B82" t="e">
        <f t="shared" si="125"/>
        <v>#VALUE!</v>
      </c>
      <c r="C82" t="e">
        <f t="shared" si="126"/>
        <v>#VALUE!</v>
      </c>
      <c r="BY82">
        <v>2.5</v>
      </c>
      <c r="BZ82">
        <f t="shared" si="127"/>
        <v>2.2200000000000002</v>
      </c>
    </row>
    <row r="83" spans="1:78" x14ac:dyDescent="0.35">
      <c r="A83" t="s">
        <v>13</v>
      </c>
      <c r="B83" t="e">
        <f t="shared" si="125"/>
        <v>#VALUE!</v>
      </c>
      <c r="C83" t="e">
        <f t="shared" si="126"/>
        <v>#VALUE!</v>
      </c>
      <c r="BY83">
        <v>2.5</v>
      </c>
      <c r="BZ83">
        <f t="shared" si="127"/>
        <v>2.27</v>
      </c>
    </row>
    <row r="84" spans="1:78" x14ac:dyDescent="0.35">
      <c r="B84" t="e">
        <f t="shared" si="125"/>
        <v>#VALUE!</v>
      </c>
      <c r="C84" t="e">
        <f t="shared" si="126"/>
        <v>#VALUE!</v>
      </c>
      <c r="BY84">
        <v>2.5</v>
      </c>
      <c r="BZ84">
        <f t="shared" si="127"/>
        <v>2.42</v>
      </c>
    </row>
    <row r="85" spans="1:78" x14ac:dyDescent="0.35">
      <c r="A85" t="s">
        <v>14</v>
      </c>
      <c r="B85" t="e">
        <f t="shared" si="125"/>
        <v>#VALUE!</v>
      </c>
      <c r="C85" t="e">
        <f t="shared" si="126"/>
        <v>#VALUE!</v>
      </c>
      <c r="BY85">
        <v>2.5</v>
      </c>
      <c r="BZ85">
        <f t="shared" si="127"/>
        <v>1.87</v>
      </c>
    </row>
    <row r="86" spans="1:78" x14ac:dyDescent="0.35">
      <c r="A86">
        <v>2</v>
      </c>
      <c r="B86">
        <f t="shared" si="125"/>
        <v>2</v>
      </c>
      <c r="C86">
        <f t="shared" si="126"/>
        <v>2</v>
      </c>
      <c r="BY86">
        <v>2.5</v>
      </c>
      <c r="BZ86">
        <f t="shared" si="127"/>
        <v>1.7</v>
      </c>
    </row>
    <row r="87" spans="1:78" x14ac:dyDescent="0.35">
      <c r="A87" t="s">
        <v>408</v>
      </c>
      <c r="B87">
        <f t="shared" si="125"/>
        <v>1.65</v>
      </c>
      <c r="C87">
        <f t="shared" si="126"/>
        <v>198.63</v>
      </c>
      <c r="BY87">
        <v>2.5</v>
      </c>
      <c r="BZ87">
        <f t="shared" si="127"/>
        <v>1.87</v>
      </c>
    </row>
    <row r="88" spans="1:78" x14ac:dyDescent="0.35">
      <c r="A88" t="s">
        <v>409</v>
      </c>
      <c r="B88">
        <f t="shared" si="125"/>
        <v>1.68</v>
      </c>
      <c r="C88">
        <f t="shared" si="126"/>
        <v>199.01</v>
      </c>
      <c r="BY88">
        <v>2.5</v>
      </c>
      <c r="BZ88">
        <f t="shared" si="127"/>
        <v>2.0299999999999998</v>
      </c>
    </row>
    <row r="89" spans="1:78" x14ac:dyDescent="0.35">
      <c r="A89" t="s">
        <v>409</v>
      </c>
      <c r="B89">
        <f t="shared" si="125"/>
        <v>1.68</v>
      </c>
      <c r="C89">
        <f t="shared" si="126"/>
        <v>199.01</v>
      </c>
      <c r="BY89">
        <v>2.5</v>
      </c>
      <c r="BZ89">
        <f t="shared" si="127"/>
        <v>1.81</v>
      </c>
    </row>
    <row r="90" spans="1:78" x14ac:dyDescent="0.35">
      <c r="A90" t="s">
        <v>410</v>
      </c>
      <c r="B90">
        <f t="shared" si="125"/>
        <v>1.63</v>
      </c>
      <c r="C90">
        <f t="shared" si="126"/>
        <v>197.26</v>
      </c>
      <c r="BY90">
        <v>2.5</v>
      </c>
      <c r="BZ90">
        <f t="shared" si="127"/>
        <v>2.11</v>
      </c>
    </row>
    <row r="91" spans="1:78" x14ac:dyDescent="0.35">
      <c r="A91" t="s">
        <v>411</v>
      </c>
      <c r="B91">
        <f t="shared" si="125"/>
        <v>1.43</v>
      </c>
      <c r="C91">
        <f t="shared" si="126"/>
        <v>195.91</v>
      </c>
      <c r="BY91">
        <v>2.5</v>
      </c>
      <c r="BZ91">
        <f t="shared" si="127"/>
        <v>1.96</v>
      </c>
    </row>
    <row r="92" spans="1:78" x14ac:dyDescent="0.35">
      <c r="A92" t="s">
        <v>11</v>
      </c>
      <c r="B92" t="e">
        <f t="shared" si="125"/>
        <v>#VALUE!</v>
      </c>
      <c r="C92" t="e">
        <f t="shared" si="126"/>
        <v>#VALUE!</v>
      </c>
      <c r="BY92">
        <v>2.5</v>
      </c>
      <c r="BZ92">
        <f t="shared" si="127"/>
        <v>1.72</v>
      </c>
    </row>
    <row r="93" spans="1:78" x14ac:dyDescent="0.35">
      <c r="A93" t="s">
        <v>12</v>
      </c>
      <c r="B93" t="e">
        <f t="shared" si="125"/>
        <v>#VALUE!</v>
      </c>
      <c r="C93" t="e">
        <f t="shared" si="126"/>
        <v>#VALUE!</v>
      </c>
      <c r="BY93">
        <v>2.5</v>
      </c>
      <c r="BZ93">
        <f t="shared" si="127"/>
        <v>1.68</v>
      </c>
    </row>
    <row r="94" spans="1:78" x14ac:dyDescent="0.35">
      <c r="A94" t="s">
        <v>13</v>
      </c>
      <c r="B94" t="e">
        <f t="shared" si="125"/>
        <v>#VALUE!</v>
      </c>
      <c r="C94" t="e">
        <f t="shared" si="126"/>
        <v>#VALUE!</v>
      </c>
      <c r="BY94">
        <v>2.5</v>
      </c>
      <c r="BZ94">
        <f t="shared" si="127"/>
        <v>1.67</v>
      </c>
    </row>
    <row r="95" spans="1:78" x14ac:dyDescent="0.35">
      <c r="B95" t="e">
        <f t="shared" si="125"/>
        <v>#VALUE!</v>
      </c>
      <c r="C95" t="e">
        <f t="shared" si="126"/>
        <v>#VALUE!</v>
      </c>
      <c r="BY95">
        <v>2.5</v>
      </c>
      <c r="BZ95">
        <f t="shared" si="127"/>
        <v>2.09</v>
      </c>
    </row>
    <row r="96" spans="1:78" x14ac:dyDescent="0.35">
      <c r="A96" t="s">
        <v>14</v>
      </c>
      <c r="B96" t="e">
        <f t="shared" si="125"/>
        <v>#VALUE!</v>
      </c>
      <c r="C96" t="e">
        <f t="shared" si="126"/>
        <v>#VALUE!</v>
      </c>
      <c r="BY96">
        <v>2.5</v>
      </c>
      <c r="BZ96">
        <f t="shared" si="127"/>
        <v>2.0699999999999998</v>
      </c>
    </row>
    <row r="97" spans="1:78" x14ac:dyDescent="0.35">
      <c r="A97">
        <v>2</v>
      </c>
      <c r="B97">
        <f t="shared" si="125"/>
        <v>2</v>
      </c>
      <c r="C97">
        <f t="shared" si="126"/>
        <v>2</v>
      </c>
      <c r="BY97">
        <v>2.5</v>
      </c>
      <c r="BZ97">
        <f t="shared" si="127"/>
        <v>2.13</v>
      </c>
    </row>
    <row r="98" spans="1:78" x14ac:dyDescent="0.35">
      <c r="A98" t="s">
        <v>412</v>
      </c>
      <c r="B98">
        <f t="shared" si="125"/>
        <v>1.64</v>
      </c>
      <c r="C98">
        <f t="shared" si="126"/>
        <v>218.97</v>
      </c>
      <c r="BY98">
        <v>2.5</v>
      </c>
      <c r="BZ98">
        <f t="shared" si="127"/>
        <v>2.06</v>
      </c>
    </row>
    <row r="99" spans="1:78" x14ac:dyDescent="0.35">
      <c r="A99" t="s">
        <v>413</v>
      </c>
      <c r="B99">
        <f t="shared" si="125"/>
        <v>1.7</v>
      </c>
      <c r="C99">
        <f t="shared" si="126"/>
        <v>217.99</v>
      </c>
      <c r="BY99">
        <v>2.5</v>
      </c>
      <c r="BZ99">
        <f t="shared" si="127"/>
        <v>2.06</v>
      </c>
    </row>
    <row r="100" spans="1:78" x14ac:dyDescent="0.35">
      <c r="A100" t="s">
        <v>414</v>
      </c>
      <c r="B100">
        <f t="shared" si="125"/>
        <v>1.66</v>
      </c>
      <c r="C100">
        <f t="shared" si="126"/>
        <v>215.34</v>
      </c>
      <c r="BY100">
        <v>2.5</v>
      </c>
      <c r="BZ100">
        <f t="shared" si="127"/>
        <v>1.93</v>
      </c>
    </row>
    <row r="101" spans="1:78" x14ac:dyDescent="0.35">
      <c r="A101" t="s">
        <v>415</v>
      </c>
      <c r="B101">
        <f t="shared" si="125"/>
        <v>1.74</v>
      </c>
      <c r="C101">
        <f t="shared" si="126"/>
        <v>216.01</v>
      </c>
      <c r="BY101">
        <v>2.5</v>
      </c>
      <c r="BZ101">
        <f t="shared" si="127"/>
        <v>1.95</v>
      </c>
    </row>
    <row r="102" spans="1:78" x14ac:dyDescent="0.35">
      <c r="A102" t="s">
        <v>416</v>
      </c>
      <c r="B102">
        <f t="shared" si="125"/>
        <v>1.67</v>
      </c>
      <c r="C102">
        <f t="shared" si="126"/>
        <v>220.03</v>
      </c>
      <c r="BY102">
        <v>2.5</v>
      </c>
      <c r="BZ102">
        <f t="shared" si="127"/>
        <v>1.6</v>
      </c>
    </row>
    <row r="103" spans="1:78" x14ac:dyDescent="0.35">
      <c r="A103" t="s">
        <v>11</v>
      </c>
      <c r="B103" t="e">
        <f t="shared" si="125"/>
        <v>#VALUE!</v>
      </c>
      <c r="C103" t="e">
        <f t="shared" si="126"/>
        <v>#VALUE!</v>
      </c>
      <c r="BY103">
        <v>2.5</v>
      </c>
      <c r="BZ103">
        <f t="shared" si="127"/>
        <v>2</v>
      </c>
    </row>
    <row r="104" spans="1:78" x14ac:dyDescent="0.35">
      <c r="A104" t="s">
        <v>12</v>
      </c>
      <c r="B104" t="e">
        <f t="shared" si="125"/>
        <v>#VALUE!</v>
      </c>
      <c r="C104" t="e">
        <f t="shared" si="126"/>
        <v>#VALUE!</v>
      </c>
      <c r="BY104">
        <v>2.5</v>
      </c>
      <c r="BZ104">
        <f t="shared" si="127"/>
        <v>1.82</v>
      </c>
    </row>
    <row r="105" spans="1:78" x14ac:dyDescent="0.35">
      <c r="A105" t="s">
        <v>13</v>
      </c>
      <c r="B105" t="e">
        <f t="shared" si="125"/>
        <v>#VALUE!</v>
      </c>
      <c r="C105" t="e">
        <f t="shared" si="126"/>
        <v>#VALUE!</v>
      </c>
      <c r="BY105">
        <v>2.5</v>
      </c>
      <c r="BZ105">
        <f t="shared" si="127"/>
        <v>2.39</v>
      </c>
    </row>
    <row r="106" spans="1:78" x14ac:dyDescent="0.35">
      <c r="B106" t="e">
        <f t="shared" si="125"/>
        <v>#VALUE!</v>
      </c>
      <c r="C106" t="e">
        <f t="shared" si="126"/>
        <v>#VALUE!</v>
      </c>
      <c r="BY106">
        <v>2.5</v>
      </c>
      <c r="BZ106">
        <f t="shared" si="127"/>
        <v>2.34</v>
      </c>
    </row>
    <row r="107" spans="1:78" x14ac:dyDescent="0.35">
      <c r="A107" t="s">
        <v>14</v>
      </c>
      <c r="B107" t="e">
        <f t="shared" si="125"/>
        <v>#VALUE!</v>
      </c>
      <c r="C107" t="e">
        <f t="shared" si="126"/>
        <v>#VALUE!</v>
      </c>
      <c r="BY107">
        <v>2.5</v>
      </c>
      <c r="BZ107">
        <f t="shared" si="127"/>
        <v>2.36</v>
      </c>
    </row>
    <row r="108" spans="1:78" x14ac:dyDescent="0.35">
      <c r="A108">
        <v>2</v>
      </c>
      <c r="B108">
        <f t="shared" si="125"/>
        <v>2</v>
      </c>
      <c r="C108">
        <f t="shared" si="126"/>
        <v>2</v>
      </c>
      <c r="BY108">
        <v>2.5</v>
      </c>
      <c r="BZ108">
        <f t="shared" si="127"/>
        <v>2.38</v>
      </c>
    </row>
    <row r="109" spans="1:78" x14ac:dyDescent="0.35">
      <c r="A109" t="s">
        <v>417</v>
      </c>
      <c r="B109">
        <f t="shared" si="125"/>
        <v>1.7</v>
      </c>
      <c r="C109">
        <f t="shared" si="126"/>
        <v>259.39</v>
      </c>
      <c r="BY109">
        <v>2.5</v>
      </c>
      <c r="BZ109">
        <f t="shared" si="127"/>
        <v>2.36</v>
      </c>
    </row>
    <row r="110" spans="1:78" x14ac:dyDescent="0.35">
      <c r="A110" t="s">
        <v>418</v>
      </c>
      <c r="B110">
        <f t="shared" si="125"/>
        <v>1.75</v>
      </c>
      <c r="C110">
        <f t="shared" si="126"/>
        <v>257.2</v>
      </c>
      <c r="BY110">
        <v>2.5</v>
      </c>
      <c r="BZ110">
        <f t="shared" si="127"/>
        <v>2.46</v>
      </c>
    </row>
    <row r="111" spans="1:78" x14ac:dyDescent="0.35">
      <c r="A111" t="s">
        <v>419</v>
      </c>
      <c r="B111">
        <f t="shared" si="125"/>
        <v>1.72</v>
      </c>
      <c r="C111">
        <f t="shared" si="126"/>
        <v>259.44</v>
      </c>
      <c r="BY111">
        <v>2.5</v>
      </c>
      <c r="BZ111">
        <f t="shared" si="127"/>
        <v>2.5299999999999998</v>
      </c>
    </row>
    <row r="112" spans="1:78" x14ac:dyDescent="0.35">
      <c r="A112" t="s">
        <v>420</v>
      </c>
      <c r="B112">
        <f t="shared" si="125"/>
        <v>1.67</v>
      </c>
      <c r="C112">
        <f t="shared" si="126"/>
        <v>261.83999999999997</v>
      </c>
      <c r="BY112">
        <v>2.5</v>
      </c>
      <c r="BZ112">
        <f t="shared" si="127"/>
        <v>2.41</v>
      </c>
    </row>
    <row r="113" spans="1:78" x14ac:dyDescent="0.35">
      <c r="A113" t="s">
        <v>421</v>
      </c>
      <c r="B113">
        <f t="shared" si="125"/>
        <v>1.71</v>
      </c>
      <c r="C113">
        <f t="shared" si="126"/>
        <v>255.54</v>
      </c>
      <c r="BY113">
        <v>2.5</v>
      </c>
      <c r="BZ113">
        <f t="shared" si="127"/>
        <v>2.2999999999999998</v>
      </c>
    </row>
    <row r="114" spans="1:78" x14ac:dyDescent="0.35">
      <c r="A114" t="s">
        <v>11</v>
      </c>
      <c r="B114" t="e">
        <f t="shared" si="125"/>
        <v>#VALUE!</v>
      </c>
      <c r="C114" t="e">
        <f t="shared" si="126"/>
        <v>#VALUE!</v>
      </c>
      <c r="BY114">
        <v>2.5</v>
      </c>
      <c r="BZ114">
        <f t="shared" si="127"/>
        <v>2.08</v>
      </c>
    </row>
    <row r="115" spans="1:78" x14ac:dyDescent="0.35">
      <c r="A115" t="s">
        <v>12</v>
      </c>
      <c r="B115" t="e">
        <f t="shared" si="125"/>
        <v>#VALUE!</v>
      </c>
      <c r="C115" t="e">
        <f t="shared" si="126"/>
        <v>#VALUE!</v>
      </c>
      <c r="BY115">
        <v>2.5</v>
      </c>
      <c r="BZ115">
        <f t="shared" si="127"/>
        <v>2.4</v>
      </c>
    </row>
    <row r="116" spans="1:78" x14ac:dyDescent="0.35">
      <c r="A116" t="s">
        <v>13</v>
      </c>
      <c r="B116" t="e">
        <f t="shared" si="125"/>
        <v>#VALUE!</v>
      </c>
      <c r="C116" t="e">
        <f t="shared" si="126"/>
        <v>#VALUE!</v>
      </c>
      <c r="BY116">
        <v>2.5</v>
      </c>
      <c r="BZ116">
        <f t="shared" si="127"/>
        <v>2.31</v>
      </c>
    </row>
    <row r="117" spans="1:78" x14ac:dyDescent="0.35">
      <c r="B117" t="e">
        <f t="shared" si="125"/>
        <v>#VALUE!</v>
      </c>
      <c r="C117" t="e">
        <f t="shared" si="126"/>
        <v>#VALUE!</v>
      </c>
      <c r="BY117">
        <v>2.5</v>
      </c>
      <c r="BZ117">
        <f t="shared" si="127"/>
        <v>2.36</v>
      </c>
    </row>
    <row r="118" spans="1:78" x14ac:dyDescent="0.35">
      <c r="A118" t="s">
        <v>14</v>
      </c>
      <c r="B118" t="e">
        <f t="shared" si="125"/>
        <v>#VALUE!</v>
      </c>
      <c r="C118" t="e">
        <f t="shared" si="126"/>
        <v>#VALUE!</v>
      </c>
      <c r="BY118">
        <v>2.5</v>
      </c>
      <c r="BZ118">
        <f t="shared" si="127"/>
        <v>2.25</v>
      </c>
    </row>
    <row r="119" spans="1:78" x14ac:dyDescent="0.35">
      <c r="A119">
        <v>2</v>
      </c>
      <c r="B119">
        <f t="shared" si="125"/>
        <v>2</v>
      </c>
      <c r="C119">
        <f t="shared" si="126"/>
        <v>2</v>
      </c>
      <c r="BY119">
        <v>2.5</v>
      </c>
      <c r="BZ119">
        <f t="shared" si="127"/>
        <v>2.33</v>
      </c>
    </row>
    <row r="120" spans="1:78" x14ac:dyDescent="0.35">
      <c r="A120" t="s">
        <v>422</v>
      </c>
      <c r="B120">
        <f t="shared" si="125"/>
        <v>1.73</v>
      </c>
      <c r="C120">
        <f t="shared" si="126"/>
        <v>280.04000000000002</v>
      </c>
      <c r="BY120">
        <v>2.5</v>
      </c>
      <c r="BZ120">
        <f t="shared" si="127"/>
        <v>2.0699999999999998</v>
      </c>
    </row>
    <row r="121" spans="1:78" x14ac:dyDescent="0.35">
      <c r="A121" t="s">
        <v>423</v>
      </c>
      <c r="B121">
        <f t="shared" si="125"/>
        <v>1.66</v>
      </c>
      <c r="C121">
        <f t="shared" si="126"/>
        <v>281.64999999999998</v>
      </c>
      <c r="BY121">
        <v>2.5</v>
      </c>
      <c r="BZ121">
        <f t="shared" si="127"/>
        <v>1.99</v>
      </c>
    </row>
    <row r="122" spans="1:78" x14ac:dyDescent="0.35">
      <c r="A122" t="s">
        <v>424</v>
      </c>
      <c r="B122">
        <f t="shared" si="125"/>
        <v>1.74</v>
      </c>
      <c r="C122">
        <f t="shared" si="126"/>
        <v>274.94</v>
      </c>
      <c r="BY122">
        <v>2.5</v>
      </c>
      <c r="BZ122">
        <f t="shared" si="127"/>
        <v>2.09</v>
      </c>
    </row>
    <row r="123" spans="1:78" x14ac:dyDescent="0.35">
      <c r="A123" t="s">
        <v>425</v>
      </c>
      <c r="B123">
        <f t="shared" si="125"/>
        <v>1.77</v>
      </c>
      <c r="C123">
        <f t="shared" si="126"/>
        <v>273.41000000000003</v>
      </c>
      <c r="BY123">
        <v>2.5</v>
      </c>
      <c r="BZ123">
        <f t="shared" si="127"/>
        <v>1.96</v>
      </c>
    </row>
    <row r="124" spans="1:78" x14ac:dyDescent="0.35">
      <c r="A124" t="s">
        <v>426</v>
      </c>
      <c r="B124">
        <f t="shared" si="125"/>
        <v>1.79</v>
      </c>
      <c r="C124">
        <f t="shared" si="126"/>
        <v>278.76</v>
      </c>
      <c r="BY124">
        <v>2.5</v>
      </c>
      <c r="BZ124">
        <f t="shared" si="127"/>
        <v>2.5</v>
      </c>
    </row>
    <row r="125" spans="1:78" x14ac:dyDescent="0.35">
      <c r="A125" t="s">
        <v>11</v>
      </c>
      <c r="B125" t="e">
        <f t="shared" si="125"/>
        <v>#VALUE!</v>
      </c>
      <c r="C125" t="e">
        <f t="shared" si="126"/>
        <v>#VALUE!</v>
      </c>
      <c r="BY125">
        <v>2.5</v>
      </c>
      <c r="BZ125">
        <f t="shared" si="127"/>
        <v>2.4900000000000002</v>
      </c>
    </row>
    <row r="126" spans="1:78" x14ac:dyDescent="0.35">
      <c r="A126" t="s">
        <v>12</v>
      </c>
      <c r="B126" t="e">
        <f t="shared" si="125"/>
        <v>#VALUE!</v>
      </c>
      <c r="C126" t="e">
        <f t="shared" si="126"/>
        <v>#VALUE!</v>
      </c>
      <c r="BY126">
        <v>2.5</v>
      </c>
      <c r="BZ126">
        <f t="shared" si="127"/>
        <v>2.4500000000000002</v>
      </c>
    </row>
    <row r="127" spans="1:78" x14ac:dyDescent="0.35">
      <c r="A127" t="s">
        <v>13</v>
      </c>
      <c r="B127" t="e">
        <f t="shared" si="125"/>
        <v>#VALUE!</v>
      </c>
      <c r="C127" t="e">
        <f t="shared" si="126"/>
        <v>#VALUE!</v>
      </c>
      <c r="BY127">
        <v>2.5</v>
      </c>
      <c r="BZ127">
        <f t="shared" si="127"/>
        <v>2.5299999999999998</v>
      </c>
    </row>
    <row r="128" spans="1:78" x14ac:dyDescent="0.35">
      <c r="B128" t="e">
        <f t="shared" si="125"/>
        <v>#VALUE!</v>
      </c>
      <c r="C128" t="e">
        <f t="shared" si="126"/>
        <v>#VALUE!</v>
      </c>
      <c r="BY128">
        <v>2.5</v>
      </c>
      <c r="BZ128">
        <f t="shared" si="127"/>
        <v>2.5</v>
      </c>
    </row>
    <row r="129" spans="1:78" x14ac:dyDescent="0.35">
      <c r="A129" t="s">
        <v>14</v>
      </c>
      <c r="B129" t="e">
        <f t="shared" si="125"/>
        <v>#VALUE!</v>
      </c>
      <c r="C129" t="e">
        <f t="shared" si="126"/>
        <v>#VALUE!</v>
      </c>
      <c r="BY129">
        <v>2.5</v>
      </c>
      <c r="BZ129">
        <f t="shared" si="127"/>
        <v>2.4300000000000002</v>
      </c>
    </row>
    <row r="130" spans="1:78" x14ac:dyDescent="0.35">
      <c r="A130">
        <v>2</v>
      </c>
      <c r="B130">
        <f t="shared" si="125"/>
        <v>2</v>
      </c>
      <c r="C130">
        <f t="shared" si="126"/>
        <v>2</v>
      </c>
      <c r="BY130">
        <v>2.5</v>
      </c>
      <c r="BZ130">
        <f t="shared" si="127"/>
        <v>2.14</v>
      </c>
    </row>
    <row r="131" spans="1:78" x14ac:dyDescent="0.35">
      <c r="A131" t="s">
        <v>427</v>
      </c>
      <c r="B131">
        <f t="shared" si="125"/>
        <v>1.52</v>
      </c>
      <c r="C131">
        <f t="shared" si="126"/>
        <v>308.69</v>
      </c>
      <c r="BY131">
        <v>2.5</v>
      </c>
      <c r="BZ131">
        <f t="shared" si="127"/>
        <v>2.19</v>
      </c>
    </row>
    <row r="132" spans="1:78" x14ac:dyDescent="0.35">
      <c r="A132" t="s">
        <v>428</v>
      </c>
      <c r="B132">
        <f t="shared" si="125"/>
        <v>1.55</v>
      </c>
      <c r="C132">
        <f t="shared" si="126"/>
        <v>310.86</v>
      </c>
      <c r="BY132">
        <v>2.5</v>
      </c>
      <c r="BZ132">
        <f t="shared" si="127"/>
        <v>2.11</v>
      </c>
    </row>
    <row r="133" spans="1:78" x14ac:dyDescent="0.35">
      <c r="A133" t="s">
        <v>429</v>
      </c>
      <c r="B133">
        <f t="shared" si="125"/>
        <v>1.44</v>
      </c>
      <c r="C133">
        <f t="shared" si="126"/>
        <v>309.42</v>
      </c>
      <c r="BY133">
        <v>2.5</v>
      </c>
      <c r="BZ133">
        <f t="shared" si="127"/>
        <v>2.06</v>
      </c>
    </row>
    <row r="134" spans="1:78" x14ac:dyDescent="0.35">
      <c r="A134" t="s">
        <v>430</v>
      </c>
      <c r="B134">
        <f t="shared" si="125"/>
        <v>1.6</v>
      </c>
      <c r="C134">
        <f t="shared" si="126"/>
        <v>301.56</v>
      </c>
      <c r="BY134">
        <v>2.5</v>
      </c>
      <c r="BZ134">
        <f t="shared" si="127"/>
        <v>2.04</v>
      </c>
    </row>
    <row r="135" spans="1:78" x14ac:dyDescent="0.35">
      <c r="A135" t="s">
        <v>431</v>
      </c>
      <c r="B135">
        <f t="shared" si="125"/>
        <v>1.6</v>
      </c>
      <c r="C135">
        <f t="shared" si="126"/>
        <v>303.69</v>
      </c>
      <c r="BY135">
        <v>2.5</v>
      </c>
      <c r="BZ135">
        <f t="shared" si="127"/>
        <v>2.2000000000000002</v>
      </c>
    </row>
    <row r="136" spans="1:78" x14ac:dyDescent="0.35">
      <c r="A136" t="s">
        <v>11</v>
      </c>
      <c r="B136" t="e">
        <f t="shared" si="125"/>
        <v>#VALUE!</v>
      </c>
      <c r="C136" t="e">
        <f t="shared" si="126"/>
        <v>#VALUE!</v>
      </c>
      <c r="BY136">
        <v>2.5</v>
      </c>
      <c r="BZ136">
        <f t="shared" si="127"/>
        <v>2.34</v>
      </c>
    </row>
    <row r="137" spans="1:78" x14ac:dyDescent="0.35">
      <c r="A137" t="s">
        <v>12</v>
      </c>
      <c r="B137" t="e">
        <f t="shared" si="125"/>
        <v>#VALUE!</v>
      </c>
      <c r="C137" t="e">
        <f t="shared" si="126"/>
        <v>#VALUE!</v>
      </c>
      <c r="BY137">
        <v>2.5</v>
      </c>
      <c r="BZ137">
        <f t="shared" si="127"/>
        <v>1.96</v>
      </c>
    </row>
    <row r="138" spans="1:78" x14ac:dyDescent="0.35">
      <c r="A138" t="s">
        <v>13</v>
      </c>
      <c r="B138" t="e">
        <f t="shared" si="125"/>
        <v>#VALUE!</v>
      </c>
      <c r="C138" t="e">
        <f t="shared" si="126"/>
        <v>#VALUE!</v>
      </c>
      <c r="BY138">
        <v>2.5</v>
      </c>
      <c r="BZ138">
        <f t="shared" si="127"/>
        <v>2.16</v>
      </c>
    </row>
    <row r="139" spans="1:78" x14ac:dyDescent="0.35">
      <c r="B139" t="e">
        <f t="shared" ref="B139:B202" si="128">+VALUE(RIGHT(LEFT(A139,6),5))</f>
        <v>#VALUE!</v>
      </c>
      <c r="C139" t="e">
        <f t="shared" ref="C139:C202" si="129">+VALUE(RIGHT(A139,6))</f>
        <v>#VALUE!</v>
      </c>
      <c r="BY139">
        <v>2.5</v>
      </c>
      <c r="BZ139">
        <f t="shared" si="127"/>
        <v>2.04</v>
      </c>
    </row>
    <row r="140" spans="1:78" x14ac:dyDescent="0.35">
      <c r="A140" t="s">
        <v>14</v>
      </c>
      <c r="B140" t="e">
        <f t="shared" si="128"/>
        <v>#VALUE!</v>
      </c>
      <c r="C140" t="e">
        <f t="shared" si="129"/>
        <v>#VALUE!</v>
      </c>
      <c r="BY140">
        <v>3.3</v>
      </c>
      <c r="BZ140">
        <f>BF10</f>
        <v>3.08</v>
      </c>
    </row>
    <row r="141" spans="1:78" x14ac:dyDescent="0.35">
      <c r="A141">
        <v>2</v>
      </c>
      <c r="B141">
        <f t="shared" si="128"/>
        <v>2</v>
      </c>
      <c r="C141">
        <f t="shared" si="129"/>
        <v>2</v>
      </c>
      <c r="BY141">
        <v>3.3</v>
      </c>
      <c r="BZ141">
        <f t="shared" ref="BZ141:BZ204" si="130">BF11</f>
        <v>3.06</v>
      </c>
    </row>
    <row r="142" spans="1:78" x14ac:dyDescent="0.35">
      <c r="A142" t="s">
        <v>432</v>
      </c>
      <c r="B142">
        <f t="shared" si="128"/>
        <v>1.42</v>
      </c>
      <c r="C142">
        <f t="shared" si="129"/>
        <v>339.13</v>
      </c>
      <c r="BY142">
        <v>3.3</v>
      </c>
      <c r="BZ142">
        <f t="shared" si="130"/>
        <v>2.67</v>
      </c>
    </row>
    <row r="143" spans="1:78" x14ac:dyDescent="0.35">
      <c r="A143" t="s">
        <v>433</v>
      </c>
      <c r="B143">
        <f t="shared" si="128"/>
        <v>1.48</v>
      </c>
      <c r="C143">
        <f t="shared" si="129"/>
        <v>333.76</v>
      </c>
      <c r="BY143">
        <v>3.3</v>
      </c>
      <c r="BZ143">
        <f t="shared" si="130"/>
        <v>3.15</v>
      </c>
    </row>
    <row r="144" spans="1:78" x14ac:dyDescent="0.35">
      <c r="A144" t="s">
        <v>434</v>
      </c>
      <c r="B144">
        <f t="shared" si="128"/>
        <v>1.54</v>
      </c>
      <c r="C144">
        <f t="shared" si="129"/>
        <v>334.45</v>
      </c>
      <c r="BY144">
        <v>3.3</v>
      </c>
      <c r="BZ144">
        <f t="shared" si="130"/>
        <v>3.23</v>
      </c>
    </row>
    <row r="145" spans="1:78" x14ac:dyDescent="0.35">
      <c r="A145" t="s">
        <v>435</v>
      </c>
      <c r="B145">
        <f t="shared" si="128"/>
        <v>1.48</v>
      </c>
      <c r="C145">
        <f t="shared" si="129"/>
        <v>337.19</v>
      </c>
      <c r="BY145">
        <v>3.3</v>
      </c>
      <c r="BZ145">
        <f t="shared" si="130"/>
        <v>3.1</v>
      </c>
    </row>
    <row r="146" spans="1:78" x14ac:dyDescent="0.35">
      <c r="A146" t="s">
        <v>436</v>
      </c>
      <c r="B146">
        <f t="shared" si="128"/>
        <v>1.5</v>
      </c>
      <c r="C146">
        <f t="shared" si="129"/>
        <v>337.38</v>
      </c>
      <c r="BY146">
        <v>3.3</v>
      </c>
      <c r="BZ146">
        <f t="shared" si="130"/>
        <v>3.12</v>
      </c>
    </row>
    <row r="147" spans="1:78" x14ac:dyDescent="0.35">
      <c r="A147" t="s">
        <v>11</v>
      </c>
      <c r="B147" t="e">
        <f t="shared" si="128"/>
        <v>#VALUE!</v>
      </c>
      <c r="C147" t="e">
        <f t="shared" si="129"/>
        <v>#VALUE!</v>
      </c>
      <c r="BY147">
        <v>3.3</v>
      </c>
      <c r="BZ147">
        <f t="shared" si="130"/>
        <v>3.12</v>
      </c>
    </row>
    <row r="148" spans="1:78" x14ac:dyDescent="0.35">
      <c r="A148" t="s">
        <v>12</v>
      </c>
      <c r="B148" t="e">
        <f t="shared" si="128"/>
        <v>#VALUE!</v>
      </c>
      <c r="C148" t="e">
        <f t="shared" si="129"/>
        <v>#VALUE!</v>
      </c>
      <c r="BY148">
        <v>3.3</v>
      </c>
      <c r="BZ148">
        <f t="shared" si="130"/>
        <v>2.87</v>
      </c>
    </row>
    <row r="149" spans="1:78" x14ac:dyDescent="0.35">
      <c r="A149" t="s">
        <v>13</v>
      </c>
      <c r="B149" t="e">
        <f t="shared" si="128"/>
        <v>#VALUE!</v>
      </c>
      <c r="C149" t="e">
        <f t="shared" si="129"/>
        <v>#VALUE!</v>
      </c>
      <c r="BY149">
        <v>3.3</v>
      </c>
      <c r="BZ149">
        <f t="shared" si="130"/>
        <v>3.01</v>
      </c>
    </row>
    <row r="150" spans="1:78" x14ac:dyDescent="0.35">
      <c r="B150" t="e">
        <f t="shared" si="128"/>
        <v>#VALUE!</v>
      </c>
      <c r="C150" t="e">
        <f t="shared" si="129"/>
        <v>#VALUE!</v>
      </c>
      <c r="BY150">
        <v>3.3</v>
      </c>
      <c r="BZ150">
        <f t="shared" si="130"/>
        <v>2.9</v>
      </c>
    </row>
    <row r="151" spans="1:78" x14ac:dyDescent="0.35">
      <c r="A151" t="s">
        <v>14</v>
      </c>
      <c r="B151" t="e">
        <f t="shared" si="128"/>
        <v>#VALUE!</v>
      </c>
      <c r="C151" t="e">
        <f t="shared" si="129"/>
        <v>#VALUE!</v>
      </c>
      <c r="BY151">
        <v>3.3</v>
      </c>
      <c r="BZ151">
        <f t="shared" si="130"/>
        <v>2.67</v>
      </c>
    </row>
    <row r="152" spans="1:78" x14ac:dyDescent="0.35">
      <c r="A152">
        <v>2</v>
      </c>
      <c r="B152">
        <f t="shared" si="128"/>
        <v>2</v>
      </c>
      <c r="C152">
        <f t="shared" si="129"/>
        <v>2</v>
      </c>
      <c r="BY152">
        <v>3.3</v>
      </c>
      <c r="BZ152">
        <f t="shared" si="130"/>
        <v>2.42</v>
      </c>
    </row>
    <row r="153" spans="1:78" x14ac:dyDescent="0.35">
      <c r="A153" t="s">
        <v>437</v>
      </c>
      <c r="B153">
        <f t="shared" si="128"/>
        <v>2.2599999999999998</v>
      </c>
      <c r="C153">
        <f t="shared" si="129"/>
        <v>1.26</v>
      </c>
      <c r="BY153">
        <v>3.3</v>
      </c>
      <c r="BZ153">
        <f t="shared" si="130"/>
        <v>2.56</v>
      </c>
    </row>
    <row r="154" spans="1:78" x14ac:dyDescent="0.35">
      <c r="A154" t="s">
        <v>438</v>
      </c>
      <c r="B154">
        <f t="shared" si="128"/>
        <v>2.2599999999999998</v>
      </c>
      <c r="C154">
        <f t="shared" si="129"/>
        <v>-0.98</v>
      </c>
      <c r="BY154">
        <v>3.3</v>
      </c>
      <c r="BZ154">
        <f t="shared" si="130"/>
        <v>2.74</v>
      </c>
    </row>
    <row r="155" spans="1:78" x14ac:dyDescent="0.35">
      <c r="A155" t="s">
        <v>439</v>
      </c>
      <c r="B155">
        <f t="shared" si="128"/>
        <v>2.37</v>
      </c>
      <c r="C155">
        <f t="shared" si="129"/>
        <v>349.2</v>
      </c>
      <c r="BY155">
        <v>3.3</v>
      </c>
      <c r="BZ155">
        <f t="shared" si="130"/>
        <v>2.52</v>
      </c>
    </row>
    <row r="156" spans="1:78" x14ac:dyDescent="0.35">
      <c r="A156" t="s">
        <v>440</v>
      </c>
      <c r="B156">
        <f t="shared" si="128"/>
        <v>2.37</v>
      </c>
      <c r="C156">
        <f t="shared" si="129"/>
        <v>349.67</v>
      </c>
      <c r="BY156">
        <v>3.3</v>
      </c>
      <c r="BZ156">
        <f t="shared" si="130"/>
        <v>2.83</v>
      </c>
    </row>
    <row r="157" spans="1:78" x14ac:dyDescent="0.35">
      <c r="A157" t="s">
        <v>441</v>
      </c>
      <c r="B157">
        <f t="shared" si="128"/>
        <v>2.02</v>
      </c>
      <c r="C157">
        <f t="shared" si="129"/>
        <v>348.35</v>
      </c>
      <c r="BY157">
        <v>3.3</v>
      </c>
      <c r="BZ157">
        <f t="shared" si="130"/>
        <v>2.81</v>
      </c>
    </row>
    <row r="158" spans="1:78" x14ac:dyDescent="0.35">
      <c r="A158" t="s">
        <v>11</v>
      </c>
      <c r="B158" t="e">
        <f t="shared" si="128"/>
        <v>#VALUE!</v>
      </c>
      <c r="C158" t="e">
        <f t="shared" si="129"/>
        <v>#VALUE!</v>
      </c>
      <c r="BY158">
        <v>3.3</v>
      </c>
      <c r="BZ158">
        <f t="shared" si="130"/>
        <v>2.91</v>
      </c>
    </row>
    <row r="159" spans="1:78" x14ac:dyDescent="0.35">
      <c r="A159" t="s">
        <v>12</v>
      </c>
      <c r="B159" t="e">
        <f t="shared" si="128"/>
        <v>#VALUE!</v>
      </c>
      <c r="C159" t="e">
        <f t="shared" si="129"/>
        <v>#VALUE!</v>
      </c>
      <c r="BY159">
        <v>3.3</v>
      </c>
      <c r="BZ159">
        <f t="shared" si="130"/>
        <v>2.84</v>
      </c>
    </row>
    <row r="160" spans="1:78" x14ac:dyDescent="0.35">
      <c r="A160" t="s">
        <v>13</v>
      </c>
      <c r="B160" t="e">
        <f t="shared" si="128"/>
        <v>#VALUE!</v>
      </c>
      <c r="C160" t="e">
        <f t="shared" si="129"/>
        <v>#VALUE!</v>
      </c>
      <c r="BY160">
        <v>3.3</v>
      </c>
      <c r="BZ160">
        <f t="shared" si="130"/>
        <v>3.03</v>
      </c>
    </row>
    <row r="161" spans="1:78" x14ac:dyDescent="0.35">
      <c r="B161" t="e">
        <f t="shared" si="128"/>
        <v>#VALUE!</v>
      </c>
      <c r="C161" t="e">
        <f t="shared" si="129"/>
        <v>#VALUE!</v>
      </c>
      <c r="BY161">
        <v>3.3</v>
      </c>
      <c r="BZ161">
        <f t="shared" si="130"/>
        <v>3.07</v>
      </c>
    </row>
    <row r="162" spans="1:78" x14ac:dyDescent="0.35">
      <c r="A162" t="s">
        <v>14</v>
      </c>
      <c r="B162" t="e">
        <f t="shared" si="128"/>
        <v>#VALUE!</v>
      </c>
      <c r="C162" t="e">
        <f t="shared" si="129"/>
        <v>#VALUE!</v>
      </c>
      <c r="BY162">
        <v>3.3</v>
      </c>
      <c r="BZ162">
        <f t="shared" si="130"/>
        <v>2.88</v>
      </c>
    </row>
    <row r="163" spans="1:78" x14ac:dyDescent="0.35">
      <c r="A163">
        <v>2</v>
      </c>
      <c r="B163">
        <f t="shared" si="128"/>
        <v>2</v>
      </c>
      <c r="C163">
        <f t="shared" si="129"/>
        <v>2</v>
      </c>
      <c r="BY163">
        <v>3.3</v>
      </c>
      <c r="BZ163">
        <f t="shared" si="130"/>
        <v>3.1</v>
      </c>
    </row>
    <row r="164" spans="1:78" x14ac:dyDescent="0.35">
      <c r="A164" t="s">
        <v>442</v>
      </c>
      <c r="B164">
        <f t="shared" si="128"/>
        <v>2.2599999999999998</v>
      </c>
      <c r="C164">
        <f t="shared" si="129"/>
        <v>17.899999999999999</v>
      </c>
      <c r="BY164">
        <v>3.3</v>
      </c>
      <c r="BZ164">
        <f t="shared" si="130"/>
        <v>3.07</v>
      </c>
    </row>
    <row r="165" spans="1:78" x14ac:dyDescent="0.35">
      <c r="A165" t="s">
        <v>443</v>
      </c>
      <c r="B165">
        <f t="shared" si="128"/>
        <v>2.2400000000000002</v>
      </c>
      <c r="C165">
        <f t="shared" si="129"/>
        <v>15.12</v>
      </c>
      <c r="BY165">
        <v>3.3</v>
      </c>
      <c r="BZ165">
        <f t="shared" si="130"/>
        <v>2.9</v>
      </c>
    </row>
    <row r="166" spans="1:78" x14ac:dyDescent="0.35">
      <c r="A166" t="s">
        <v>444</v>
      </c>
      <c r="B166">
        <f t="shared" si="128"/>
        <v>2.2200000000000002</v>
      </c>
      <c r="C166">
        <f t="shared" si="129"/>
        <v>14.73</v>
      </c>
      <c r="BY166">
        <v>3.3</v>
      </c>
      <c r="BZ166">
        <f t="shared" si="130"/>
        <v>2.91</v>
      </c>
    </row>
    <row r="167" spans="1:78" x14ac:dyDescent="0.35">
      <c r="A167" t="s">
        <v>445</v>
      </c>
      <c r="B167">
        <f t="shared" si="128"/>
        <v>2.27</v>
      </c>
      <c r="C167">
        <f t="shared" si="129"/>
        <v>15.48</v>
      </c>
      <c r="BY167">
        <v>3.3</v>
      </c>
      <c r="BZ167">
        <f t="shared" si="130"/>
        <v>2.91</v>
      </c>
    </row>
    <row r="168" spans="1:78" x14ac:dyDescent="0.35">
      <c r="A168" t="s">
        <v>446</v>
      </c>
      <c r="B168">
        <f t="shared" si="128"/>
        <v>2.42</v>
      </c>
      <c r="C168">
        <f t="shared" si="129"/>
        <v>18.16</v>
      </c>
      <c r="BY168">
        <v>3.3</v>
      </c>
      <c r="BZ168">
        <f t="shared" si="130"/>
        <v>2.64</v>
      </c>
    </row>
    <row r="169" spans="1:78" x14ac:dyDescent="0.35">
      <c r="A169" t="s">
        <v>11</v>
      </c>
      <c r="B169" t="e">
        <f t="shared" si="128"/>
        <v>#VALUE!</v>
      </c>
      <c r="C169" t="e">
        <f t="shared" si="129"/>
        <v>#VALUE!</v>
      </c>
      <c r="BY169">
        <v>3.3</v>
      </c>
      <c r="BZ169">
        <f t="shared" si="130"/>
        <v>2.72</v>
      </c>
    </row>
    <row r="170" spans="1:78" x14ac:dyDescent="0.35">
      <c r="A170" t="s">
        <v>12</v>
      </c>
      <c r="B170" t="e">
        <f t="shared" si="128"/>
        <v>#VALUE!</v>
      </c>
      <c r="C170" t="e">
        <f t="shared" si="129"/>
        <v>#VALUE!</v>
      </c>
      <c r="BY170">
        <v>3.3</v>
      </c>
      <c r="BZ170">
        <f t="shared" si="130"/>
        <v>3.25</v>
      </c>
    </row>
    <row r="171" spans="1:78" x14ac:dyDescent="0.35">
      <c r="A171" t="s">
        <v>13</v>
      </c>
      <c r="B171" t="e">
        <f t="shared" si="128"/>
        <v>#VALUE!</v>
      </c>
      <c r="C171" t="e">
        <f t="shared" si="129"/>
        <v>#VALUE!</v>
      </c>
      <c r="BY171">
        <v>3.3</v>
      </c>
      <c r="BZ171">
        <f t="shared" si="130"/>
        <v>3.18</v>
      </c>
    </row>
    <row r="172" spans="1:78" x14ac:dyDescent="0.35">
      <c r="B172" t="e">
        <f t="shared" si="128"/>
        <v>#VALUE!</v>
      </c>
      <c r="C172" t="e">
        <f t="shared" si="129"/>
        <v>#VALUE!</v>
      </c>
      <c r="BY172">
        <v>3.3</v>
      </c>
      <c r="BZ172">
        <f t="shared" si="130"/>
        <v>3.15</v>
      </c>
    </row>
    <row r="173" spans="1:78" x14ac:dyDescent="0.35">
      <c r="A173" t="s">
        <v>14</v>
      </c>
      <c r="B173" t="e">
        <f t="shared" si="128"/>
        <v>#VALUE!</v>
      </c>
      <c r="C173" t="e">
        <f t="shared" si="129"/>
        <v>#VALUE!</v>
      </c>
      <c r="BY173">
        <v>3.3</v>
      </c>
      <c r="BZ173">
        <f t="shared" si="130"/>
        <v>3.28</v>
      </c>
    </row>
    <row r="174" spans="1:78" x14ac:dyDescent="0.35">
      <c r="A174">
        <v>2</v>
      </c>
      <c r="B174">
        <f t="shared" si="128"/>
        <v>2</v>
      </c>
      <c r="C174">
        <f t="shared" si="129"/>
        <v>2</v>
      </c>
      <c r="BY174">
        <v>3.3</v>
      </c>
      <c r="BZ174">
        <f t="shared" si="130"/>
        <v>3.11</v>
      </c>
    </row>
    <row r="175" spans="1:78" x14ac:dyDescent="0.35">
      <c r="A175" t="s">
        <v>447</v>
      </c>
      <c r="B175">
        <f t="shared" si="128"/>
        <v>1.87</v>
      </c>
      <c r="C175">
        <f t="shared" si="129"/>
        <v>38.590000000000003</v>
      </c>
      <c r="BY175">
        <v>3.3</v>
      </c>
      <c r="BZ175">
        <f t="shared" si="130"/>
        <v>3.27</v>
      </c>
    </row>
    <row r="176" spans="1:78" x14ac:dyDescent="0.35">
      <c r="A176" t="s">
        <v>448</v>
      </c>
      <c r="B176">
        <f t="shared" si="128"/>
        <v>1.7</v>
      </c>
      <c r="C176">
        <f t="shared" si="129"/>
        <v>32.979999999999997</v>
      </c>
      <c r="BY176">
        <v>3.3</v>
      </c>
      <c r="BZ176">
        <f t="shared" si="130"/>
        <v>3.21</v>
      </c>
    </row>
    <row r="177" spans="1:78" x14ac:dyDescent="0.35">
      <c r="A177" t="s">
        <v>449</v>
      </c>
      <c r="B177">
        <f t="shared" si="128"/>
        <v>1.87</v>
      </c>
      <c r="C177">
        <f t="shared" si="129"/>
        <v>35.82</v>
      </c>
      <c r="BY177">
        <v>3.3</v>
      </c>
      <c r="BZ177">
        <f t="shared" si="130"/>
        <v>3.37</v>
      </c>
    </row>
    <row r="178" spans="1:78" x14ac:dyDescent="0.35">
      <c r="A178" t="s">
        <v>450</v>
      </c>
      <c r="B178">
        <f t="shared" si="128"/>
        <v>2.0299999999999998</v>
      </c>
      <c r="C178">
        <f t="shared" si="129"/>
        <v>39.43</v>
      </c>
      <c r="BY178">
        <v>3.3</v>
      </c>
      <c r="BZ178">
        <f t="shared" si="130"/>
        <v>3.44</v>
      </c>
    </row>
    <row r="179" spans="1:78" x14ac:dyDescent="0.35">
      <c r="A179" t="s">
        <v>451</v>
      </c>
      <c r="B179">
        <f t="shared" si="128"/>
        <v>1.81</v>
      </c>
      <c r="C179">
        <f t="shared" si="129"/>
        <v>36.520000000000003</v>
      </c>
      <c r="BY179">
        <v>3.3</v>
      </c>
      <c r="BZ179">
        <f t="shared" si="130"/>
        <v>3.3</v>
      </c>
    </row>
    <row r="180" spans="1:78" x14ac:dyDescent="0.35">
      <c r="A180" t="s">
        <v>11</v>
      </c>
      <c r="B180" t="e">
        <f t="shared" si="128"/>
        <v>#VALUE!</v>
      </c>
      <c r="C180" t="e">
        <f t="shared" si="129"/>
        <v>#VALUE!</v>
      </c>
      <c r="BY180">
        <v>3.3</v>
      </c>
      <c r="BZ180">
        <f t="shared" si="130"/>
        <v>3.26</v>
      </c>
    </row>
    <row r="181" spans="1:78" x14ac:dyDescent="0.35">
      <c r="A181" t="s">
        <v>12</v>
      </c>
      <c r="B181" t="e">
        <f t="shared" si="128"/>
        <v>#VALUE!</v>
      </c>
      <c r="C181" t="e">
        <f t="shared" si="129"/>
        <v>#VALUE!</v>
      </c>
      <c r="BY181">
        <v>3.3</v>
      </c>
      <c r="BZ181">
        <f t="shared" si="130"/>
        <v>3.06</v>
      </c>
    </row>
    <row r="182" spans="1:78" x14ac:dyDescent="0.35">
      <c r="A182" t="s">
        <v>13</v>
      </c>
      <c r="B182" t="e">
        <f t="shared" si="128"/>
        <v>#VALUE!</v>
      </c>
      <c r="C182" t="e">
        <f t="shared" si="129"/>
        <v>#VALUE!</v>
      </c>
      <c r="BY182">
        <v>3.3</v>
      </c>
      <c r="BZ182">
        <f t="shared" si="130"/>
        <v>3.03</v>
      </c>
    </row>
    <row r="183" spans="1:78" x14ac:dyDescent="0.35">
      <c r="B183" t="e">
        <f t="shared" si="128"/>
        <v>#VALUE!</v>
      </c>
      <c r="C183" t="e">
        <f t="shared" si="129"/>
        <v>#VALUE!</v>
      </c>
      <c r="BY183">
        <v>3.3</v>
      </c>
      <c r="BZ183">
        <f t="shared" si="130"/>
        <v>2.9</v>
      </c>
    </row>
    <row r="184" spans="1:78" x14ac:dyDescent="0.35">
      <c r="A184" t="s">
        <v>14</v>
      </c>
      <c r="B184" t="e">
        <f t="shared" si="128"/>
        <v>#VALUE!</v>
      </c>
      <c r="C184" t="e">
        <f t="shared" si="129"/>
        <v>#VALUE!</v>
      </c>
      <c r="BY184">
        <v>3.3</v>
      </c>
      <c r="BZ184">
        <f t="shared" si="130"/>
        <v>2.96</v>
      </c>
    </row>
    <row r="185" spans="1:78" x14ac:dyDescent="0.35">
      <c r="A185">
        <v>2</v>
      </c>
      <c r="B185">
        <f t="shared" si="128"/>
        <v>2</v>
      </c>
      <c r="C185">
        <f t="shared" si="129"/>
        <v>2</v>
      </c>
      <c r="BY185">
        <v>3.3</v>
      </c>
      <c r="BZ185">
        <f t="shared" si="130"/>
        <v>3.02</v>
      </c>
    </row>
    <row r="186" spans="1:78" x14ac:dyDescent="0.35">
      <c r="A186" t="s">
        <v>452</v>
      </c>
      <c r="B186">
        <f t="shared" si="128"/>
        <v>2.11</v>
      </c>
      <c r="C186">
        <f t="shared" si="129"/>
        <v>73.25</v>
      </c>
      <c r="BY186">
        <v>3.3</v>
      </c>
      <c r="BZ186">
        <f t="shared" si="130"/>
        <v>3.3</v>
      </c>
    </row>
    <row r="187" spans="1:78" x14ac:dyDescent="0.35">
      <c r="A187" t="s">
        <v>453</v>
      </c>
      <c r="B187">
        <f t="shared" si="128"/>
        <v>1.96</v>
      </c>
      <c r="C187">
        <f t="shared" si="129"/>
        <v>72.78</v>
      </c>
      <c r="BY187">
        <v>3.3</v>
      </c>
      <c r="BZ187">
        <f t="shared" si="130"/>
        <v>3.2</v>
      </c>
    </row>
    <row r="188" spans="1:78" x14ac:dyDescent="0.35">
      <c r="A188" t="s">
        <v>454</v>
      </c>
      <c r="B188">
        <f t="shared" si="128"/>
        <v>1.72</v>
      </c>
      <c r="C188">
        <f t="shared" si="129"/>
        <v>73.72</v>
      </c>
      <c r="BY188">
        <v>3.3</v>
      </c>
      <c r="BZ188">
        <f t="shared" si="130"/>
        <v>2.95</v>
      </c>
    </row>
    <row r="189" spans="1:78" x14ac:dyDescent="0.35">
      <c r="A189" t="s">
        <v>455</v>
      </c>
      <c r="B189">
        <f t="shared" si="128"/>
        <v>1.68</v>
      </c>
      <c r="C189">
        <f t="shared" si="129"/>
        <v>73.400000000000006</v>
      </c>
      <c r="BY189">
        <v>3.3</v>
      </c>
      <c r="BZ189">
        <f t="shared" si="130"/>
        <v>3.16</v>
      </c>
    </row>
    <row r="190" spans="1:78" x14ac:dyDescent="0.35">
      <c r="A190" t="s">
        <v>456</v>
      </c>
      <c r="B190">
        <f t="shared" si="128"/>
        <v>1.67</v>
      </c>
      <c r="C190">
        <f t="shared" si="129"/>
        <v>75.510000000000005</v>
      </c>
      <c r="BY190">
        <v>3.3</v>
      </c>
      <c r="BZ190">
        <f t="shared" si="130"/>
        <v>3.45</v>
      </c>
    </row>
    <row r="191" spans="1:78" x14ac:dyDescent="0.35">
      <c r="A191" t="s">
        <v>11</v>
      </c>
      <c r="B191" t="e">
        <f t="shared" si="128"/>
        <v>#VALUE!</v>
      </c>
      <c r="C191" t="e">
        <f t="shared" si="129"/>
        <v>#VALUE!</v>
      </c>
      <c r="BY191">
        <v>3.3</v>
      </c>
      <c r="BZ191">
        <f t="shared" si="130"/>
        <v>3.56</v>
      </c>
    </row>
    <row r="192" spans="1:78" x14ac:dyDescent="0.35">
      <c r="A192" t="s">
        <v>12</v>
      </c>
      <c r="B192" t="e">
        <f t="shared" si="128"/>
        <v>#VALUE!</v>
      </c>
      <c r="C192" t="e">
        <f t="shared" si="129"/>
        <v>#VALUE!</v>
      </c>
      <c r="BY192">
        <v>3.3</v>
      </c>
      <c r="BZ192">
        <f t="shared" si="130"/>
        <v>3.62</v>
      </c>
    </row>
    <row r="193" spans="1:78" x14ac:dyDescent="0.35">
      <c r="A193" t="s">
        <v>13</v>
      </c>
      <c r="B193" t="e">
        <f t="shared" si="128"/>
        <v>#VALUE!</v>
      </c>
      <c r="C193" t="e">
        <f t="shared" si="129"/>
        <v>#VALUE!</v>
      </c>
      <c r="BY193">
        <v>3.3</v>
      </c>
      <c r="BZ193">
        <f t="shared" si="130"/>
        <v>3.48</v>
      </c>
    </row>
    <row r="194" spans="1:78" x14ac:dyDescent="0.35">
      <c r="B194" t="e">
        <f t="shared" si="128"/>
        <v>#VALUE!</v>
      </c>
      <c r="C194" t="e">
        <f t="shared" si="129"/>
        <v>#VALUE!</v>
      </c>
      <c r="BY194">
        <v>3.3</v>
      </c>
      <c r="BZ194">
        <f t="shared" si="130"/>
        <v>3.4</v>
      </c>
    </row>
    <row r="195" spans="1:78" x14ac:dyDescent="0.35">
      <c r="A195" t="s">
        <v>14</v>
      </c>
      <c r="B195" t="e">
        <f t="shared" si="128"/>
        <v>#VALUE!</v>
      </c>
      <c r="C195" t="e">
        <f t="shared" si="129"/>
        <v>#VALUE!</v>
      </c>
      <c r="BY195">
        <v>3.3</v>
      </c>
      <c r="BZ195">
        <f t="shared" si="130"/>
        <v>3.07</v>
      </c>
    </row>
    <row r="196" spans="1:78" x14ac:dyDescent="0.35">
      <c r="A196">
        <v>2</v>
      </c>
      <c r="B196">
        <f t="shared" si="128"/>
        <v>2</v>
      </c>
      <c r="C196">
        <f t="shared" si="129"/>
        <v>2</v>
      </c>
      <c r="BY196">
        <v>3.3</v>
      </c>
      <c r="BZ196">
        <f t="shared" si="130"/>
        <v>3</v>
      </c>
    </row>
    <row r="197" spans="1:78" x14ac:dyDescent="0.35">
      <c r="A197" t="s">
        <v>457</v>
      </c>
      <c r="B197">
        <f t="shared" si="128"/>
        <v>2.09</v>
      </c>
      <c r="C197">
        <f t="shared" si="129"/>
        <v>93.33</v>
      </c>
      <c r="BY197">
        <v>3.3</v>
      </c>
      <c r="BZ197">
        <f t="shared" si="130"/>
        <v>2.93</v>
      </c>
    </row>
    <row r="198" spans="1:78" x14ac:dyDescent="0.35">
      <c r="A198" t="s">
        <v>458</v>
      </c>
      <c r="B198">
        <f t="shared" si="128"/>
        <v>2.0699999999999998</v>
      </c>
      <c r="C198">
        <f t="shared" si="129"/>
        <v>93.98</v>
      </c>
      <c r="BY198">
        <v>3.3</v>
      </c>
      <c r="BZ198">
        <f t="shared" si="130"/>
        <v>2.97</v>
      </c>
    </row>
    <row r="199" spans="1:78" x14ac:dyDescent="0.35">
      <c r="A199" t="s">
        <v>459</v>
      </c>
      <c r="B199">
        <f t="shared" si="128"/>
        <v>2.13</v>
      </c>
      <c r="C199">
        <f t="shared" si="129"/>
        <v>99.15</v>
      </c>
      <c r="BY199">
        <v>3.3</v>
      </c>
      <c r="BZ199">
        <f t="shared" si="130"/>
        <v>3.04</v>
      </c>
    </row>
    <row r="200" spans="1:78" x14ac:dyDescent="0.35">
      <c r="A200" t="s">
        <v>460</v>
      </c>
      <c r="B200">
        <f t="shared" si="128"/>
        <v>2.06</v>
      </c>
      <c r="C200">
        <f t="shared" si="129"/>
        <v>95.8</v>
      </c>
      <c r="BY200">
        <v>3.3</v>
      </c>
      <c r="BZ200">
        <f t="shared" si="130"/>
        <v>2.78</v>
      </c>
    </row>
    <row r="201" spans="1:78" x14ac:dyDescent="0.35">
      <c r="A201" t="s">
        <v>461</v>
      </c>
      <c r="B201">
        <f t="shared" si="128"/>
        <v>2.06</v>
      </c>
      <c r="C201">
        <f t="shared" si="129"/>
        <v>92.14</v>
      </c>
      <c r="BY201">
        <v>3.3</v>
      </c>
      <c r="BZ201">
        <f t="shared" si="130"/>
        <v>2.85</v>
      </c>
    </row>
    <row r="202" spans="1:78" x14ac:dyDescent="0.35">
      <c r="A202" t="s">
        <v>11</v>
      </c>
      <c r="B202" t="e">
        <f t="shared" si="128"/>
        <v>#VALUE!</v>
      </c>
      <c r="C202" t="e">
        <f t="shared" si="129"/>
        <v>#VALUE!</v>
      </c>
      <c r="BY202">
        <v>3.3</v>
      </c>
      <c r="BZ202">
        <f t="shared" si="130"/>
        <v>2.77</v>
      </c>
    </row>
    <row r="203" spans="1:78" x14ac:dyDescent="0.35">
      <c r="A203" t="s">
        <v>12</v>
      </c>
      <c r="B203" t="e">
        <f t="shared" ref="B203:B266" si="131">+VALUE(RIGHT(LEFT(A203,6),5))</f>
        <v>#VALUE!</v>
      </c>
      <c r="C203" t="e">
        <f t="shared" ref="C203:C266" si="132">+VALUE(RIGHT(A203,6))</f>
        <v>#VALUE!</v>
      </c>
      <c r="BY203">
        <v>3.3</v>
      </c>
      <c r="BZ203">
        <f t="shared" si="130"/>
        <v>2.85</v>
      </c>
    </row>
    <row r="204" spans="1:78" x14ac:dyDescent="0.35">
      <c r="A204" t="s">
        <v>13</v>
      </c>
      <c r="B204" t="e">
        <f t="shared" si="131"/>
        <v>#VALUE!</v>
      </c>
      <c r="C204" t="e">
        <f t="shared" si="132"/>
        <v>#VALUE!</v>
      </c>
      <c r="BY204">
        <v>3.3</v>
      </c>
      <c r="BZ204">
        <f t="shared" si="130"/>
        <v>2.9</v>
      </c>
    </row>
    <row r="205" spans="1:78" x14ac:dyDescent="0.35">
      <c r="B205" t="e">
        <f t="shared" si="131"/>
        <v>#VALUE!</v>
      </c>
      <c r="C205" t="e">
        <f t="shared" si="132"/>
        <v>#VALUE!</v>
      </c>
      <c r="BY205">
        <v>3.9</v>
      </c>
      <c r="BZ205">
        <f>BX10</f>
        <v>4.01</v>
      </c>
    </row>
    <row r="206" spans="1:78" x14ac:dyDescent="0.35">
      <c r="A206" t="s">
        <v>14</v>
      </c>
      <c r="B206" t="e">
        <f t="shared" si="131"/>
        <v>#VALUE!</v>
      </c>
      <c r="C206" t="e">
        <f t="shared" si="132"/>
        <v>#VALUE!</v>
      </c>
      <c r="BY206">
        <v>3.9</v>
      </c>
      <c r="BZ206">
        <f t="shared" ref="BZ206:BZ269" si="133">BX11</f>
        <v>3.88</v>
      </c>
    </row>
    <row r="207" spans="1:78" x14ac:dyDescent="0.35">
      <c r="A207">
        <v>2</v>
      </c>
      <c r="B207">
        <f t="shared" si="131"/>
        <v>2</v>
      </c>
      <c r="C207">
        <f t="shared" si="132"/>
        <v>2</v>
      </c>
      <c r="BY207">
        <v>3.9</v>
      </c>
      <c r="BZ207">
        <f t="shared" si="133"/>
        <v>4.1399999999999997</v>
      </c>
    </row>
    <row r="208" spans="1:78" x14ac:dyDescent="0.35">
      <c r="A208" t="s">
        <v>462</v>
      </c>
      <c r="B208">
        <f t="shared" si="131"/>
        <v>1.93</v>
      </c>
      <c r="C208">
        <f t="shared" si="132"/>
        <v>115.95</v>
      </c>
      <c r="BY208">
        <v>3.9</v>
      </c>
      <c r="BZ208">
        <f t="shared" si="133"/>
        <v>3.66</v>
      </c>
    </row>
    <row r="209" spans="1:78" x14ac:dyDescent="0.35">
      <c r="A209" t="s">
        <v>463</v>
      </c>
      <c r="B209">
        <f t="shared" si="131"/>
        <v>1.95</v>
      </c>
      <c r="C209">
        <f t="shared" si="132"/>
        <v>117.89</v>
      </c>
      <c r="BY209">
        <v>3.9</v>
      </c>
      <c r="BZ209">
        <f t="shared" si="133"/>
        <v>3.46</v>
      </c>
    </row>
    <row r="210" spans="1:78" x14ac:dyDescent="0.35">
      <c r="A210" t="s">
        <v>464</v>
      </c>
      <c r="B210">
        <f t="shared" si="131"/>
        <v>1.6</v>
      </c>
      <c r="C210">
        <f t="shared" si="132"/>
        <v>115.67</v>
      </c>
      <c r="BY210">
        <v>3.9</v>
      </c>
      <c r="BZ210">
        <f t="shared" si="133"/>
        <v>3.86</v>
      </c>
    </row>
    <row r="211" spans="1:78" x14ac:dyDescent="0.35">
      <c r="A211" t="s">
        <v>465</v>
      </c>
      <c r="B211">
        <f t="shared" si="131"/>
        <v>2</v>
      </c>
      <c r="C211">
        <f t="shared" si="132"/>
        <v>117.75</v>
      </c>
      <c r="BY211">
        <v>3.9</v>
      </c>
      <c r="BZ211">
        <f t="shared" si="133"/>
        <v>3.71</v>
      </c>
    </row>
    <row r="212" spans="1:78" x14ac:dyDescent="0.35">
      <c r="A212" t="s">
        <v>466</v>
      </c>
      <c r="B212">
        <f t="shared" si="131"/>
        <v>1.82</v>
      </c>
      <c r="C212">
        <f t="shared" si="132"/>
        <v>119.48</v>
      </c>
      <c r="BY212">
        <v>3.9</v>
      </c>
      <c r="BZ212">
        <f t="shared" si="133"/>
        <v>3.62</v>
      </c>
    </row>
    <row r="213" spans="1:78" x14ac:dyDescent="0.35">
      <c r="A213" t="s">
        <v>11</v>
      </c>
      <c r="B213" t="e">
        <f t="shared" si="131"/>
        <v>#VALUE!</v>
      </c>
      <c r="C213" t="e">
        <f t="shared" si="132"/>
        <v>#VALUE!</v>
      </c>
      <c r="BY213">
        <v>3.9</v>
      </c>
      <c r="BZ213">
        <f t="shared" si="133"/>
        <v>3.72</v>
      </c>
    </row>
    <row r="214" spans="1:78" x14ac:dyDescent="0.35">
      <c r="A214" t="s">
        <v>12</v>
      </c>
      <c r="B214" t="e">
        <f t="shared" si="131"/>
        <v>#VALUE!</v>
      </c>
      <c r="C214" t="e">
        <f t="shared" si="132"/>
        <v>#VALUE!</v>
      </c>
      <c r="BY214">
        <v>3.9</v>
      </c>
      <c r="BZ214">
        <f t="shared" si="133"/>
        <v>3.58</v>
      </c>
    </row>
    <row r="215" spans="1:78" x14ac:dyDescent="0.35">
      <c r="A215" t="s">
        <v>13</v>
      </c>
      <c r="B215" t="e">
        <f t="shared" si="131"/>
        <v>#VALUE!</v>
      </c>
      <c r="C215" t="e">
        <f t="shared" si="132"/>
        <v>#VALUE!</v>
      </c>
      <c r="BY215">
        <v>3.9</v>
      </c>
      <c r="BZ215">
        <f t="shared" si="133"/>
        <v>2.99</v>
      </c>
    </row>
    <row r="216" spans="1:78" x14ac:dyDescent="0.35">
      <c r="B216" t="e">
        <f t="shared" si="131"/>
        <v>#VALUE!</v>
      </c>
      <c r="C216" t="e">
        <f t="shared" si="132"/>
        <v>#VALUE!</v>
      </c>
      <c r="BY216">
        <v>3.9</v>
      </c>
      <c r="BZ216">
        <f t="shared" si="133"/>
        <v>3.19</v>
      </c>
    </row>
    <row r="217" spans="1:78" x14ac:dyDescent="0.35">
      <c r="A217" t="s">
        <v>14</v>
      </c>
      <c r="B217" t="e">
        <f t="shared" si="131"/>
        <v>#VALUE!</v>
      </c>
      <c r="C217" t="e">
        <f t="shared" si="132"/>
        <v>#VALUE!</v>
      </c>
      <c r="BY217">
        <v>3.9</v>
      </c>
      <c r="BZ217">
        <f t="shared" si="133"/>
        <v>3.18</v>
      </c>
    </row>
    <row r="218" spans="1:78" x14ac:dyDescent="0.35">
      <c r="A218">
        <v>2</v>
      </c>
      <c r="B218">
        <f t="shared" si="131"/>
        <v>2</v>
      </c>
      <c r="C218">
        <f t="shared" si="132"/>
        <v>2</v>
      </c>
      <c r="BY218">
        <v>3.9</v>
      </c>
      <c r="BZ218">
        <f t="shared" si="133"/>
        <v>3.35</v>
      </c>
    </row>
    <row r="219" spans="1:78" x14ac:dyDescent="0.35">
      <c r="A219" t="s">
        <v>467</v>
      </c>
      <c r="B219">
        <f t="shared" si="131"/>
        <v>2.39</v>
      </c>
      <c r="C219">
        <f t="shared" si="132"/>
        <v>172.45</v>
      </c>
      <c r="BY219">
        <v>3.9</v>
      </c>
      <c r="BZ219">
        <f t="shared" si="133"/>
        <v>3.02</v>
      </c>
    </row>
    <row r="220" spans="1:78" x14ac:dyDescent="0.35">
      <c r="A220" t="s">
        <v>468</v>
      </c>
      <c r="B220">
        <f t="shared" si="131"/>
        <v>2.34</v>
      </c>
      <c r="C220">
        <f t="shared" si="132"/>
        <v>174.75</v>
      </c>
      <c r="BY220">
        <v>3.9</v>
      </c>
      <c r="BZ220">
        <f t="shared" si="133"/>
        <v>3.78</v>
      </c>
    </row>
    <row r="221" spans="1:78" x14ac:dyDescent="0.35">
      <c r="A221" t="s">
        <v>469</v>
      </c>
      <c r="B221">
        <f t="shared" si="131"/>
        <v>2.36</v>
      </c>
      <c r="C221">
        <f t="shared" si="132"/>
        <v>174.17</v>
      </c>
      <c r="BY221">
        <v>3.9</v>
      </c>
      <c r="BZ221">
        <f t="shared" si="133"/>
        <v>3.15</v>
      </c>
    </row>
    <row r="222" spans="1:78" x14ac:dyDescent="0.35">
      <c r="A222" t="s">
        <v>470</v>
      </c>
      <c r="B222">
        <f t="shared" si="131"/>
        <v>2.38</v>
      </c>
      <c r="C222">
        <f t="shared" si="132"/>
        <v>174.17</v>
      </c>
      <c r="BY222">
        <v>3.9</v>
      </c>
      <c r="BZ222">
        <f t="shared" si="133"/>
        <v>3.59</v>
      </c>
    </row>
    <row r="223" spans="1:78" x14ac:dyDescent="0.35">
      <c r="A223" t="s">
        <v>471</v>
      </c>
      <c r="B223">
        <f t="shared" si="131"/>
        <v>2.36</v>
      </c>
      <c r="C223">
        <f t="shared" si="132"/>
        <v>174.75</v>
      </c>
      <c r="BY223">
        <v>3.9</v>
      </c>
      <c r="BZ223">
        <f t="shared" si="133"/>
        <v>3.59</v>
      </c>
    </row>
    <row r="224" spans="1:78" x14ac:dyDescent="0.35">
      <c r="A224" t="s">
        <v>11</v>
      </c>
      <c r="B224" t="e">
        <f t="shared" si="131"/>
        <v>#VALUE!</v>
      </c>
      <c r="C224" t="e">
        <f t="shared" si="132"/>
        <v>#VALUE!</v>
      </c>
      <c r="BY224">
        <v>3.9</v>
      </c>
      <c r="BZ224">
        <f t="shared" si="133"/>
        <v>3.65</v>
      </c>
    </row>
    <row r="225" spans="1:78" x14ac:dyDescent="0.35">
      <c r="A225" t="s">
        <v>12</v>
      </c>
      <c r="B225" t="e">
        <f t="shared" si="131"/>
        <v>#VALUE!</v>
      </c>
      <c r="C225" t="e">
        <f t="shared" si="132"/>
        <v>#VALUE!</v>
      </c>
      <c r="BY225">
        <v>3.9</v>
      </c>
      <c r="BZ225">
        <f t="shared" si="133"/>
        <v>3.62</v>
      </c>
    </row>
    <row r="226" spans="1:78" x14ac:dyDescent="0.35">
      <c r="A226" t="s">
        <v>13</v>
      </c>
      <c r="B226" t="e">
        <f t="shared" si="131"/>
        <v>#VALUE!</v>
      </c>
      <c r="C226" t="e">
        <f t="shared" si="132"/>
        <v>#VALUE!</v>
      </c>
      <c r="BY226">
        <v>3.9</v>
      </c>
      <c r="BZ226">
        <f t="shared" si="133"/>
        <v>3.6</v>
      </c>
    </row>
    <row r="227" spans="1:78" x14ac:dyDescent="0.35">
      <c r="B227" t="e">
        <f t="shared" si="131"/>
        <v>#VALUE!</v>
      </c>
      <c r="C227" t="e">
        <f t="shared" si="132"/>
        <v>#VALUE!</v>
      </c>
      <c r="BY227">
        <v>3.9</v>
      </c>
      <c r="BZ227">
        <f t="shared" si="133"/>
        <v>2.0099999999999998</v>
      </c>
    </row>
    <row r="228" spans="1:78" x14ac:dyDescent="0.35">
      <c r="A228" t="s">
        <v>14</v>
      </c>
      <c r="B228" t="e">
        <f t="shared" si="131"/>
        <v>#VALUE!</v>
      </c>
      <c r="C228" t="e">
        <f t="shared" si="132"/>
        <v>#VALUE!</v>
      </c>
      <c r="BY228">
        <v>3.9</v>
      </c>
      <c r="BZ228">
        <f t="shared" si="133"/>
        <v>3.36</v>
      </c>
    </row>
    <row r="229" spans="1:78" x14ac:dyDescent="0.35">
      <c r="A229">
        <v>2</v>
      </c>
      <c r="B229">
        <f t="shared" si="131"/>
        <v>2</v>
      </c>
      <c r="C229">
        <f t="shared" si="132"/>
        <v>2</v>
      </c>
      <c r="BY229">
        <v>3.9</v>
      </c>
      <c r="BZ229">
        <f t="shared" si="133"/>
        <v>2.93</v>
      </c>
    </row>
    <row r="230" spans="1:78" x14ac:dyDescent="0.35">
      <c r="A230" t="s">
        <v>472</v>
      </c>
      <c r="B230">
        <f t="shared" si="131"/>
        <v>2.46</v>
      </c>
      <c r="C230">
        <f t="shared" si="132"/>
        <v>188.89</v>
      </c>
      <c r="BY230">
        <v>3.9</v>
      </c>
      <c r="BZ230">
        <f t="shared" si="133"/>
        <v>3.33</v>
      </c>
    </row>
    <row r="231" spans="1:78" x14ac:dyDescent="0.35">
      <c r="A231" t="s">
        <v>473</v>
      </c>
      <c r="B231">
        <f t="shared" si="131"/>
        <v>2.5299999999999998</v>
      </c>
      <c r="C231">
        <f t="shared" si="132"/>
        <v>189.01</v>
      </c>
      <c r="BY231">
        <v>3.9</v>
      </c>
      <c r="BZ231">
        <f t="shared" si="133"/>
        <v>3.74</v>
      </c>
    </row>
    <row r="232" spans="1:78" x14ac:dyDescent="0.35">
      <c r="A232" t="s">
        <v>474</v>
      </c>
      <c r="B232">
        <f t="shared" si="131"/>
        <v>2.41</v>
      </c>
      <c r="C232">
        <f t="shared" si="132"/>
        <v>188.16</v>
      </c>
      <c r="BY232">
        <v>3.9</v>
      </c>
      <c r="BZ232">
        <f t="shared" si="133"/>
        <v>3.58</v>
      </c>
    </row>
    <row r="233" spans="1:78" x14ac:dyDescent="0.35">
      <c r="A233" t="s">
        <v>475</v>
      </c>
      <c r="B233">
        <f t="shared" si="131"/>
        <v>2.2999999999999998</v>
      </c>
      <c r="C233">
        <f t="shared" si="132"/>
        <v>186.04</v>
      </c>
      <c r="BY233">
        <v>3.9</v>
      </c>
      <c r="BZ233">
        <f t="shared" si="133"/>
        <v>3.25</v>
      </c>
    </row>
    <row r="234" spans="1:78" x14ac:dyDescent="0.35">
      <c r="A234" t="s">
        <v>476</v>
      </c>
      <c r="B234">
        <f t="shared" si="131"/>
        <v>2.08</v>
      </c>
      <c r="C234">
        <f t="shared" si="132"/>
        <v>182.57</v>
      </c>
      <c r="BY234">
        <v>3.9</v>
      </c>
      <c r="BZ234">
        <f t="shared" si="133"/>
        <v>3.32</v>
      </c>
    </row>
    <row r="235" spans="1:78" x14ac:dyDescent="0.35">
      <c r="A235" t="s">
        <v>11</v>
      </c>
      <c r="B235" t="e">
        <f t="shared" si="131"/>
        <v>#VALUE!</v>
      </c>
      <c r="C235" t="e">
        <f t="shared" si="132"/>
        <v>#VALUE!</v>
      </c>
      <c r="BY235">
        <v>3.9</v>
      </c>
      <c r="BZ235">
        <f t="shared" si="133"/>
        <v>3.41</v>
      </c>
    </row>
    <row r="236" spans="1:78" x14ac:dyDescent="0.35">
      <c r="A236" t="s">
        <v>12</v>
      </c>
      <c r="B236" t="e">
        <f t="shared" si="131"/>
        <v>#VALUE!</v>
      </c>
      <c r="C236" t="e">
        <f t="shared" si="132"/>
        <v>#VALUE!</v>
      </c>
      <c r="BY236">
        <v>3.9</v>
      </c>
      <c r="BZ236">
        <f t="shared" si="133"/>
        <v>3.51</v>
      </c>
    </row>
    <row r="237" spans="1:78" x14ac:dyDescent="0.35">
      <c r="A237" t="s">
        <v>13</v>
      </c>
      <c r="B237" t="e">
        <f t="shared" si="131"/>
        <v>#VALUE!</v>
      </c>
      <c r="C237" t="e">
        <f t="shared" si="132"/>
        <v>#VALUE!</v>
      </c>
      <c r="BY237">
        <v>3.9</v>
      </c>
      <c r="BZ237">
        <f t="shared" si="133"/>
        <v>4</v>
      </c>
    </row>
    <row r="238" spans="1:78" x14ac:dyDescent="0.35">
      <c r="B238" t="e">
        <f t="shared" si="131"/>
        <v>#VALUE!</v>
      </c>
      <c r="C238" t="e">
        <f t="shared" si="132"/>
        <v>#VALUE!</v>
      </c>
      <c r="BY238">
        <v>3.9</v>
      </c>
      <c r="BZ238">
        <f t="shared" si="133"/>
        <v>4.09</v>
      </c>
    </row>
    <row r="239" spans="1:78" x14ac:dyDescent="0.35">
      <c r="A239" t="s">
        <v>14</v>
      </c>
      <c r="B239" t="e">
        <f t="shared" si="131"/>
        <v>#VALUE!</v>
      </c>
      <c r="C239" t="e">
        <f t="shared" si="132"/>
        <v>#VALUE!</v>
      </c>
      <c r="BY239">
        <v>3.9</v>
      </c>
      <c r="BZ239">
        <f t="shared" si="133"/>
        <v>3.86</v>
      </c>
    </row>
    <row r="240" spans="1:78" x14ac:dyDescent="0.35">
      <c r="A240">
        <v>2</v>
      </c>
      <c r="B240">
        <f t="shared" si="131"/>
        <v>2</v>
      </c>
      <c r="C240">
        <f t="shared" si="132"/>
        <v>2</v>
      </c>
      <c r="BY240">
        <v>3.9</v>
      </c>
      <c r="BZ240">
        <f t="shared" si="133"/>
        <v>2.1</v>
      </c>
    </row>
    <row r="241" spans="1:78" x14ac:dyDescent="0.35">
      <c r="A241" t="s">
        <v>477</v>
      </c>
      <c r="B241">
        <f t="shared" si="131"/>
        <v>2.4</v>
      </c>
      <c r="C241">
        <f t="shared" si="132"/>
        <v>204.93</v>
      </c>
      <c r="BY241">
        <v>3.9</v>
      </c>
      <c r="BZ241">
        <f t="shared" si="133"/>
        <v>4.0999999999999996</v>
      </c>
    </row>
    <row r="242" spans="1:78" x14ac:dyDescent="0.35">
      <c r="A242" t="s">
        <v>478</v>
      </c>
      <c r="B242">
        <f t="shared" si="131"/>
        <v>2.31</v>
      </c>
      <c r="C242">
        <f t="shared" si="132"/>
        <v>203.18</v>
      </c>
      <c r="BY242">
        <v>3.9</v>
      </c>
      <c r="BZ242">
        <f t="shared" si="133"/>
        <v>4.05</v>
      </c>
    </row>
    <row r="243" spans="1:78" x14ac:dyDescent="0.35">
      <c r="A243" t="s">
        <v>479</v>
      </c>
      <c r="B243">
        <f t="shared" si="131"/>
        <v>2.36</v>
      </c>
      <c r="C243">
        <f t="shared" si="132"/>
        <v>204.3</v>
      </c>
      <c r="BY243">
        <v>3.9</v>
      </c>
      <c r="BZ243">
        <f t="shared" si="133"/>
        <v>4.05</v>
      </c>
    </row>
    <row r="244" spans="1:78" x14ac:dyDescent="0.35">
      <c r="A244" t="s">
        <v>480</v>
      </c>
      <c r="B244">
        <f t="shared" si="131"/>
        <v>2.25</v>
      </c>
      <c r="C244">
        <f t="shared" si="132"/>
        <v>201.52</v>
      </c>
      <c r="BY244">
        <v>3.9</v>
      </c>
      <c r="BZ244">
        <f t="shared" si="133"/>
        <v>2.57</v>
      </c>
    </row>
    <row r="245" spans="1:78" x14ac:dyDescent="0.35">
      <c r="A245" t="s">
        <v>481</v>
      </c>
      <c r="B245">
        <f t="shared" si="131"/>
        <v>2.33</v>
      </c>
      <c r="C245">
        <f t="shared" si="132"/>
        <v>207.9</v>
      </c>
      <c r="BY245">
        <v>3.9</v>
      </c>
      <c r="BZ245">
        <f t="shared" si="133"/>
        <v>3.79</v>
      </c>
    </row>
    <row r="246" spans="1:78" x14ac:dyDescent="0.35">
      <c r="A246" t="s">
        <v>11</v>
      </c>
      <c r="B246" t="e">
        <f t="shared" si="131"/>
        <v>#VALUE!</v>
      </c>
      <c r="C246" t="e">
        <f t="shared" si="132"/>
        <v>#VALUE!</v>
      </c>
      <c r="BY246">
        <v>3.9</v>
      </c>
      <c r="BZ246">
        <f t="shared" si="133"/>
        <v>3.75</v>
      </c>
    </row>
    <row r="247" spans="1:78" x14ac:dyDescent="0.35">
      <c r="A247" t="s">
        <v>12</v>
      </c>
      <c r="B247" t="e">
        <f t="shared" si="131"/>
        <v>#VALUE!</v>
      </c>
      <c r="C247" t="e">
        <f t="shared" si="132"/>
        <v>#VALUE!</v>
      </c>
      <c r="BY247">
        <v>3.9</v>
      </c>
      <c r="BZ247">
        <f t="shared" si="133"/>
        <v>3.59</v>
      </c>
    </row>
    <row r="248" spans="1:78" x14ac:dyDescent="0.35">
      <c r="A248" t="s">
        <v>13</v>
      </c>
      <c r="B248" t="e">
        <f t="shared" si="131"/>
        <v>#VALUE!</v>
      </c>
      <c r="C248" t="e">
        <f t="shared" si="132"/>
        <v>#VALUE!</v>
      </c>
      <c r="BY248">
        <v>3.9</v>
      </c>
      <c r="BZ248">
        <f t="shared" si="133"/>
        <v>3.75</v>
      </c>
    </row>
    <row r="249" spans="1:78" x14ac:dyDescent="0.35">
      <c r="B249" t="e">
        <f t="shared" si="131"/>
        <v>#VALUE!</v>
      </c>
      <c r="C249" t="e">
        <f t="shared" si="132"/>
        <v>#VALUE!</v>
      </c>
      <c r="BY249">
        <v>3.9</v>
      </c>
      <c r="BZ249">
        <f t="shared" si="133"/>
        <v>3.84</v>
      </c>
    </row>
    <row r="250" spans="1:78" x14ac:dyDescent="0.35">
      <c r="A250" t="s">
        <v>14</v>
      </c>
      <c r="B250" t="e">
        <f t="shared" si="131"/>
        <v>#VALUE!</v>
      </c>
      <c r="C250" t="e">
        <f t="shared" si="132"/>
        <v>#VALUE!</v>
      </c>
      <c r="BY250">
        <v>3.9</v>
      </c>
      <c r="BZ250">
        <f t="shared" si="133"/>
        <v>4.08</v>
      </c>
    </row>
    <row r="251" spans="1:78" x14ac:dyDescent="0.35">
      <c r="A251">
        <v>2</v>
      </c>
      <c r="B251">
        <f t="shared" si="131"/>
        <v>2</v>
      </c>
      <c r="C251">
        <f t="shared" si="132"/>
        <v>2</v>
      </c>
      <c r="BY251">
        <v>3.9</v>
      </c>
      <c r="BZ251">
        <f t="shared" si="133"/>
        <v>3.49</v>
      </c>
    </row>
    <row r="252" spans="1:78" x14ac:dyDescent="0.35">
      <c r="A252" t="s">
        <v>482</v>
      </c>
      <c r="B252">
        <f t="shared" si="131"/>
        <v>2.0699999999999998</v>
      </c>
      <c r="C252">
        <f t="shared" si="132"/>
        <v>254.83</v>
      </c>
      <c r="BY252">
        <v>3.9</v>
      </c>
      <c r="BZ252">
        <f t="shared" si="133"/>
        <v>3.92</v>
      </c>
    </row>
    <row r="253" spans="1:78" x14ac:dyDescent="0.35">
      <c r="A253" t="s">
        <v>483</v>
      </c>
      <c r="B253">
        <f t="shared" si="131"/>
        <v>1.99</v>
      </c>
      <c r="C253">
        <f t="shared" si="132"/>
        <v>253.29</v>
      </c>
      <c r="BY253">
        <v>3.9</v>
      </c>
      <c r="BZ253">
        <f t="shared" si="133"/>
        <v>4.04</v>
      </c>
    </row>
    <row r="254" spans="1:78" x14ac:dyDescent="0.35">
      <c r="A254" t="s">
        <v>484</v>
      </c>
      <c r="B254">
        <f t="shared" si="131"/>
        <v>2.09</v>
      </c>
      <c r="C254">
        <f t="shared" si="132"/>
        <v>251.88</v>
      </c>
      <c r="BY254">
        <v>3.9</v>
      </c>
      <c r="BZ254">
        <f t="shared" si="133"/>
        <v>3.66</v>
      </c>
    </row>
    <row r="255" spans="1:78" x14ac:dyDescent="0.35">
      <c r="A255" t="s">
        <v>485</v>
      </c>
      <c r="B255">
        <f t="shared" si="131"/>
        <v>1.96</v>
      </c>
      <c r="C255">
        <f t="shared" si="132"/>
        <v>248.61</v>
      </c>
      <c r="BY255">
        <v>3.9</v>
      </c>
      <c r="BZ255">
        <f t="shared" si="133"/>
        <v>4.03</v>
      </c>
    </row>
    <row r="256" spans="1:78" x14ac:dyDescent="0.35">
      <c r="A256" t="s">
        <v>486</v>
      </c>
      <c r="B256">
        <f t="shared" si="131"/>
        <v>2.5</v>
      </c>
      <c r="C256">
        <f t="shared" si="132"/>
        <v>249.22</v>
      </c>
      <c r="BY256">
        <v>3.9</v>
      </c>
      <c r="BZ256">
        <f t="shared" si="133"/>
        <v>3.83</v>
      </c>
    </row>
    <row r="257" spans="1:78" x14ac:dyDescent="0.35">
      <c r="A257" t="s">
        <v>11</v>
      </c>
      <c r="B257" t="e">
        <f t="shared" si="131"/>
        <v>#VALUE!</v>
      </c>
      <c r="C257" t="e">
        <f t="shared" si="132"/>
        <v>#VALUE!</v>
      </c>
      <c r="BY257">
        <v>3.9</v>
      </c>
      <c r="BZ257">
        <f t="shared" si="133"/>
        <v>3.88</v>
      </c>
    </row>
    <row r="258" spans="1:78" x14ac:dyDescent="0.35">
      <c r="A258" t="s">
        <v>12</v>
      </c>
      <c r="B258" t="e">
        <f t="shared" si="131"/>
        <v>#VALUE!</v>
      </c>
      <c r="C258" t="e">
        <f t="shared" si="132"/>
        <v>#VALUE!</v>
      </c>
      <c r="BY258">
        <v>3.9</v>
      </c>
      <c r="BZ258">
        <f t="shared" si="133"/>
        <v>3.83</v>
      </c>
    </row>
    <row r="259" spans="1:78" x14ac:dyDescent="0.35">
      <c r="A259" t="s">
        <v>13</v>
      </c>
      <c r="B259" t="e">
        <f t="shared" si="131"/>
        <v>#VALUE!</v>
      </c>
      <c r="C259" t="e">
        <f t="shared" si="132"/>
        <v>#VALUE!</v>
      </c>
      <c r="BY259">
        <v>3.9</v>
      </c>
      <c r="BZ259">
        <f t="shared" si="133"/>
        <v>3.9</v>
      </c>
    </row>
    <row r="260" spans="1:78" x14ac:dyDescent="0.35">
      <c r="B260" t="e">
        <f t="shared" si="131"/>
        <v>#VALUE!</v>
      </c>
      <c r="C260" t="e">
        <f t="shared" si="132"/>
        <v>#VALUE!</v>
      </c>
      <c r="BY260">
        <v>3.9</v>
      </c>
      <c r="BZ260">
        <f t="shared" si="133"/>
        <v>3.53</v>
      </c>
    </row>
    <row r="261" spans="1:78" x14ac:dyDescent="0.35">
      <c r="A261" t="s">
        <v>14</v>
      </c>
      <c r="B261" t="e">
        <f t="shared" si="131"/>
        <v>#VALUE!</v>
      </c>
      <c r="C261" t="e">
        <f t="shared" si="132"/>
        <v>#VALUE!</v>
      </c>
      <c r="BY261">
        <v>3.9</v>
      </c>
      <c r="BZ261">
        <f t="shared" si="133"/>
        <v>3.72</v>
      </c>
    </row>
    <row r="262" spans="1:78" x14ac:dyDescent="0.35">
      <c r="A262">
        <v>2</v>
      </c>
      <c r="B262">
        <f t="shared" si="131"/>
        <v>2</v>
      </c>
      <c r="C262">
        <f t="shared" si="132"/>
        <v>2</v>
      </c>
      <c r="BY262">
        <v>3.9</v>
      </c>
      <c r="BZ262">
        <f t="shared" si="133"/>
        <v>3.68</v>
      </c>
    </row>
    <row r="263" spans="1:78" x14ac:dyDescent="0.35">
      <c r="A263" t="s">
        <v>487</v>
      </c>
      <c r="B263">
        <f t="shared" si="131"/>
        <v>2.4900000000000002</v>
      </c>
      <c r="C263">
        <f t="shared" si="132"/>
        <v>264.67</v>
      </c>
      <c r="BY263">
        <v>3.9</v>
      </c>
      <c r="BZ263">
        <f t="shared" si="133"/>
        <v>3.71</v>
      </c>
    </row>
    <row r="264" spans="1:78" x14ac:dyDescent="0.35">
      <c r="A264" t="s">
        <v>488</v>
      </c>
      <c r="B264">
        <f t="shared" si="131"/>
        <v>2.4500000000000002</v>
      </c>
      <c r="C264">
        <f t="shared" si="132"/>
        <v>267.51</v>
      </c>
      <c r="BY264">
        <v>3.9</v>
      </c>
      <c r="BZ264">
        <f t="shared" si="133"/>
        <v>3.77</v>
      </c>
    </row>
    <row r="265" spans="1:78" x14ac:dyDescent="0.35">
      <c r="A265" t="s">
        <v>489</v>
      </c>
      <c r="B265">
        <f t="shared" si="131"/>
        <v>2.5299999999999998</v>
      </c>
      <c r="C265">
        <f t="shared" si="132"/>
        <v>269.62</v>
      </c>
      <c r="BY265">
        <v>3.9</v>
      </c>
      <c r="BZ265">
        <f t="shared" si="133"/>
        <v>3.89</v>
      </c>
    </row>
    <row r="266" spans="1:78" x14ac:dyDescent="0.35">
      <c r="A266" t="s">
        <v>490</v>
      </c>
      <c r="B266">
        <f t="shared" si="131"/>
        <v>2.5</v>
      </c>
      <c r="C266">
        <f t="shared" si="132"/>
        <v>271.67</v>
      </c>
      <c r="BY266">
        <v>3.9</v>
      </c>
      <c r="BZ266">
        <f t="shared" si="133"/>
        <v>3.65</v>
      </c>
    </row>
    <row r="267" spans="1:78" x14ac:dyDescent="0.35">
      <c r="A267" t="s">
        <v>491</v>
      </c>
      <c r="B267">
        <f t="shared" ref="B267:B330" si="134">+VALUE(RIGHT(LEFT(A267,6),5))</f>
        <v>2.4300000000000002</v>
      </c>
      <c r="C267">
        <f t="shared" ref="C267:C330" si="135">+VALUE(RIGHT(A267,6))</f>
        <v>273.97000000000003</v>
      </c>
      <c r="BY267">
        <v>3.9</v>
      </c>
      <c r="BZ267">
        <f t="shared" si="133"/>
        <v>3.7</v>
      </c>
    </row>
    <row r="268" spans="1:78" x14ac:dyDescent="0.35">
      <c r="A268" t="s">
        <v>11</v>
      </c>
      <c r="B268" t="e">
        <f t="shared" si="134"/>
        <v>#VALUE!</v>
      </c>
      <c r="C268" t="e">
        <f t="shared" si="135"/>
        <v>#VALUE!</v>
      </c>
      <c r="BY268">
        <v>3.9</v>
      </c>
      <c r="BZ268">
        <f t="shared" si="133"/>
        <v>3.49</v>
      </c>
    </row>
    <row r="269" spans="1:78" x14ac:dyDescent="0.35">
      <c r="A269" t="s">
        <v>12</v>
      </c>
      <c r="B269" t="e">
        <f t="shared" si="134"/>
        <v>#VALUE!</v>
      </c>
      <c r="C269" t="e">
        <f t="shared" si="135"/>
        <v>#VALUE!</v>
      </c>
      <c r="BY269">
        <v>3.9</v>
      </c>
      <c r="BZ269">
        <f t="shared" si="133"/>
        <v>3.33</v>
      </c>
    </row>
    <row r="270" spans="1:78" x14ac:dyDescent="0.35">
      <c r="A270" t="s">
        <v>13</v>
      </c>
      <c r="B270" t="e">
        <f t="shared" si="134"/>
        <v>#VALUE!</v>
      </c>
      <c r="C270" t="e">
        <f t="shared" si="135"/>
        <v>#VALUE!</v>
      </c>
    </row>
    <row r="271" spans="1:78" x14ac:dyDescent="0.35">
      <c r="B271" t="e">
        <f t="shared" si="134"/>
        <v>#VALUE!</v>
      </c>
      <c r="C271" t="e">
        <f t="shared" si="135"/>
        <v>#VALUE!</v>
      </c>
    </row>
    <row r="272" spans="1:78" x14ac:dyDescent="0.35">
      <c r="A272" t="s">
        <v>14</v>
      </c>
      <c r="B272" t="e">
        <f t="shared" si="134"/>
        <v>#VALUE!</v>
      </c>
      <c r="C272" t="e">
        <f t="shared" si="135"/>
        <v>#VALUE!</v>
      </c>
    </row>
    <row r="273" spans="1:3" x14ac:dyDescent="0.35">
      <c r="A273">
        <v>2</v>
      </c>
      <c r="B273">
        <f t="shared" si="134"/>
        <v>2</v>
      </c>
      <c r="C273">
        <f t="shared" si="135"/>
        <v>2</v>
      </c>
    </row>
    <row r="274" spans="1:3" x14ac:dyDescent="0.35">
      <c r="A274" t="s">
        <v>492</v>
      </c>
      <c r="B274">
        <f t="shared" si="134"/>
        <v>2.14</v>
      </c>
      <c r="C274">
        <f t="shared" si="135"/>
        <v>293.29000000000002</v>
      </c>
    </row>
    <row r="275" spans="1:3" x14ac:dyDescent="0.35">
      <c r="A275" t="s">
        <v>493</v>
      </c>
      <c r="B275">
        <f t="shared" si="134"/>
        <v>2.19</v>
      </c>
      <c r="C275">
        <f t="shared" si="135"/>
        <v>289.95</v>
      </c>
    </row>
    <row r="276" spans="1:3" x14ac:dyDescent="0.35">
      <c r="A276" t="s">
        <v>494</v>
      </c>
      <c r="B276">
        <f t="shared" si="134"/>
        <v>2.11</v>
      </c>
      <c r="C276">
        <f t="shared" si="135"/>
        <v>291.83999999999997</v>
      </c>
    </row>
    <row r="277" spans="1:3" x14ac:dyDescent="0.35">
      <c r="A277" t="s">
        <v>495</v>
      </c>
      <c r="B277">
        <f t="shared" si="134"/>
        <v>2.06</v>
      </c>
      <c r="C277">
        <f t="shared" si="135"/>
        <v>293.23</v>
      </c>
    </row>
    <row r="278" spans="1:3" x14ac:dyDescent="0.35">
      <c r="A278" t="s">
        <v>496</v>
      </c>
      <c r="B278">
        <f t="shared" si="134"/>
        <v>2.04</v>
      </c>
      <c r="C278">
        <f t="shared" si="135"/>
        <v>290.87</v>
      </c>
    </row>
    <row r="279" spans="1:3" x14ac:dyDescent="0.35">
      <c r="A279" t="s">
        <v>11</v>
      </c>
      <c r="B279" t="e">
        <f t="shared" si="134"/>
        <v>#VALUE!</v>
      </c>
      <c r="C279" t="e">
        <f t="shared" si="135"/>
        <v>#VALUE!</v>
      </c>
    </row>
    <row r="280" spans="1:3" x14ac:dyDescent="0.35">
      <c r="A280" t="s">
        <v>12</v>
      </c>
      <c r="B280" t="e">
        <f t="shared" si="134"/>
        <v>#VALUE!</v>
      </c>
      <c r="C280" t="e">
        <f t="shared" si="135"/>
        <v>#VALUE!</v>
      </c>
    </row>
    <row r="281" spans="1:3" x14ac:dyDescent="0.35">
      <c r="A281" t="s">
        <v>13</v>
      </c>
      <c r="B281" t="e">
        <f t="shared" si="134"/>
        <v>#VALUE!</v>
      </c>
      <c r="C281" t="e">
        <f t="shared" si="135"/>
        <v>#VALUE!</v>
      </c>
    </row>
    <row r="282" spans="1:3" x14ac:dyDescent="0.35">
      <c r="B282" t="e">
        <f t="shared" si="134"/>
        <v>#VALUE!</v>
      </c>
      <c r="C282" t="e">
        <f t="shared" si="135"/>
        <v>#VALUE!</v>
      </c>
    </row>
    <row r="283" spans="1:3" x14ac:dyDescent="0.35">
      <c r="A283" t="s">
        <v>497</v>
      </c>
      <c r="B283" t="e">
        <f t="shared" si="134"/>
        <v>#VALUE!</v>
      </c>
      <c r="C283" t="e">
        <f t="shared" si="135"/>
        <v>#VALUE!</v>
      </c>
    </row>
    <row r="284" spans="1:3" x14ac:dyDescent="0.35">
      <c r="A284">
        <v>2</v>
      </c>
      <c r="B284">
        <f t="shared" si="134"/>
        <v>2</v>
      </c>
      <c r="C284">
        <f t="shared" si="135"/>
        <v>2</v>
      </c>
    </row>
    <row r="285" spans="1:3" x14ac:dyDescent="0.35">
      <c r="A285" t="s">
        <v>498</v>
      </c>
      <c r="B285">
        <f t="shared" si="134"/>
        <v>2.2000000000000002</v>
      </c>
      <c r="C285">
        <f t="shared" si="135"/>
        <v>331.14</v>
      </c>
    </row>
    <row r="286" spans="1:3" x14ac:dyDescent="0.35">
      <c r="A286" t="s">
        <v>499</v>
      </c>
      <c r="B286">
        <f t="shared" si="134"/>
        <v>2.34</v>
      </c>
      <c r="C286">
        <f t="shared" si="135"/>
        <v>329.54</v>
      </c>
    </row>
    <row r="287" spans="1:3" x14ac:dyDescent="0.35">
      <c r="A287" t="s">
        <v>500</v>
      </c>
      <c r="B287">
        <f t="shared" si="134"/>
        <v>1.96</v>
      </c>
      <c r="C287">
        <f t="shared" si="135"/>
        <v>326.62</v>
      </c>
    </row>
    <row r="288" spans="1:3" x14ac:dyDescent="0.35">
      <c r="A288" t="s">
        <v>501</v>
      </c>
      <c r="B288">
        <f t="shared" si="134"/>
        <v>2.16</v>
      </c>
      <c r="C288">
        <f t="shared" si="135"/>
        <v>327.67</v>
      </c>
    </row>
    <row r="289" spans="1:3" x14ac:dyDescent="0.35">
      <c r="A289" t="s">
        <v>502</v>
      </c>
      <c r="B289">
        <f t="shared" si="134"/>
        <v>2.04</v>
      </c>
      <c r="C289">
        <f t="shared" si="135"/>
        <v>327.61</v>
      </c>
    </row>
    <row r="290" spans="1:3" x14ac:dyDescent="0.35">
      <c r="A290" t="s">
        <v>11</v>
      </c>
      <c r="B290" t="e">
        <f t="shared" si="134"/>
        <v>#VALUE!</v>
      </c>
      <c r="C290" t="e">
        <f t="shared" si="135"/>
        <v>#VALUE!</v>
      </c>
    </row>
    <row r="291" spans="1:3" x14ac:dyDescent="0.35">
      <c r="A291" t="s">
        <v>12</v>
      </c>
      <c r="B291" t="e">
        <f t="shared" si="134"/>
        <v>#VALUE!</v>
      </c>
      <c r="C291" t="e">
        <f t="shared" si="135"/>
        <v>#VALUE!</v>
      </c>
    </row>
    <row r="292" spans="1:3" x14ac:dyDescent="0.35">
      <c r="A292" t="s">
        <v>13</v>
      </c>
      <c r="B292" t="e">
        <f t="shared" si="134"/>
        <v>#VALUE!</v>
      </c>
      <c r="C292" t="e">
        <f t="shared" si="135"/>
        <v>#VALUE!</v>
      </c>
    </row>
    <row r="293" spans="1:3" x14ac:dyDescent="0.35">
      <c r="B293" t="e">
        <f t="shared" si="134"/>
        <v>#VALUE!</v>
      </c>
      <c r="C293" t="e">
        <f t="shared" si="135"/>
        <v>#VALUE!</v>
      </c>
    </row>
    <row r="294" spans="1:3" x14ac:dyDescent="0.35">
      <c r="A294" t="s">
        <v>14</v>
      </c>
      <c r="B294" t="e">
        <f t="shared" si="134"/>
        <v>#VALUE!</v>
      </c>
      <c r="C294" t="e">
        <f t="shared" si="135"/>
        <v>#VALUE!</v>
      </c>
    </row>
    <row r="295" spans="1:3" x14ac:dyDescent="0.35">
      <c r="A295">
        <v>2</v>
      </c>
      <c r="B295">
        <f t="shared" si="134"/>
        <v>2</v>
      </c>
      <c r="C295">
        <f t="shared" si="135"/>
        <v>2</v>
      </c>
    </row>
    <row r="296" spans="1:3" x14ac:dyDescent="0.35">
      <c r="A296" t="s">
        <v>503</v>
      </c>
      <c r="B296">
        <f t="shared" si="134"/>
        <v>3.08</v>
      </c>
      <c r="C296">
        <f t="shared" si="135"/>
        <v>0.67</v>
      </c>
    </row>
    <row r="297" spans="1:3" x14ac:dyDescent="0.35">
      <c r="A297" t="s">
        <v>504</v>
      </c>
      <c r="B297">
        <f t="shared" si="134"/>
        <v>3.06</v>
      </c>
      <c r="C297">
        <f t="shared" si="135"/>
        <v>-0.21</v>
      </c>
    </row>
    <row r="298" spans="1:3" x14ac:dyDescent="0.35">
      <c r="A298" t="s">
        <v>505</v>
      </c>
      <c r="B298">
        <f t="shared" si="134"/>
        <v>2.67</v>
      </c>
      <c r="C298">
        <f t="shared" si="135"/>
        <v>-1</v>
      </c>
    </row>
    <row r="299" spans="1:3" x14ac:dyDescent="0.35">
      <c r="A299" t="s">
        <v>506</v>
      </c>
      <c r="B299">
        <f t="shared" si="134"/>
        <v>3.15</v>
      </c>
      <c r="C299">
        <f t="shared" si="135"/>
        <v>1.07</v>
      </c>
    </row>
    <row r="300" spans="1:3" x14ac:dyDescent="0.35">
      <c r="A300" t="s">
        <v>507</v>
      </c>
      <c r="B300">
        <f t="shared" si="134"/>
        <v>3.23</v>
      </c>
      <c r="C300">
        <f t="shared" si="135"/>
        <v>-0.68</v>
      </c>
    </row>
    <row r="301" spans="1:3" x14ac:dyDescent="0.35">
      <c r="A301" t="s">
        <v>11</v>
      </c>
      <c r="B301" t="e">
        <f t="shared" si="134"/>
        <v>#VALUE!</v>
      </c>
      <c r="C301" t="e">
        <f t="shared" si="135"/>
        <v>#VALUE!</v>
      </c>
    </row>
    <row r="302" spans="1:3" x14ac:dyDescent="0.35">
      <c r="A302" t="s">
        <v>12</v>
      </c>
      <c r="B302" t="e">
        <f t="shared" si="134"/>
        <v>#VALUE!</v>
      </c>
      <c r="C302" t="e">
        <f t="shared" si="135"/>
        <v>#VALUE!</v>
      </c>
    </row>
    <row r="303" spans="1:3" x14ac:dyDescent="0.35">
      <c r="A303" t="s">
        <v>13</v>
      </c>
      <c r="B303" t="e">
        <f t="shared" si="134"/>
        <v>#VALUE!</v>
      </c>
      <c r="C303" t="e">
        <f t="shared" si="135"/>
        <v>#VALUE!</v>
      </c>
    </row>
    <row r="304" spans="1:3" x14ac:dyDescent="0.35">
      <c r="B304" t="e">
        <f t="shared" si="134"/>
        <v>#VALUE!</v>
      </c>
      <c r="C304" t="e">
        <f t="shared" si="135"/>
        <v>#VALUE!</v>
      </c>
    </row>
    <row r="305" spans="1:3" x14ac:dyDescent="0.35">
      <c r="A305" t="s">
        <v>14</v>
      </c>
      <c r="B305" t="e">
        <f t="shared" si="134"/>
        <v>#VALUE!</v>
      </c>
      <c r="C305" t="e">
        <f t="shared" si="135"/>
        <v>#VALUE!</v>
      </c>
    </row>
    <row r="306" spans="1:3" x14ac:dyDescent="0.35">
      <c r="A306">
        <v>2</v>
      </c>
      <c r="B306">
        <f t="shared" si="134"/>
        <v>2</v>
      </c>
      <c r="C306">
        <f t="shared" si="135"/>
        <v>2</v>
      </c>
    </row>
    <row r="307" spans="1:3" x14ac:dyDescent="0.35">
      <c r="A307" t="s">
        <v>508</v>
      </c>
      <c r="B307">
        <f t="shared" si="134"/>
        <v>3.1</v>
      </c>
      <c r="C307">
        <f t="shared" si="135"/>
        <v>8.4700000000000006</v>
      </c>
    </row>
    <row r="308" spans="1:3" x14ac:dyDescent="0.35">
      <c r="A308" t="s">
        <v>509</v>
      </c>
      <c r="B308">
        <f t="shared" si="134"/>
        <v>3.12</v>
      </c>
      <c r="C308">
        <f t="shared" si="135"/>
        <v>13.34</v>
      </c>
    </row>
    <row r="309" spans="1:3" x14ac:dyDescent="0.35">
      <c r="A309" t="s">
        <v>510</v>
      </c>
      <c r="B309">
        <f t="shared" si="134"/>
        <v>3.12</v>
      </c>
      <c r="C309">
        <f t="shared" si="135"/>
        <v>14.96</v>
      </c>
    </row>
    <row r="310" spans="1:3" x14ac:dyDescent="0.35">
      <c r="A310" t="s">
        <v>511</v>
      </c>
      <c r="B310">
        <f t="shared" si="134"/>
        <v>2.87</v>
      </c>
      <c r="C310">
        <f t="shared" si="135"/>
        <v>11.09</v>
      </c>
    </row>
    <row r="311" spans="1:3" x14ac:dyDescent="0.35">
      <c r="A311" t="s">
        <v>512</v>
      </c>
      <c r="B311">
        <f t="shared" si="134"/>
        <v>3.01</v>
      </c>
      <c r="C311">
        <f t="shared" si="135"/>
        <v>14.75</v>
      </c>
    </row>
    <row r="312" spans="1:3" x14ac:dyDescent="0.35">
      <c r="A312" t="s">
        <v>11</v>
      </c>
      <c r="B312" t="e">
        <f t="shared" si="134"/>
        <v>#VALUE!</v>
      </c>
      <c r="C312" t="e">
        <f t="shared" si="135"/>
        <v>#VALUE!</v>
      </c>
    </row>
    <row r="313" spans="1:3" x14ac:dyDescent="0.35">
      <c r="A313" t="s">
        <v>12</v>
      </c>
      <c r="B313" t="e">
        <f t="shared" si="134"/>
        <v>#VALUE!</v>
      </c>
      <c r="C313" t="e">
        <f t="shared" si="135"/>
        <v>#VALUE!</v>
      </c>
    </row>
    <row r="314" spans="1:3" x14ac:dyDescent="0.35">
      <c r="A314" t="s">
        <v>13</v>
      </c>
      <c r="B314" t="e">
        <f t="shared" si="134"/>
        <v>#VALUE!</v>
      </c>
      <c r="C314" t="e">
        <f t="shared" si="135"/>
        <v>#VALUE!</v>
      </c>
    </row>
    <row r="315" spans="1:3" x14ac:dyDescent="0.35">
      <c r="B315" t="e">
        <f t="shared" si="134"/>
        <v>#VALUE!</v>
      </c>
      <c r="C315" t="e">
        <f t="shared" si="135"/>
        <v>#VALUE!</v>
      </c>
    </row>
    <row r="316" spans="1:3" x14ac:dyDescent="0.35">
      <c r="A316" t="s">
        <v>14</v>
      </c>
      <c r="B316" t="e">
        <f t="shared" si="134"/>
        <v>#VALUE!</v>
      </c>
      <c r="C316" t="e">
        <f t="shared" si="135"/>
        <v>#VALUE!</v>
      </c>
    </row>
    <row r="317" spans="1:3" x14ac:dyDescent="0.35">
      <c r="A317">
        <v>2</v>
      </c>
      <c r="B317">
        <f t="shared" si="134"/>
        <v>2</v>
      </c>
      <c r="C317">
        <f t="shared" si="135"/>
        <v>2</v>
      </c>
    </row>
    <row r="318" spans="1:3" x14ac:dyDescent="0.35">
      <c r="A318" t="s">
        <v>513</v>
      </c>
      <c r="B318">
        <f t="shared" si="134"/>
        <v>2.9</v>
      </c>
      <c r="C318">
        <f t="shared" si="135"/>
        <v>35.520000000000003</v>
      </c>
    </row>
    <row r="319" spans="1:3" x14ac:dyDescent="0.35">
      <c r="A319" t="s">
        <v>514</v>
      </c>
      <c r="B319">
        <f t="shared" si="134"/>
        <v>2.67</v>
      </c>
      <c r="C319">
        <f t="shared" si="135"/>
        <v>37.450000000000003</v>
      </c>
    </row>
    <row r="320" spans="1:3" x14ac:dyDescent="0.35">
      <c r="A320" t="s">
        <v>515</v>
      </c>
      <c r="B320">
        <f t="shared" si="134"/>
        <v>2.42</v>
      </c>
      <c r="C320">
        <f t="shared" si="135"/>
        <v>41.81</v>
      </c>
    </row>
    <row r="321" spans="1:3" x14ac:dyDescent="0.35">
      <c r="A321" t="s">
        <v>516</v>
      </c>
      <c r="B321">
        <f t="shared" si="134"/>
        <v>2.56</v>
      </c>
      <c r="C321">
        <f t="shared" si="135"/>
        <v>39.56</v>
      </c>
    </row>
    <row r="322" spans="1:3" x14ac:dyDescent="0.35">
      <c r="A322" t="s">
        <v>517</v>
      </c>
      <c r="B322">
        <f t="shared" si="134"/>
        <v>2.74</v>
      </c>
      <c r="C322">
        <f t="shared" si="135"/>
        <v>36.31</v>
      </c>
    </row>
    <row r="323" spans="1:3" x14ac:dyDescent="0.35">
      <c r="A323" t="s">
        <v>11</v>
      </c>
      <c r="B323" t="e">
        <f t="shared" si="134"/>
        <v>#VALUE!</v>
      </c>
      <c r="C323" t="e">
        <f t="shared" si="135"/>
        <v>#VALUE!</v>
      </c>
    </row>
    <row r="324" spans="1:3" x14ac:dyDescent="0.35">
      <c r="A324" t="s">
        <v>12</v>
      </c>
      <c r="B324" t="e">
        <f t="shared" si="134"/>
        <v>#VALUE!</v>
      </c>
      <c r="C324" t="e">
        <f t="shared" si="135"/>
        <v>#VALUE!</v>
      </c>
    </row>
    <row r="325" spans="1:3" x14ac:dyDescent="0.35">
      <c r="A325" t="s">
        <v>13</v>
      </c>
      <c r="B325" t="e">
        <f t="shared" si="134"/>
        <v>#VALUE!</v>
      </c>
      <c r="C325" t="e">
        <f t="shared" si="135"/>
        <v>#VALUE!</v>
      </c>
    </row>
    <row r="326" spans="1:3" x14ac:dyDescent="0.35">
      <c r="B326" t="e">
        <f t="shared" si="134"/>
        <v>#VALUE!</v>
      </c>
      <c r="C326" t="e">
        <f t="shared" si="135"/>
        <v>#VALUE!</v>
      </c>
    </row>
    <row r="327" spans="1:3" x14ac:dyDescent="0.35">
      <c r="A327" t="s">
        <v>14</v>
      </c>
      <c r="B327" t="e">
        <f t="shared" si="134"/>
        <v>#VALUE!</v>
      </c>
      <c r="C327" t="e">
        <f t="shared" si="135"/>
        <v>#VALUE!</v>
      </c>
    </row>
    <row r="328" spans="1:3" x14ac:dyDescent="0.35">
      <c r="A328">
        <v>2</v>
      </c>
      <c r="B328">
        <f t="shared" si="134"/>
        <v>2</v>
      </c>
      <c r="C328">
        <f t="shared" si="135"/>
        <v>2</v>
      </c>
    </row>
    <row r="329" spans="1:3" x14ac:dyDescent="0.35">
      <c r="A329" t="s">
        <v>518</v>
      </c>
      <c r="B329">
        <f t="shared" si="134"/>
        <v>2.52</v>
      </c>
      <c r="C329">
        <f t="shared" si="135"/>
        <v>75.48</v>
      </c>
    </row>
    <row r="330" spans="1:3" x14ac:dyDescent="0.35">
      <c r="A330" t="s">
        <v>519</v>
      </c>
      <c r="B330">
        <f t="shared" si="134"/>
        <v>2.83</v>
      </c>
      <c r="C330">
        <f t="shared" si="135"/>
        <v>72.33</v>
      </c>
    </row>
    <row r="331" spans="1:3" x14ac:dyDescent="0.35">
      <c r="A331" t="s">
        <v>520</v>
      </c>
      <c r="B331">
        <f t="shared" ref="B331:B393" si="136">+VALUE(RIGHT(LEFT(A331,6),5))</f>
        <v>2.81</v>
      </c>
      <c r="C331">
        <f t="shared" ref="C331:C393" si="137">+VALUE(RIGHT(A331,6))</f>
        <v>71.81</v>
      </c>
    </row>
    <row r="332" spans="1:3" x14ac:dyDescent="0.35">
      <c r="A332" t="s">
        <v>521</v>
      </c>
      <c r="B332">
        <f t="shared" si="136"/>
        <v>2.91</v>
      </c>
      <c r="C332">
        <f t="shared" si="137"/>
        <v>70.13</v>
      </c>
    </row>
    <row r="333" spans="1:3" x14ac:dyDescent="0.35">
      <c r="A333" t="s">
        <v>522</v>
      </c>
      <c r="B333">
        <f t="shared" si="136"/>
        <v>2.84</v>
      </c>
      <c r="C333">
        <f t="shared" si="137"/>
        <v>71.510000000000005</v>
      </c>
    </row>
    <row r="334" spans="1:3" x14ac:dyDescent="0.35">
      <c r="A334" t="s">
        <v>11</v>
      </c>
      <c r="B334" t="e">
        <f t="shared" si="136"/>
        <v>#VALUE!</v>
      </c>
      <c r="C334" t="e">
        <f t="shared" si="137"/>
        <v>#VALUE!</v>
      </c>
    </row>
    <row r="335" spans="1:3" x14ac:dyDescent="0.35">
      <c r="A335" t="s">
        <v>12</v>
      </c>
      <c r="B335" t="e">
        <f t="shared" si="136"/>
        <v>#VALUE!</v>
      </c>
      <c r="C335" t="e">
        <f t="shared" si="137"/>
        <v>#VALUE!</v>
      </c>
    </row>
    <row r="336" spans="1:3" x14ac:dyDescent="0.35">
      <c r="A336" t="s">
        <v>13</v>
      </c>
      <c r="B336" t="e">
        <f t="shared" si="136"/>
        <v>#VALUE!</v>
      </c>
      <c r="C336" t="e">
        <f t="shared" si="137"/>
        <v>#VALUE!</v>
      </c>
    </row>
    <row r="337" spans="1:3" x14ac:dyDescent="0.35">
      <c r="B337" t="e">
        <f t="shared" si="136"/>
        <v>#VALUE!</v>
      </c>
      <c r="C337" t="e">
        <f t="shared" si="137"/>
        <v>#VALUE!</v>
      </c>
    </row>
    <row r="338" spans="1:3" x14ac:dyDescent="0.35">
      <c r="A338" t="s">
        <v>14</v>
      </c>
      <c r="B338" t="e">
        <f t="shared" si="136"/>
        <v>#VALUE!</v>
      </c>
      <c r="C338" t="e">
        <f t="shared" si="137"/>
        <v>#VALUE!</v>
      </c>
    </row>
    <row r="339" spans="1:3" x14ac:dyDescent="0.35">
      <c r="A339">
        <v>2</v>
      </c>
      <c r="B339">
        <f t="shared" si="136"/>
        <v>2</v>
      </c>
      <c r="C339">
        <f t="shared" si="137"/>
        <v>2</v>
      </c>
    </row>
    <row r="340" spans="1:3" x14ac:dyDescent="0.35">
      <c r="A340" t="s">
        <v>523</v>
      </c>
      <c r="B340">
        <f t="shared" si="136"/>
        <v>3.03</v>
      </c>
      <c r="C340">
        <f t="shared" si="137"/>
        <v>90.45</v>
      </c>
    </row>
    <row r="341" spans="1:3" x14ac:dyDescent="0.35">
      <c r="A341" t="s">
        <v>524</v>
      </c>
      <c r="B341">
        <f t="shared" si="136"/>
        <v>3.07</v>
      </c>
      <c r="C341">
        <f t="shared" si="137"/>
        <v>93.75</v>
      </c>
    </row>
    <row r="342" spans="1:3" x14ac:dyDescent="0.35">
      <c r="A342" t="s">
        <v>525</v>
      </c>
      <c r="B342">
        <f t="shared" si="136"/>
        <v>2.88</v>
      </c>
      <c r="C342">
        <f t="shared" si="137"/>
        <v>92.86</v>
      </c>
    </row>
    <row r="343" spans="1:3" x14ac:dyDescent="0.35">
      <c r="A343" t="s">
        <v>526</v>
      </c>
      <c r="B343">
        <f t="shared" si="136"/>
        <v>3.1</v>
      </c>
      <c r="C343">
        <f t="shared" si="137"/>
        <v>91.2</v>
      </c>
    </row>
    <row r="344" spans="1:3" x14ac:dyDescent="0.35">
      <c r="A344" t="s">
        <v>527</v>
      </c>
      <c r="B344">
        <f t="shared" si="136"/>
        <v>3.07</v>
      </c>
      <c r="C344">
        <f t="shared" si="137"/>
        <v>91.18</v>
      </c>
    </row>
    <row r="345" spans="1:3" x14ac:dyDescent="0.35">
      <c r="A345" t="s">
        <v>11</v>
      </c>
      <c r="B345" t="e">
        <f t="shared" si="136"/>
        <v>#VALUE!</v>
      </c>
      <c r="C345" t="e">
        <f t="shared" si="137"/>
        <v>#VALUE!</v>
      </c>
    </row>
    <row r="346" spans="1:3" x14ac:dyDescent="0.35">
      <c r="A346" t="s">
        <v>12</v>
      </c>
      <c r="B346" t="e">
        <f t="shared" si="136"/>
        <v>#VALUE!</v>
      </c>
      <c r="C346" t="e">
        <f t="shared" si="137"/>
        <v>#VALUE!</v>
      </c>
    </row>
    <row r="347" spans="1:3" x14ac:dyDescent="0.35">
      <c r="A347" t="s">
        <v>13</v>
      </c>
      <c r="B347" t="e">
        <f t="shared" si="136"/>
        <v>#VALUE!</v>
      </c>
      <c r="C347" t="e">
        <f t="shared" si="137"/>
        <v>#VALUE!</v>
      </c>
    </row>
    <row r="348" spans="1:3" x14ac:dyDescent="0.35">
      <c r="B348" t="e">
        <f t="shared" si="136"/>
        <v>#VALUE!</v>
      </c>
      <c r="C348" t="e">
        <f t="shared" si="137"/>
        <v>#VALUE!</v>
      </c>
    </row>
    <row r="349" spans="1:3" x14ac:dyDescent="0.35">
      <c r="A349" t="s">
        <v>14</v>
      </c>
      <c r="B349" t="e">
        <f t="shared" si="136"/>
        <v>#VALUE!</v>
      </c>
      <c r="C349" t="e">
        <f t="shared" si="137"/>
        <v>#VALUE!</v>
      </c>
    </row>
    <row r="350" spans="1:3" x14ac:dyDescent="0.35">
      <c r="A350">
        <v>2</v>
      </c>
      <c r="B350">
        <f t="shared" si="136"/>
        <v>2</v>
      </c>
      <c r="C350">
        <f t="shared" si="137"/>
        <v>2</v>
      </c>
    </row>
    <row r="351" spans="1:3" x14ac:dyDescent="0.35">
      <c r="A351" t="s">
        <v>528</v>
      </c>
      <c r="B351">
        <f t="shared" si="136"/>
        <v>2.9</v>
      </c>
      <c r="C351">
        <f t="shared" si="137"/>
        <v>116.8</v>
      </c>
    </row>
    <row r="352" spans="1:3" x14ac:dyDescent="0.35">
      <c r="A352" t="s">
        <v>529</v>
      </c>
      <c r="B352">
        <f t="shared" si="136"/>
        <v>2.91</v>
      </c>
      <c r="C352">
        <f t="shared" si="137"/>
        <v>119.6</v>
      </c>
    </row>
    <row r="353" spans="1:3" x14ac:dyDescent="0.35">
      <c r="A353" t="s">
        <v>530</v>
      </c>
      <c r="B353">
        <f t="shared" si="136"/>
        <v>2.91</v>
      </c>
      <c r="C353">
        <f t="shared" si="137"/>
        <v>121.69</v>
      </c>
    </row>
    <row r="354" spans="1:3" x14ac:dyDescent="0.35">
      <c r="A354" t="s">
        <v>531</v>
      </c>
      <c r="B354">
        <f t="shared" si="136"/>
        <v>2.64</v>
      </c>
      <c r="C354">
        <f t="shared" si="137"/>
        <v>121.79</v>
      </c>
    </row>
    <row r="355" spans="1:3" x14ac:dyDescent="0.35">
      <c r="A355" t="s">
        <v>532</v>
      </c>
      <c r="B355">
        <f t="shared" si="136"/>
        <v>2.72</v>
      </c>
      <c r="C355">
        <f t="shared" si="137"/>
        <v>119.5</v>
      </c>
    </row>
    <row r="356" spans="1:3" x14ac:dyDescent="0.35">
      <c r="A356" t="s">
        <v>11</v>
      </c>
      <c r="B356" t="e">
        <f t="shared" si="136"/>
        <v>#VALUE!</v>
      </c>
      <c r="C356" t="e">
        <f t="shared" si="137"/>
        <v>#VALUE!</v>
      </c>
    </row>
    <row r="357" spans="1:3" x14ac:dyDescent="0.35">
      <c r="A357" t="s">
        <v>12</v>
      </c>
      <c r="B357" t="e">
        <f t="shared" si="136"/>
        <v>#VALUE!</v>
      </c>
      <c r="C357" t="e">
        <f t="shared" si="137"/>
        <v>#VALUE!</v>
      </c>
    </row>
    <row r="358" spans="1:3" x14ac:dyDescent="0.35">
      <c r="A358" t="s">
        <v>13</v>
      </c>
      <c r="B358" t="e">
        <f t="shared" si="136"/>
        <v>#VALUE!</v>
      </c>
      <c r="C358" t="e">
        <f t="shared" si="137"/>
        <v>#VALUE!</v>
      </c>
    </row>
    <row r="359" spans="1:3" x14ac:dyDescent="0.35">
      <c r="B359" t="e">
        <f t="shared" si="136"/>
        <v>#VALUE!</v>
      </c>
      <c r="C359" t="e">
        <f t="shared" si="137"/>
        <v>#VALUE!</v>
      </c>
    </row>
    <row r="360" spans="1:3" x14ac:dyDescent="0.35">
      <c r="A360" t="s">
        <v>14</v>
      </c>
      <c r="B360" t="e">
        <f t="shared" si="136"/>
        <v>#VALUE!</v>
      </c>
      <c r="C360" t="e">
        <f t="shared" si="137"/>
        <v>#VALUE!</v>
      </c>
    </row>
    <row r="361" spans="1:3" x14ac:dyDescent="0.35">
      <c r="A361">
        <v>2</v>
      </c>
      <c r="B361">
        <f t="shared" si="136"/>
        <v>2</v>
      </c>
      <c r="C361">
        <f t="shared" si="137"/>
        <v>2</v>
      </c>
    </row>
    <row r="362" spans="1:3" x14ac:dyDescent="0.35">
      <c r="A362" t="s">
        <v>533</v>
      </c>
      <c r="B362">
        <f t="shared" si="136"/>
        <v>3.25</v>
      </c>
      <c r="C362">
        <f t="shared" si="137"/>
        <v>167.53</v>
      </c>
    </row>
    <row r="363" spans="1:3" x14ac:dyDescent="0.35">
      <c r="A363" t="s">
        <v>534</v>
      </c>
      <c r="B363">
        <f t="shared" si="136"/>
        <v>3.18</v>
      </c>
      <c r="C363">
        <f t="shared" si="137"/>
        <v>163.77000000000001</v>
      </c>
    </row>
    <row r="364" spans="1:3" x14ac:dyDescent="0.35">
      <c r="A364" t="s">
        <v>535</v>
      </c>
      <c r="B364">
        <f t="shared" si="136"/>
        <v>3.15</v>
      </c>
      <c r="C364">
        <f t="shared" si="137"/>
        <v>167.25</v>
      </c>
    </row>
    <row r="365" spans="1:3" x14ac:dyDescent="0.35">
      <c r="A365" t="s">
        <v>536</v>
      </c>
      <c r="B365">
        <f t="shared" si="136"/>
        <v>3.28</v>
      </c>
      <c r="C365">
        <f t="shared" si="137"/>
        <v>167.54</v>
      </c>
    </row>
    <row r="366" spans="1:3" x14ac:dyDescent="0.35">
      <c r="A366" t="s">
        <v>537</v>
      </c>
      <c r="B366">
        <f t="shared" si="136"/>
        <v>3.11</v>
      </c>
      <c r="C366">
        <f t="shared" si="137"/>
        <v>171.27</v>
      </c>
    </row>
    <row r="367" spans="1:3" x14ac:dyDescent="0.35">
      <c r="A367" t="s">
        <v>11</v>
      </c>
      <c r="B367" t="e">
        <f t="shared" si="136"/>
        <v>#VALUE!</v>
      </c>
      <c r="C367" t="e">
        <f t="shared" si="137"/>
        <v>#VALUE!</v>
      </c>
    </row>
    <row r="368" spans="1:3" x14ac:dyDescent="0.35">
      <c r="A368" t="s">
        <v>12</v>
      </c>
      <c r="B368" t="e">
        <f t="shared" si="136"/>
        <v>#VALUE!</v>
      </c>
      <c r="C368" t="e">
        <f t="shared" si="137"/>
        <v>#VALUE!</v>
      </c>
    </row>
    <row r="369" spans="1:3" x14ac:dyDescent="0.35">
      <c r="A369" t="s">
        <v>13</v>
      </c>
      <c r="B369" t="e">
        <f t="shared" si="136"/>
        <v>#VALUE!</v>
      </c>
      <c r="C369" t="e">
        <f t="shared" si="137"/>
        <v>#VALUE!</v>
      </c>
    </row>
    <row r="370" spans="1:3" x14ac:dyDescent="0.35">
      <c r="B370" t="e">
        <f t="shared" si="136"/>
        <v>#VALUE!</v>
      </c>
      <c r="C370" t="e">
        <f t="shared" si="137"/>
        <v>#VALUE!</v>
      </c>
    </row>
    <row r="371" spans="1:3" x14ac:dyDescent="0.35">
      <c r="A371" t="s">
        <v>14</v>
      </c>
      <c r="B371" t="e">
        <f t="shared" si="136"/>
        <v>#VALUE!</v>
      </c>
      <c r="C371" t="e">
        <f t="shared" si="137"/>
        <v>#VALUE!</v>
      </c>
    </row>
    <row r="372" spans="1:3" x14ac:dyDescent="0.35">
      <c r="A372">
        <v>2</v>
      </c>
      <c r="B372">
        <f t="shared" si="136"/>
        <v>2</v>
      </c>
      <c r="C372">
        <f t="shared" si="137"/>
        <v>2</v>
      </c>
    </row>
    <row r="373" spans="1:3" x14ac:dyDescent="0.35">
      <c r="A373" t="s">
        <v>538</v>
      </c>
      <c r="B373">
        <f t="shared" si="136"/>
        <v>3.27</v>
      </c>
      <c r="C373">
        <f t="shared" si="137"/>
        <v>177.86</v>
      </c>
    </row>
    <row r="374" spans="1:3" x14ac:dyDescent="0.35">
      <c r="A374" t="s">
        <v>539</v>
      </c>
      <c r="B374">
        <f t="shared" si="136"/>
        <v>3.21</v>
      </c>
      <c r="C374">
        <f t="shared" si="137"/>
        <v>177.2</v>
      </c>
    </row>
    <row r="375" spans="1:3" x14ac:dyDescent="0.35">
      <c r="A375" t="s">
        <v>540</v>
      </c>
      <c r="B375">
        <f t="shared" si="136"/>
        <v>3.37</v>
      </c>
      <c r="C375">
        <f t="shared" si="137"/>
        <v>179.94</v>
      </c>
    </row>
    <row r="376" spans="1:3" x14ac:dyDescent="0.35">
      <c r="A376" t="s">
        <v>541</v>
      </c>
      <c r="B376">
        <f t="shared" si="136"/>
        <v>3.44</v>
      </c>
      <c r="C376">
        <f t="shared" si="137"/>
        <v>180.84</v>
      </c>
    </row>
    <row r="377" spans="1:3" x14ac:dyDescent="0.35">
      <c r="A377" t="s">
        <v>542</v>
      </c>
      <c r="B377">
        <f t="shared" si="136"/>
        <v>3.3</v>
      </c>
      <c r="C377">
        <f t="shared" si="137"/>
        <v>181.9</v>
      </c>
    </row>
    <row r="378" spans="1:3" x14ac:dyDescent="0.35">
      <c r="A378" t="s">
        <v>11</v>
      </c>
      <c r="B378" t="e">
        <f t="shared" si="136"/>
        <v>#VALUE!</v>
      </c>
      <c r="C378" t="e">
        <f t="shared" si="137"/>
        <v>#VALUE!</v>
      </c>
    </row>
    <row r="379" spans="1:3" x14ac:dyDescent="0.35">
      <c r="A379" t="s">
        <v>12</v>
      </c>
      <c r="B379" t="e">
        <f t="shared" si="136"/>
        <v>#VALUE!</v>
      </c>
      <c r="C379" t="e">
        <f t="shared" si="137"/>
        <v>#VALUE!</v>
      </c>
    </row>
    <row r="380" spans="1:3" x14ac:dyDescent="0.35">
      <c r="A380" t="s">
        <v>13</v>
      </c>
      <c r="B380" t="e">
        <f t="shared" si="136"/>
        <v>#VALUE!</v>
      </c>
      <c r="C380" t="e">
        <f t="shared" si="137"/>
        <v>#VALUE!</v>
      </c>
    </row>
    <row r="381" spans="1:3" x14ac:dyDescent="0.35">
      <c r="B381" t="e">
        <f t="shared" si="136"/>
        <v>#VALUE!</v>
      </c>
      <c r="C381" t="e">
        <f t="shared" si="137"/>
        <v>#VALUE!</v>
      </c>
    </row>
    <row r="382" spans="1:3" x14ac:dyDescent="0.35">
      <c r="A382" t="s">
        <v>14</v>
      </c>
      <c r="B382" t="e">
        <f t="shared" si="136"/>
        <v>#VALUE!</v>
      </c>
      <c r="C382" t="e">
        <f t="shared" si="137"/>
        <v>#VALUE!</v>
      </c>
    </row>
    <row r="383" spans="1:3" x14ac:dyDescent="0.35">
      <c r="A383">
        <v>2</v>
      </c>
      <c r="B383">
        <f t="shared" si="136"/>
        <v>2</v>
      </c>
      <c r="C383">
        <f t="shared" si="137"/>
        <v>2</v>
      </c>
    </row>
    <row r="384" spans="1:3" x14ac:dyDescent="0.35">
      <c r="A384">
        <v>3.26</v>
      </c>
      <c r="B384">
        <f t="shared" si="136"/>
        <v>3.26</v>
      </c>
      <c r="C384">
        <f t="shared" si="137"/>
        <v>3.26</v>
      </c>
    </row>
    <row r="385" spans="1:3" x14ac:dyDescent="0.35">
      <c r="A385" t="s">
        <v>543</v>
      </c>
      <c r="B385">
        <f t="shared" si="136"/>
        <v>3.06</v>
      </c>
      <c r="C385">
        <f t="shared" si="137"/>
        <v>205.74</v>
      </c>
    </row>
    <row r="386" spans="1:3" x14ac:dyDescent="0.35">
      <c r="A386" t="s">
        <v>544</v>
      </c>
      <c r="B386">
        <f t="shared" si="136"/>
        <v>3.03</v>
      </c>
      <c r="C386">
        <f t="shared" si="137"/>
        <v>204.18</v>
      </c>
    </row>
    <row r="387" spans="1:3" x14ac:dyDescent="0.35">
      <c r="A387" t="s">
        <v>545</v>
      </c>
      <c r="B387">
        <f t="shared" si="136"/>
        <v>2.9</v>
      </c>
      <c r="C387">
        <f t="shared" si="137"/>
        <v>205.62</v>
      </c>
    </row>
    <row r="388" spans="1:3" x14ac:dyDescent="0.35">
      <c r="A388" t="s">
        <v>546</v>
      </c>
      <c r="B388">
        <f t="shared" si="136"/>
        <v>2.96</v>
      </c>
      <c r="C388">
        <f t="shared" si="137"/>
        <v>207.38</v>
      </c>
    </row>
    <row r="389" spans="1:3" x14ac:dyDescent="0.35">
      <c r="A389" t="s">
        <v>11</v>
      </c>
      <c r="B389" t="e">
        <f t="shared" si="136"/>
        <v>#VALUE!</v>
      </c>
      <c r="C389" t="e">
        <f t="shared" si="137"/>
        <v>#VALUE!</v>
      </c>
    </row>
    <row r="390" spans="1:3" x14ac:dyDescent="0.35">
      <c r="A390" t="s">
        <v>12</v>
      </c>
      <c r="B390" t="e">
        <f t="shared" si="136"/>
        <v>#VALUE!</v>
      </c>
      <c r="C390" t="e">
        <f t="shared" si="137"/>
        <v>#VALUE!</v>
      </c>
    </row>
    <row r="391" spans="1:3" x14ac:dyDescent="0.35">
      <c r="A391" t="s">
        <v>13</v>
      </c>
      <c r="B391" t="e">
        <f t="shared" si="136"/>
        <v>#VALUE!</v>
      </c>
      <c r="C391" t="e">
        <f t="shared" si="137"/>
        <v>#VALUE!</v>
      </c>
    </row>
    <row r="392" spans="1:3" x14ac:dyDescent="0.35">
      <c r="B392" t="e">
        <f t="shared" si="136"/>
        <v>#VALUE!</v>
      </c>
      <c r="C392" t="e">
        <f t="shared" si="137"/>
        <v>#VALUE!</v>
      </c>
    </row>
    <row r="393" spans="1:3" x14ac:dyDescent="0.35">
      <c r="A393" t="s">
        <v>14</v>
      </c>
      <c r="B393" t="e">
        <f t="shared" si="136"/>
        <v>#VALUE!</v>
      </c>
      <c r="C393" t="e">
        <f t="shared" si="137"/>
        <v>#VALUE!</v>
      </c>
    </row>
    <row r="394" spans="1:3" x14ac:dyDescent="0.35">
      <c r="A394">
        <v>2</v>
      </c>
      <c r="B394">
        <f t="shared" ref="B394:B457" si="138">+VALUE(RIGHT(LEFT(A394,6),5))</f>
        <v>2</v>
      </c>
      <c r="C394">
        <f t="shared" ref="C394:C457" si="139">+VALUE(RIGHT(A394,6))</f>
        <v>2</v>
      </c>
    </row>
    <row r="395" spans="1:3" x14ac:dyDescent="0.35">
      <c r="A395" t="s">
        <v>547</v>
      </c>
      <c r="B395">
        <f t="shared" si="138"/>
        <v>3.02</v>
      </c>
      <c r="C395">
        <f t="shared" si="139"/>
        <v>250.38</v>
      </c>
    </row>
    <row r="396" spans="1:3" x14ac:dyDescent="0.35">
      <c r="A396" t="s">
        <v>548</v>
      </c>
      <c r="B396">
        <f t="shared" si="138"/>
        <v>3.3</v>
      </c>
      <c r="C396">
        <f t="shared" si="139"/>
        <v>254.02</v>
      </c>
    </row>
    <row r="397" spans="1:3" x14ac:dyDescent="0.35">
      <c r="A397" t="s">
        <v>549</v>
      </c>
      <c r="B397">
        <f t="shared" si="138"/>
        <v>3.2</v>
      </c>
      <c r="C397">
        <f t="shared" si="139"/>
        <v>250.3</v>
      </c>
    </row>
    <row r="398" spans="1:3" x14ac:dyDescent="0.35">
      <c r="A398" t="s">
        <v>550</v>
      </c>
      <c r="B398">
        <f t="shared" si="138"/>
        <v>2.95</v>
      </c>
      <c r="C398">
        <f t="shared" si="139"/>
        <v>249.63</v>
      </c>
    </row>
    <row r="399" spans="1:3" x14ac:dyDescent="0.35">
      <c r="A399" t="s">
        <v>551</v>
      </c>
      <c r="B399">
        <f t="shared" si="138"/>
        <v>3.16</v>
      </c>
      <c r="C399">
        <f t="shared" si="139"/>
        <v>254.42</v>
      </c>
    </row>
    <row r="400" spans="1:3" x14ac:dyDescent="0.35">
      <c r="A400" t="s">
        <v>11</v>
      </c>
      <c r="B400" t="e">
        <f t="shared" si="138"/>
        <v>#VALUE!</v>
      </c>
      <c r="C400" t="e">
        <f t="shared" si="139"/>
        <v>#VALUE!</v>
      </c>
    </row>
    <row r="401" spans="1:3" x14ac:dyDescent="0.35">
      <c r="A401" t="s">
        <v>12</v>
      </c>
      <c r="B401" t="e">
        <f t="shared" si="138"/>
        <v>#VALUE!</v>
      </c>
      <c r="C401" t="e">
        <f t="shared" si="139"/>
        <v>#VALUE!</v>
      </c>
    </row>
    <row r="402" spans="1:3" x14ac:dyDescent="0.35">
      <c r="A402" t="s">
        <v>13</v>
      </c>
      <c r="B402" t="e">
        <f t="shared" si="138"/>
        <v>#VALUE!</v>
      </c>
      <c r="C402" t="e">
        <f t="shared" si="139"/>
        <v>#VALUE!</v>
      </c>
    </row>
    <row r="403" spans="1:3" x14ac:dyDescent="0.35">
      <c r="B403" t="e">
        <f t="shared" si="138"/>
        <v>#VALUE!</v>
      </c>
      <c r="C403" t="e">
        <f t="shared" si="139"/>
        <v>#VALUE!</v>
      </c>
    </row>
    <row r="404" spans="1:3" x14ac:dyDescent="0.35">
      <c r="A404" t="s">
        <v>14</v>
      </c>
      <c r="B404" t="e">
        <f t="shared" si="138"/>
        <v>#VALUE!</v>
      </c>
      <c r="C404" t="e">
        <f t="shared" si="139"/>
        <v>#VALUE!</v>
      </c>
    </row>
    <row r="405" spans="1:3" x14ac:dyDescent="0.35">
      <c r="A405">
        <v>2</v>
      </c>
      <c r="B405">
        <f t="shared" si="138"/>
        <v>2</v>
      </c>
      <c r="C405">
        <f t="shared" si="139"/>
        <v>2</v>
      </c>
    </row>
    <row r="406" spans="1:3" x14ac:dyDescent="0.35">
      <c r="A406" t="s">
        <v>552</v>
      </c>
      <c r="B406">
        <f t="shared" si="138"/>
        <v>3.45</v>
      </c>
      <c r="C406">
        <f t="shared" si="139"/>
        <v>266.92</v>
      </c>
    </row>
    <row r="407" spans="1:3" x14ac:dyDescent="0.35">
      <c r="A407" t="s">
        <v>553</v>
      </c>
      <c r="B407">
        <f t="shared" si="138"/>
        <v>3.56</v>
      </c>
      <c r="C407">
        <f t="shared" si="139"/>
        <v>267.64999999999998</v>
      </c>
    </row>
    <row r="408" spans="1:3" x14ac:dyDescent="0.35">
      <c r="A408" t="s">
        <v>554</v>
      </c>
      <c r="B408">
        <f t="shared" si="138"/>
        <v>3.62</v>
      </c>
      <c r="C408">
        <f t="shared" si="139"/>
        <v>269.22000000000003</v>
      </c>
    </row>
    <row r="409" spans="1:3" x14ac:dyDescent="0.35">
      <c r="A409" t="s">
        <v>555</v>
      </c>
      <c r="B409">
        <f t="shared" si="138"/>
        <v>3.48</v>
      </c>
      <c r="C409">
        <f t="shared" si="139"/>
        <v>268.82</v>
      </c>
    </row>
    <row r="410" spans="1:3" x14ac:dyDescent="0.35">
      <c r="A410" t="s">
        <v>556</v>
      </c>
      <c r="B410">
        <f t="shared" si="138"/>
        <v>3.4</v>
      </c>
      <c r="C410">
        <f t="shared" si="139"/>
        <v>269.64</v>
      </c>
    </row>
    <row r="411" spans="1:3" x14ac:dyDescent="0.35">
      <c r="A411" t="s">
        <v>11</v>
      </c>
      <c r="B411" t="e">
        <f t="shared" si="138"/>
        <v>#VALUE!</v>
      </c>
      <c r="C411" t="e">
        <f t="shared" si="139"/>
        <v>#VALUE!</v>
      </c>
    </row>
    <row r="412" spans="1:3" x14ac:dyDescent="0.35">
      <c r="A412" t="s">
        <v>12</v>
      </c>
      <c r="B412" t="e">
        <f t="shared" si="138"/>
        <v>#VALUE!</v>
      </c>
      <c r="C412" t="e">
        <f t="shared" si="139"/>
        <v>#VALUE!</v>
      </c>
    </row>
    <row r="413" spans="1:3" x14ac:dyDescent="0.35">
      <c r="A413" t="s">
        <v>13</v>
      </c>
      <c r="B413" t="e">
        <f t="shared" si="138"/>
        <v>#VALUE!</v>
      </c>
      <c r="C413" t="e">
        <f t="shared" si="139"/>
        <v>#VALUE!</v>
      </c>
    </row>
    <row r="414" spans="1:3" x14ac:dyDescent="0.35">
      <c r="B414" t="e">
        <f t="shared" si="138"/>
        <v>#VALUE!</v>
      </c>
      <c r="C414" t="e">
        <f t="shared" si="139"/>
        <v>#VALUE!</v>
      </c>
    </row>
    <row r="415" spans="1:3" x14ac:dyDescent="0.35">
      <c r="A415" t="s">
        <v>14</v>
      </c>
      <c r="B415" t="e">
        <f t="shared" si="138"/>
        <v>#VALUE!</v>
      </c>
      <c r="C415" t="e">
        <f t="shared" si="139"/>
        <v>#VALUE!</v>
      </c>
    </row>
    <row r="416" spans="1:3" x14ac:dyDescent="0.35">
      <c r="A416">
        <v>2</v>
      </c>
      <c r="B416">
        <f t="shared" si="138"/>
        <v>2</v>
      </c>
      <c r="C416">
        <f t="shared" si="139"/>
        <v>2</v>
      </c>
    </row>
    <row r="417" spans="1:3" x14ac:dyDescent="0.35">
      <c r="A417" t="s">
        <v>557</v>
      </c>
      <c r="B417">
        <f t="shared" si="138"/>
        <v>3.07</v>
      </c>
      <c r="C417">
        <f t="shared" si="139"/>
        <v>291.75</v>
      </c>
    </row>
    <row r="418" spans="1:3" x14ac:dyDescent="0.35">
      <c r="A418" t="s">
        <v>558</v>
      </c>
      <c r="B418">
        <f t="shared" si="138"/>
        <v>3</v>
      </c>
      <c r="C418">
        <f t="shared" si="139"/>
        <v>291.10000000000002</v>
      </c>
    </row>
    <row r="419" spans="1:3" x14ac:dyDescent="0.35">
      <c r="A419" t="s">
        <v>559</v>
      </c>
      <c r="B419">
        <f t="shared" si="138"/>
        <v>2.93</v>
      </c>
      <c r="C419">
        <f t="shared" si="139"/>
        <v>295.29000000000002</v>
      </c>
    </row>
    <row r="420" spans="1:3" x14ac:dyDescent="0.35">
      <c r="A420" t="s">
        <v>560</v>
      </c>
      <c r="B420">
        <f t="shared" si="138"/>
        <v>2.97</v>
      </c>
      <c r="C420">
        <f t="shared" si="139"/>
        <v>288.2</v>
      </c>
    </row>
    <row r="421" spans="1:3" x14ac:dyDescent="0.35">
      <c r="A421" t="s">
        <v>561</v>
      </c>
      <c r="B421">
        <f t="shared" si="138"/>
        <v>3.04</v>
      </c>
      <c r="C421">
        <f t="shared" si="139"/>
        <v>291.61</v>
      </c>
    </row>
    <row r="422" spans="1:3" x14ac:dyDescent="0.35">
      <c r="A422" t="s">
        <v>11</v>
      </c>
      <c r="B422" t="e">
        <f t="shared" si="138"/>
        <v>#VALUE!</v>
      </c>
      <c r="C422" t="e">
        <f t="shared" si="139"/>
        <v>#VALUE!</v>
      </c>
    </row>
    <row r="423" spans="1:3" x14ac:dyDescent="0.35">
      <c r="A423" t="s">
        <v>12</v>
      </c>
      <c r="B423" t="e">
        <f t="shared" si="138"/>
        <v>#VALUE!</v>
      </c>
      <c r="C423" t="e">
        <f t="shared" si="139"/>
        <v>#VALUE!</v>
      </c>
    </row>
    <row r="424" spans="1:3" x14ac:dyDescent="0.35">
      <c r="A424" t="s">
        <v>13</v>
      </c>
      <c r="B424" t="e">
        <f t="shared" si="138"/>
        <v>#VALUE!</v>
      </c>
      <c r="C424" t="e">
        <f t="shared" si="139"/>
        <v>#VALUE!</v>
      </c>
    </row>
    <row r="425" spans="1:3" x14ac:dyDescent="0.35">
      <c r="B425" t="e">
        <f t="shared" si="138"/>
        <v>#VALUE!</v>
      </c>
      <c r="C425" t="e">
        <f t="shared" si="139"/>
        <v>#VALUE!</v>
      </c>
    </row>
    <row r="426" spans="1:3" x14ac:dyDescent="0.35">
      <c r="A426" t="s">
        <v>14</v>
      </c>
      <c r="B426" t="e">
        <f t="shared" si="138"/>
        <v>#VALUE!</v>
      </c>
      <c r="C426" t="e">
        <f t="shared" si="139"/>
        <v>#VALUE!</v>
      </c>
    </row>
    <row r="427" spans="1:3" x14ac:dyDescent="0.35">
      <c r="A427">
        <v>2</v>
      </c>
      <c r="B427">
        <f t="shared" si="138"/>
        <v>2</v>
      </c>
      <c r="C427">
        <f t="shared" si="139"/>
        <v>2</v>
      </c>
    </row>
    <row r="428" spans="1:3" x14ac:dyDescent="0.35">
      <c r="A428" t="s">
        <v>562</v>
      </c>
      <c r="B428">
        <f t="shared" si="138"/>
        <v>2.78</v>
      </c>
      <c r="C428">
        <f t="shared" si="139"/>
        <v>332.07</v>
      </c>
    </row>
    <row r="429" spans="1:3" x14ac:dyDescent="0.35">
      <c r="A429" t="s">
        <v>563</v>
      </c>
      <c r="B429">
        <f t="shared" si="138"/>
        <v>2.85</v>
      </c>
      <c r="C429">
        <f t="shared" si="139"/>
        <v>333.04</v>
      </c>
    </row>
    <row r="430" spans="1:3" x14ac:dyDescent="0.35">
      <c r="A430" t="s">
        <v>564</v>
      </c>
      <c r="B430">
        <f t="shared" si="138"/>
        <v>2.77</v>
      </c>
      <c r="C430">
        <f t="shared" si="139"/>
        <v>332.5</v>
      </c>
    </row>
    <row r="431" spans="1:3" x14ac:dyDescent="0.35">
      <c r="A431" t="s">
        <v>565</v>
      </c>
      <c r="B431">
        <f t="shared" si="138"/>
        <v>2.85</v>
      </c>
      <c r="C431">
        <f t="shared" si="139"/>
        <v>330.29</v>
      </c>
    </row>
    <row r="432" spans="1:3" x14ac:dyDescent="0.35">
      <c r="A432" t="s">
        <v>566</v>
      </c>
      <c r="B432">
        <f t="shared" si="138"/>
        <v>2.9</v>
      </c>
      <c r="C432">
        <f t="shared" si="139"/>
        <v>329.25</v>
      </c>
    </row>
    <row r="433" spans="1:3" x14ac:dyDescent="0.35">
      <c r="A433" t="s">
        <v>11</v>
      </c>
      <c r="B433" t="e">
        <f t="shared" si="138"/>
        <v>#VALUE!</v>
      </c>
      <c r="C433" t="e">
        <f t="shared" si="139"/>
        <v>#VALUE!</v>
      </c>
    </row>
    <row r="434" spans="1:3" x14ac:dyDescent="0.35">
      <c r="A434" t="s">
        <v>12</v>
      </c>
      <c r="B434" t="e">
        <f t="shared" si="138"/>
        <v>#VALUE!</v>
      </c>
      <c r="C434" t="e">
        <f t="shared" si="139"/>
        <v>#VALUE!</v>
      </c>
    </row>
    <row r="435" spans="1:3" x14ac:dyDescent="0.35">
      <c r="A435" t="s">
        <v>13</v>
      </c>
      <c r="B435" t="e">
        <f t="shared" si="138"/>
        <v>#VALUE!</v>
      </c>
      <c r="C435" t="e">
        <f t="shared" si="139"/>
        <v>#VALUE!</v>
      </c>
    </row>
    <row r="436" spans="1:3" x14ac:dyDescent="0.35">
      <c r="B436" t="e">
        <f t="shared" si="138"/>
        <v>#VALUE!</v>
      </c>
      <c r="C436" t="e">
        <f t="shared" si="139"/>
        <v>#VALUE!</v>
      </c>
    </row>
    <row r="437" spans="1:3" x14ac:dyDescent="0.35">
      <c r="A437" t="s">
        <v>14</v>
      </c>
      <c r="B437" t="e">
        <f t="shared" si="138"/>
        <v>#VALUE!</v>
      </c>
      <c r="C437" t="e">
        <f t="shared" si="139"/>
        <v>#VALUE!</v>
      </c>
    </row>
    <row r="438" spans="1:3" x14ac:dyDescent="0.35">
      <c r="A438">
        <v>2</v>
      </c>
      <c r="B438">
        <f t="shared" si="138"/>
        <v>2</v>
      </c>
      <c r="C438">
        <f t="shared" si="139"/>
        <v>2</v>
      </c>
    </row>
    <row r="439" spans="1:3" x14ac:dyDescent="0.35">
      <c r="A439" t="s">
        <v>567</v>
      </c>
      <c r="B439">
        <f t="shared" si="138"/>
        <v>4.01</v>
      </c>
      <c r="C439">
        <f t="shared" si="139"/>
        <v>-0.08</v>
      </c>
    </row>
    <row r="440" spans="1:3" x14ac:dyDescent="0.35">
      <c r="A440" t="s">
        <v>568</v>
      </c>
      <c r="B440">
        <f t="shared" si="138"/>
        <v>3.88</v>
      </c>
      <c r="C440">
        <f t="shared" si="139"/>
        <v>-0.75</v>
      </c>
    </row>
    <row r="441" spans="1:3" x14ac:dyDescent="0.35">
      <c r="A441" t="s">
        <v>569</v>
      </c>
      <c r="B441">
        <f t="shared" si="138"/>
        <v>4.1399999999999997</v>
      </c>
      <c r="C441">
        <f t="shared" si="139"/>
        <v>-1.04</v>
      </c>
    </row>
    <row r="442" spans="1:3" x14ac:dyDescent="0.35">
      <c r="A442" t="s">
        <v>570</v>
      </c>
      <c r="B442">
        <f t="shared" si="138"/>
        <v>3.66</v>
      </c>
      <c r="C442">
        <f t="shared" si="139"/>
        <v>348.76</v>
      </c>
    </row>
    <row r="443" spans="1:3" x14ac:dyDescent="0.35">
      <c r="A443" t="s">
        <v>571</v>
      </c>
      <c r="B443">
        <f t="shared" si="138"/>
        <v>3.46</v>
      </c>
      <c r="C443">
        <f t="shared" si="139"/>
        <v>346.26</v>
      </c>
    </row>
    <row r="444" spans="1:3" x14ac:dyDescent="0.35">
      <c r="A444" t="s">
        <v>11</v>
      </c>
      <c r="B444" t="e">
        <f t="shared" si="138"/>
        <v>#VALUE!</v>
      </c>
      <c r="C444" t="e">
        <f t="shared" si="139"/>
        <v>#VALUE!</v>
      </c>
    </row>
    <row r="445" spans="1:3" x14ac:dyDescent="0.35">
      <c r="A445" t="s">
        <v>12</v>
      </c>
      <c r="B445" t="e">
        <f t="shared" si="138"/>
        <v>#VALUE!</v>
      </c>
      <c r="C445" t="e">
        <f t="shared" si="139"/>
        <v>#VALUE!</v>
      </c>
    </row>
    <row r="446" spans="1:3" x14ac:dyDescent="0.35">
      <c r="A446" t="s">
        <v>13</v>
      </c>
      <c r="B446" t="e">
        <f t="shared" si="138"/>
        <v>#VALUE!</v>
      </c>
      <c r="C446" t="e">
        <f t="shared" si="139"/>
        <v>#VALUE!</v>
      </c>
    </row>
    <row r="447" spans="1:3" x14ac:dyDescent="0.35">
      <c r="B447" t="e">
        <f t="shared" si="138"/>
        <v>#VALUE!</v>
      </c>
      <c r="C447" t="e">
        <f t="shared" si="139"/>
        <v>#VALUE!</v>
      </c>
    </row>
    <row r="448" spans="1:3" x14ac:dyDescent="0.35">
      <c r="A448" t="s">
        <v>14</v>
      </c>
      <c r="B448" t="e">
        <f t="shared" si="138"/>
        <v>#VALUE!</v>
      </c>
      <c r="C448" t="e">
        <f t="shared" si="139"/>
        <v>#VALUE!</v>
      </c>
    </row>
    <row r="449" spans="1:3" x14ac:dyDescent="0.35">
      <c r="A449">
        <v>2</v>
      </c>
      <c r="B449">
        <f t="shared" si="138"/>
        <v>2</v>
      </c>
      <c r="C449">
        <f t="shared" si="139"/>
        <v>2</v>
      </c>
    </row>
    <row r="450" spans="1:3" x14ac:dyDescent="0.35">
      <c r="A450" t="s">
        <v>572</v>
      </c>
      <c r="B450">
        <f t="shared" si="138"/>
        <v>3.86</v>
      </c>
      <c r="C450">
        <f t="shared" si="139"/>
        <v>12.17</v>
      </c>
    </row>
    <row r="451" spans="1:3" x14ac:dyDescent="0.35">
      <c r="A451" t="s">
        <v>573</v>
      </c>
      <c r="B451">
        <f t="shared" si="138"/>
        <v>3.71</v>
      </c>
      <c r="C451">
        <f t="shared" si="139"/>
        <v>11.34</v>
      </c>
    </row>
    <row r="452" spans="1:3" x14ac:dyDescent="0.35">
      <c r="A452" t="s">
        <v>574</v>
      </c>
      <c r="B452">
        <f t="shared" si="138"/>
        <v>3.62</v>
      </c>
      <c r="C452">
        <f t="shared" si="139"/>
        <v>12.71</v>
      </c>
    </row>
    <row r="453" spans="1:3" x14ac:dyDescent="0.35">
      <c r="A453" t="s">
        <v>575</v>
      </c>
      <c r="B453">
        <f t="shared" si="138"/>
        <v>3.72</v>
      </c>
      <c r="C453">
        <f t="shared" si="139"/>
        <v>11.66</v>
      </c>
    </row>
    <row r="454" spans="1:3" x14ac:dyDescent="0.35">
      <c r="A454" t="s">
        <v>576</v>
      </c>
      <c r="B454">
        <f t="shared" si="138"/>
        <v>3.58</v>
      </c>
      <c r="C454">
        <f t="shared" si="139"/>
        <v>13.19</v>
      </c>
    </row>
    <row r="455" spans="1:3" x14ac:dyDescent="0.35">
      <c r="A455" t="s">
        <v>11</v>
      </c>
      <c r="B455" t="e">
        <f t="shared" si="138"/>
        <v>#VALUE!</v>
      </c>
      <c r="C455" t="e">
        <f t="shared" si="139"/>
        <v>#VALUE!</v>
      </c>
    </row>
    <row r="456" spans="1:3" x14ac:dyDescent="0.35">
      <c r="A456" t="s">
        <v>12</v>
      </c>
      <c r="B456" t="e">
        <f t="shared" si="138"/>
        <v>#VALUE!</v>
      </c>
      <c r="C456" t="e">
        <f t="shared" si="139"/>
        <v>#VALUE!</v>
      </c>
    </row>
    <row r="457" spans="1:3" x14ac:dyDescent="0.35">
      <c r="A457" t="s">
        <v>13</v>
      </c>
      <c r="B457" t="e">
        <f t="shared" si="138"/>
        <v>#VALUE!</v>
      </c>
      <c r="C457" t="e">
        <f t="shared" si="139"/>
        <v>#VALUE!</v>
      </c>
    </row>
    <row r="458" spans="1:3" x14ac:dyDescent="0.35">
      <c r="B458" t="e">
        <f t="shared" ref="B458:B522" si="140">+VALUE(RIGHT(LEFT(A458,6),5))</f>
        <v>#VALUE!</v>
      </c>
      <c r="C458" t="e">
        <f t="shared" ref="C458:C522" si="141">+VALUE(RIGHT(A458,6))</f>
        <v>#VALUE!</v>
      </c>
    </row>
    <row r="459" spans="1:3" x14ac:dyDescent="0.35">
      <c r="A459" t="s">
        <v>14</v>
      </c>
      <c r="B459" t="e">
        <f t="shared" si="140"/>
        <v>#VALUE!</v>
      </c>
      <c r="C459" t="e">
        <f t="shared" si="141"/>
        <v>#VALUE!</v>
      </c>
    </row>
    <row r="460" spans="1:3" x14ac:dyDescent="0.35">
      <c r="A460">
        <v>2</v>
      </c>
      <c r="B460">
        <f t="shared" si="140"/>
        <v>2</v>
      </c>
      <c r="C460">
        <f t="shared" si="141"/>
        <v>2</v>
      </c>
    </row>
    <row r="461" spans="1:3" x14ac:dyDescent="0.35">
      <c r="A461" t="s">
        <v>577</v>
      </c>
      <c r="B461">
        <f t="shared" si="140"/>
        <v>2.99</v>
      </c>
      <c r="C461">
        <f t="shared" si="141"/>
        <v>33.729999999999997</v>
      </c>
    </row>
    <row r="462" spans="1:3" x14ac:dyDescent="0.35">
      <c r="A462" t="s">
        <v>578</v>
      </c>
      <c r="B462">
        <f t="shared" si="140"/>
        <v>3.19</v>
      </c>
      <c r="C462">
        <f t="shared" si="141"/>
        <v>38.94</v>
      </c>
    </row>
    <row r="463" spans="1:3" x14ac:dyDescent="0.35">
      <c r="A463" t="s">
        <v>579</v>
      </c>
      <c r="B463">
        <f t="shared" si="140"/>
        <v>3.18</v>
      </c>
      <c r="C463">
        <f t="shared" si="141"/>
        <v>35.15</v>
      </c>
    </row>
    <row r="464" spans="1:3" x14ac:dyDescent="0.35">
      <c r="A464" t="s">
        <v>580</v>
      </c>
      <c r="B464">
        <f t="shared" si="140"/>
        <v>3.35</v>
      </c>
      <c r="C464">
        <f t="shared" si="141"/>
        <v>39.159999999999997</v>
      </c>
    </row>
    <row r="465" spans="1:3" x14ac:dyDescent="0.35">
      <c r="A465" t="s">
        <v>581</v>
      </c>
      <c r="B465">
        <f t="shared" si="140"/>
        <v>3.02</v>
      </c>
      <c r="C465">
        <f t="shared" si="141"/>
        <v>37.549999999999997</v>
      </c>
    </row>
    <row r="466" spans="1:3" x14ac:dyDescent="0.35">
      <c r="A466" t="s">
        <v>11</v>
      </c>
      <c r="B466" t="e">
        <f t="shared" si="140"/>
        <v>#VALUE!</v>
      </c>
      <c r="C466" t="e">
        <f t="shared" si="141"/>
        <v>#VALUE!</v>
      </c>
    </row>
    <row r="468" spans="1:3" x14ac:dyDescent="0.35">
      <c r="A468" t="s">
        <v>582</v>
      </c>
      <c r="B468" t="e">
        <f t="shared" si="140"/>
        <v>#VALUE!</v>
      </c>
      <c r="C468" t="e">
        <f t="shared" si="141"/>
        <v>#VALUE!</v>
      </c>
    </row>
    <row r="469" spans="1:3" x14ac:dyDescent="0.35">
      <c r="B469" t="e">
        <f t="shared" si="140"/>
        <v>#VALUE!</v>
      </c>
      <c r="C469" t="e">
        <f t="shared" si="141"/>
        <v>#VALUE!</v>
      </c>
    </row>
    <row r="470" spans="1:3" x14ac:dyDescent="0.35">
      <c r="A470" t="s">
        <v>14</v>
      </c>
      <c r="B470" t="e">
        <f t="shared" si="140"/>
        <v>#VALUE!</v>
      </c>
      <c r="C470" t="e">
        <f t="shared" si="141"/>
        <v>#VALUE!</v>
      </c>
    </row>
    <row r="471" spans="1:3" x14ac:dyDescent="0.35">
      <c r="A471">
        <v>2</v>
      </c>
      <c r="B471">
        <f t="shared" si="140"/>
        <v>2</v>
      </c>
      <c r="C471">
        <f t="shared" si="141"/>
        <v>2</v>
      </c>
    </row>
    <row r="472" spans="1:3" x14ac:dyDescent="0.35">
      <c r="A472" t="s">
        <v>583</v>
      </c>
      <c r="B472">
        <f t="shared" si="140"/>
        <v>3.78</v>
      </c>
      <c r="C472">
        <f t="shared" si="141"/>
        <v>71.739999999999995</v>
      </c>
    </row>
    <row r="473" spans="1:3" x14ac:dyDescent="0.35">
      <c r="A473" t="s">
        <v>584</v>
      </c>
      <c r="B473">
        <f t="shared" si="140"/>
        <v>3.15</v>
      </c>
      <c r="C473">
        <f t="shared" si="141"/>
        <v>68.209999999999994</v>
      </c>
    </row>
    <row r="474" spans="1:3" x14ac:dyDescent="0.35">
      <c r="A474" t="s">
        <v>585</v>
      </c>
      <c r="B474">
        <f t="shared" si="140"/>
        <v>3.59</v>
      </c>
      <c r="C474">
        <f t="shared" si="141"/>
        <v>70.59</v>
      </c>
    </row>
    <row r="475" spans="1:3" x14ac:dyDescent="0.35">
      <c r="A475" t="s">
        <v>586</v>
      </c>
      <c r="B475">
        <f t="shared" si="140"/>
        <v>3.59</v>
      </c>
      <c r="C475">
        <f t="shared" si="141"/>
        <v>73.37</v>
      </c>
    </row>
    <row r="476" spans="1:3" x14ac:dyDescent="0.35">
      <c r="A476" t="s">
        <v>587</v>
      </c>
      <c r="B476">
        <f t="shared" si="140"/>
        <v>3.65</v>
      </c>
      <c r="C476">
        <f t="shared" si="141"/>
        <v>70.150000000000006</v>
      </c>
    </row>
    <row r="477" spans="1:3" x14ac:dyDescent="0.35">
      <c r="A477" t="s">
        <v>11</v>
      </c>
      <c r="B477" t="e">
        <f t="shared" si="140"/>
        <v>#VALUE!</v>
      </c>
      <c r="C477" t="e">
        <f t="shared" si="141"/>
        <v>#VALUE!</v>
      </c>
    </row>
    <row r="478" spans="1:3" x14ac:dyDescent="0.35">
      <c r="A478" t="s">
        <v>12</v>
      </c>
      <c r="B478" t="e">
        <f t="shared" si="140"/>
        <v>#VALUE!</v>
      </c>
      <c r="C478" t="e">
        <f t="shared" si="141"/>
        <v>#VALUE!</v>
      </c>
    </row>
    <row r="479" spans="1:3" x14ac:dyDescent="0.35">
      <c r="A479" t="s">
        <v>13</v>
      </c>
      <c r="B479" t="e">
        <f t="shared" si="140"/>
        <v>#VALUE!</v>
      </c>
      <c r="C479" t="e">
        <f t="shared" si="141"/>
        <v>#VALUE!</v>
      </c>
    </row>
    <row r="480" spans="1:3" x14ac:dyDescent="0.35">
      <c r="B480" t="e">
        <f t="shared" si="140"/>
        <v>#VALUE!</v>
      </c>
      <c r="C480" t="e">
        <f t="shared" si="141"/>
        <v>#VALUE!</v>
      </c>
    </row>
    <row r="481" spans="1:3" x14ac:dyDescent="0.35">
      <c r="A481" t="s">
        <v>14</v>
      </c>
      <c r="B481" t="e">
        <f t="shared" si="140"/>
        <v>#VALUE!</v>
      </c>
      <c r="C481" t="e">
        <f t="shared" si="141"/>
        <v>#VALUE!</v>
      </c>
    </row>
    <row r="482" spans="1:3" x14ac:dyDescent="0.35">
      <c r="A482">
        <v>2</v>
      </c>
      <c r="B482">
        <f t="shared" si="140"/>
        <v>2</v>
      </c>
      <c r="C482">
        <f t="shared" si="141"/>
        <v>2</v>
      </c>
    </row>
    <row r="483" spans="1:3" x14ac:dyDescent="0.35">
      <c r="A483" t="s">
        <v>588</v>
      </c>
      <c r="B483">
        <f t="shared" si="140"/>
        <v>3.62</v>
      </c>
      <c r="C483">
        <f t="shared" si="141"/>
        <v>88.41</v>
      </c>
    </row>
    <row r="484" spans="1:3" x14ac:dyDescent="0.35">
      <c r="A484" t="s">
        <v>589</v>
      </c>
      <c r="B484">
        <f t="shared" si="140"/>
        <v>3.6</v>
      </c>
      <c r="C484">
        <f t="shared" si="141"/>
        <v>90.64</v>
      </c>
    </row>
    <row r="485" spans="1:3" x14ac:dyDescent="0.35">
      <c r="A485" t="s">
        <v>590</v>
      </c>
      <c r="B485">
        <f t="shared" si="140"/>
        <v>2.0099999999999998</v>
      </c>
      <c r="C485">
        <f t="shared" si="141"/>
        <v>96.83</v>
      </c>
    </row>
    <row r="486" spans="1:3" x14ac:dyDescent="0.35">
      <c r="A486" t="s">
        <v>591</v>
      </c>
      <c r="B486">
        <f t="shared" si="140"/>
        <v>3.36</v>
      </c>
      <c r="C486">
        <f t="shared" si="141"/>
        <v>89.67</v>
      </c>
    </row>
    <row r="487" spans="1:3" x14ac:dyDescent="0.35">
      <c r="A487" t="s">
        <v>592</v>
      </c>
      <c r="B487">
        <f t="shared" si="140"/>
        <v>2.93</v>
      </c>
      <c r="C487">
        <f t="shared" si="141"/>
        <v>85.83</v>
      </c>
    </row>
    <row r="488" spans="1:3" x14ac:dyDescent="0.35">
      <c r="A488" t="s">
        <v>11</v>
      </c>
      <c r="B488" t="e">
        <f t="shared" si="140"/>
        <v>#VALUE!</v>
      </c>
      <c r="C488" t="e">
        <f t="shared" si="141"/>
        <v>#VALUE!</v>
      </c>
    </row>
    <row r="489" spans="1:3" x14ac:dyDescent="0.35">
      <c r="A489" t="s">
        <v>12</v>
      </c>
      <c r="B489" t="e">
        <f t="shared" si="140"/>
        <v>#VALUE!</v>
      </c>
      <c r="C489" t="e">
        <f t="shared" si="141"/>
        <v>#VALUE!</v>
      </c>
    </row>
    <row r="490" spans="1:3" x14ac:dyDescent="0.35">
      <c r="A490" t="s">
        <v>13</v>
      </c>
      <c r="B490" t="e">
        <f t="shared" si="140"/>
        <v>#VALUE!</v>
      </c>
      <c r="C490" t="e">
        <f t="shared" si="141"/>
        <v>#VALUE!</v>
      </c>
    </row>
    <row r="491" spans="1:3" x14ac:dyDescent="0.35">
      <c r="B491" t="e">
        <f t="shared" si="140"/>
        <v>#VALUE!</v>
      </c>
      <c r="C491" t="e">
        <f t="shared" si="141"/>
        <v>#VALUE!</v>
      </c>
    </row>
    <row r="492" spans="1:3" x14ac:dyDescent="0.35">
      <c r="A492" t="s">
        <v>14</v>
      </c>
      <c r="B492" t="e">
        <f t="shared" si="140"/>
        <v>#VALUE!</v>
      </c>
      <c r="C492" t="e">
        <f t="shared" si="141"/>
        <v>#VALUE!</v>
      </c>
    </row>
    <row r="493" spans="1:3" x14ac:dyDescent="0.35">
      <c r="A493">
        <v>2</v>
      </c>
      <c r="B493">
        <f t="shared" si="140"/>
        <v>2</v>
      </c>
      <c r="C493">
        <f t="shared" si="141"/>
        <v>2</v>
      </c>
    </row>
    <row r="494" spans="1:3" x14ac:dyDescent="0.35">
      <c r="A494" t="s">
        <v>593</v>
      </c>
      <c r="B494">
        <f t="shared" si="140"/>
        <v>3.33</v>
      </c>
      <c r="C494">
        <f t="shared" si="141"/>
        <v>116.69</v>
      </c>
    </row>
    <row r="495" spans="1:3" x14ac:dyDescent="0.35">
      <c r="A495" t="s">
        <v>594</v>
      </c>
      <c r="B495">
        <f t="shared" si="140"/>
        <v>3.74</v>
      </c>
      <c r="C495">
        <f t="shared" si="141"/>
        <v>119.13</v>
      </c>
    </row>
    <row r="496" spans="1:3" x14ac:dyDescent="0.35">
      <c r="A496" t="s">
        <v>595</v>
      </c>
      <c r="B496">
        <f t="shared" si="140"/>
        <v>3.58</v>
      </c>
      <c r="C496">
        <f t="shared" si="141"/>
        <v>118.37</v>
      </c>
    </row>
    <row r="497" spans="1:3" x14ac:dyDescent="0.35">
      <c r="A497" t="s">
        <v>596</v>
      </c>
      <c r="B497">
        <f t="shared" si="140"/>
        <v>3.25</v>
      </c>
      <c r="C497">
        <f t="shared" si="141"/>
        <v>114.13</v>
      </c>
    </row>
    <row r="498" spans="1:3" x14ac:dyDescent="0.35">
      <c r="A498" t="s">
        <v>597</v>
      </c>
      <c r="B498">
        <f t="shared" si="140"/>
        <v>3.32</v>
      </c>
      <c r="C498">
        <f t="shared" si="141"/>
        <v>117.2</v>
      </c>
    </row>
    <row r="499" spans="1:3" x14ac:dyDescent="0.35">
      <c r="A499" t="s">
        <v>11</v>
      </c>
      <c r="B499" t="e">
        <f t="shared" si="140"/>
        <v>#VALUE!</v>
      </c>
      <c r="C499" t="e">
        <f t="shared" si="141"/>
        <v>#VALUE!</v>
      </c>
    </row>
    <row r="500" spans="1:3" x14ac:dyDescent="0.35">
      <c r="A500" t="s">
        <v>12</v>
      </c>
      <c r="B500" t="e">
        <f t="shared" si="140"/>
        <v>#VALUE!</v>
      </c>
      <c r="C500" t="e">
        <f t="shared" si="141"/>
        <v>#VALUE!</v>
      </c>
    </row>
    <row r="501" spans="1:3" x14ac:dyDescent="0.35">
      <c r="A501" t="s">
        <v>13</v>
      </c>
      <c r="B501" t="e">
        <f t="shared" si="140"/>
        <v>#VALUE!</v>
      </c>
      <c r="C501" t="e">
        <f t="shared" si="141"/>
        <v>#VALUE!</v>
      </c>
    </row>
    <row r="502" spans="1:3" x14ac:dyDescent="0.35">
      <c r="B502" t="e">
        <f t="shared" si="140"/>
        <v>#VALUE!</v>
      </c>
      <c r="C502" t="e">
        <f t="shared" si="141"/>
        <v>#VALUE!</v>
      </c>
    </row>
    <row r="503" spans="1:3" x14ac:dyDescent="0.35">
      <c r="A503" t="s">
        <v>14</v>
      </c>
      <c r="B503" t="e">
        <f t="shared" si="140"/>
        <v>#VALUE!</v>
      </c>
      <c r="C503" t="e">
        <f t="shared" si="141"/>
        <v>#VALUE!</v>
      </c>
    </row>
    <row r="504" spans="1:3" x14ac:dyDescent="0.35">
      <c r="A504">
        <v>2</v>
      </c>
      <c r="B504">
        <f t="shared" si="140"/>
        <v>2</v>
      </c>
      <c r="C504">
        <f t="shared" si="141"/>
        <v>2</v>
      </c>
    </row>
    <row r="505" spans="1:3" x14ac:dyDescent="0.35">
      <c r="A505" t="s">
        <v>598</v>
      </c>
      <c r="B505">
        <f t="shared" si="140"/>
        <v>3.41</v>
      </c>
      <c r="C505">
        <f t="shared" si="141"/>
        <v>169.68</v>
      </c>
    </row>
    <row r="506" spans="1:3" x14ac:dyDescent="0.35">
      <c r="A506" t="s">
        <v>599</v>
      </c>
      <c r="B506">
        <f t="shared" si="140"/>
        <v>3.51</v>
      </c>
      <c r="C506">
        <f t="shared" si="141"/>
        <v>171.28</v>
      </c>
    </row>
    <row r="507" spans="1:3" x14ac:dyDescent="0.35">
      <c r="A507" t="s">
        <v>600</v>
      </c>
      <c r="B507">
        <f t="shared" si="140"/>
        <v>4</v>
      </c>
      <c r="C507">
        <f t="shared" si="141"/>
        <v>169.78</v>
      </c>
    </row>
    <row r="508" spans="1:3" x14ac:dyDescent="0.35">
      <c r="A508" t="s">
        <v>601</v>
      </c>
      <c r="B508">
        <f t="shared" si="140"/>
        <v>4.09</v>
      </c>
      <c r="C508">
        <f t="shared" si="141"/>
        <v>169.61</v>
      </c>
    </row>
    <row r="509" spans="1:3" x14ac:dyDescent="0.35">
      <c r="A509" t="s">
        <v>602</v>
      </c>
      <c r="B509">
        <f t="shared" si="140"/>
        <v>3.86</v>
      </c>
      <c r="C509">
        <f t="shared" si="141"/>
        <v>165.4</v>
      </c>
    </row>
    <row r="510" spans="1:3" x14ac:dyDescent="0.35">
      <c r="A510" t="s">
        <v>11</v>
      </c>
      <c r="B510" t="e">
        <f t="shared" si="140"/>
        <v>#VALUE!</v>
      </c>
      <c r="C510" t="e">
        <f t="shared" si="141"/>
        <v>#VALUE!</v>
      </c>
    </row>
    <row r="511" spans="1:3" x14ac:dyDescent="0.35">
      <c r="A511" t="s">
        <v>12</v>
      </c>
      <c r="B511" t="e">
        <f t="shared" si="140"/>
        <v>#VALUE!</v>
      </c>
      <c r="C511" t="e">
        <f t="shared" si="141"/>
        <v>#VALUE!</v>
      </c>
    </row>
    <row r="512" spans="1:3" x14ac:dyDescent="0.35">
      <c r="A512" t="s">
        <v>13</v>
      </c>
      <c r="B512" t="e">
        <f t="shared" si="140"/>
        <v>#VALUE!</v>
      </c>
      <c r="C512" t="e">
        <f t="shared" si="141"/>
        <v>#VALUE!</v>
      </c>
    </row>
    <row r="513" spans="1:3" x14ac:dyDescent="0.35">
      <c r="B513" t="e">
        <f t="shared" si="140"/>
        <v>#VALUE!</v>
      </c>
      <c r="C513" t="e">
        <f t="shared" si="141"/>
        <v>#VALUE!</v>
      </c>
    </row>
    <row r="514" spans="1:3" x14ac:dyDescent="0.35">
      <c r="A514" t="s">
        <v>14</v>
      </c>
      <c r="B514" t="e">
        <f t="shared" si="140"/>
        <v>#VALUE!</v>
      </c>
      <c r="C514" t="e">
        <f t="shared" si="141"/>
        <v>#VALUE!</v>
      </c>
    </row>
    <row r="515" spans="1:3" x14ac:dyDescent="0.35">
      <c r="A515">
        <v>2</v>
      </c>
      <c r="B515">
        <f t="shared" si="140"/>
        <v>2</v>
      </c>
      <c r="C515">
        <f t="shared" si="141"/>
        <v>2</v>
      </c>
    </row>
    <row r="516" spans="1:3" x14ac:dyDescent="0.35">
      <c r="A516" t="s">
        <v>603</v>
      </c>
      <c r="B516">
        <f t="shared" si="140"/>
        <v>2.1</v>
      </c>
      <c r="C516">
        <f t="shared" si="141"/>
        <v>179.6</v>
      </c>
    </row>
    <row r="517" spans="1:3" x14ac:dyDescent="0.35">
      <c r="A517" t="s">
        <v>604</v>
      </c>
      <c r="B517">
        <f t="shared" si="140"/>
        <v>4.0999999999999996</v>
      </c>
      <c r="C517">
        <f t="shared" si="141"/>
        <v>178.37</v>
      </c>
    </row>
    <row r="518" spans="1:3" x14ac:dyDescent="0.35">
      <c r="A518" t="s">
        <v>605</v>
      </c>
      <c r="B518">
        <f t="shared" si="140"/>
        <v>4.05</v>
      </c>
      <c r="C518">
        <f t="shared" si="141"/>
        <v>180.57</v>
      </c>
    </row>
    <row r="519" spans="1:3" x14ac:dyDescent="0.35">
      <c r="A519" t="s">
        <v>606</v>
      </c>
      <c r="B519">
        <f t="shared" si="140"/>
        <v>4.05</v>
      </c>
      <c r="C519">
        <f t="shared" si="141"/>
        <v>180.56</v>
      </c>
    </row>
    <row r="520" spans="1:3" x14ac:dyDescent="0.35">
      <c r="A520" t="s">
        <v>607</v>
      </c>
      <c r="B520">
        <f t="shared" si="140"/>
        <v>2.57</v>
      </c>
      <c r="C520">
        <f t="shared" si="141"/>
        <v>187.78</v>
      </c>
    </row>
    <row r="521" spans="1:3" x14ac:dyDescent="0.35">
      <c r="A521" t="s">
        <v>11</v>
      </c>
      <c r="B521" t="e">
        <f t="shared" si="140"/>
        <v>#VALUE!</v>
      </c>
      <c r="C521" t="e">
        <f t="shared" si="141"/>
        <v>#VALUE!</v>
      </c>
    </row>
    <row r="522" spans="1:3" x14ac:dyDescent="0.35">
      <c r="A522" t="s">
        <v>12</v>
      </c>
      <c r="B522" t="e">
        <f t="shared" si="140"/>
        <v>#VALUE!</v>
      </c>
      <c r="C522" t="e">
        <f t="shared" si="141"/>
        <v>#VALUE!</v>
      </c>
    </row>
    <row r="523" spans="1:3" x14ac:dyDescent="0.35">
      <c r="A523" t="s">
        <v>13</v>
      </c>
      <c r="B523" t="e">
        <f t="shared" ref="B523:B575" si="142">+VALUE(RIGHT(LEFT(A523,6),5))</f>
        <v>#VALUE!</v>
      </c>
      <c r="C523" t="e">
        <f t="shared" ref="C523:C575" si="143">+VALUE(RIGHT(A523,6))</f>
        <v>#VALUE!</v>
      </c>
    </row>
    <row r="524" spans="1:3" x14ac:dyDescent="0.35">
      <c r="B524" t="e">
        <f t="shared" si="142"/>
        <v>#VALUE!</v>
      </c>
      <c r="C524" t="e">
        <f t="shared" si="143"/>
        <v>#VALUE!</v>
      </c>
    </row>
    <row r="525" spans="1:3" x14ac:dyDescent="0.35">
      <c r="A525" t="s">
        <v>14</v>
      </c>
      <c r="B525" t="e">
        <f t="shared" si="142"/>
        <v>#VALUE!</v>
      </c>
      <c r="C525" t="e">
        <f t="shared" si="143"/>
        <v>#VALUE!</v>
      </c>
    </row>
    <row r="526" spans="1:3" x14ac:dyDescent="0.35">
      <c r="A526">
        <v>2</v>
      </c>
      <c r="B526">
        <f t="shared" si="142"/>
        <v>2</v>
      </c>
      <c r="C526">
        <f t="shared" si="143"/>
        <v>2</v>
      </c>
    </row>
    <row r="527" spans="1:3" x14ac:dyDescent="0.35">
      <c r="A527" t="s">
        <v>608</v>
      </c>
      <c r="B527">
        <f t="shared" si="142"/>
        <v>3.79</v>
      </c>
      <c r="C527">
        <f t="shared" si="143"/>
        <v>203.26</v>
      </c>
    </row>
    <row r="528" spans="1:3" x14ac:dyDescent="0.35">
      <c r="A528" t="s">
        <v>609</v>
      </c>
      <c r="B528">
        <f t="shared" si="142"/>
        <v>3.75</v>
      </c>
      <c r="C528">
        <f t="shared" si="143"/>
        <v>203.31</v>
      </c>
    </row>
    <row r="529" spans="1:3" x14ac:dyDescent="0.35">
      <c r="A529" t="s">
        <v>610</v>
      </c>
      <c r="B529">
        <f t="shared" si="142"/>
        <v>3.59</v>
      </c>
      <c r="C529">
        <f t="shared" si="143"/>
        <v>200.33</v>
      </c>
    </row>
    <row r="530" spans="1:3" x14ac:dyDescent="0.35">
      <c r="A530" t="s">
        <v>611</v>
      </c>
      <c r="B530">
        <f t="shared" si="142"/>
        <v>3.75</v>
      </c>
      <c r="C530">
        <f t="shared" si="143"/>
        <v>200.65</v>
      </c>
    </row>
    <row r="531" spans="1:3" x14ac:dyDescent="0.35">
      <c r="A531" t="s">
        <v>612</v>
      </c>
      <c r="B531">
        <f t="shared" si="142"/>
        <v>3.84</v>
      </c>
      <c r="C531">
        <f t="shared" si="143"/>
        <v>203.68</v>
      </c>
    </row>
    <row r="532" spans="1:3" x14ac:dyDescent="0.35">
      <c r="A532" t="s">
        <v>11</v>
      </c>
      <c r="B532" t="e">
        <f t="shared" si="142"/>
        <v>#VALUE!</v>
      </c>
      <c r="C532" t="e">
        <f t="shared" si="143"/>
        <v>#VALUE!</v>
      </c>
    </row>
    <row r="533" spans="1:3" x14ac:dyDescent="0.35">
      <c r="A533" t="s">
        <v>12</v>
      </c>
      <c r="B533" t="e">
        <f t="shared" si="142"/>
        <v>#VALUE!</v>
      </c>
      <c r="C533" t="e">
        <f t="shared" si="143"/>
        <v>#VALUE!</v>
      </c>
    </row>
    <row r="534" spans="1:3" x14ac:dyDescent="0.35">
      <c r="A534" t="s">
        <v>13</v>
      </c>
      <c r="B534" t="e">
        <f t="shared" si="142"/>
        <v>#VALUE!</v>
      </c>
      <c r="C534" t="e">
        <f t="shared" si="143"/>
        <v>#VALUE!</v>
      </c>
    </row>
    <row r="535" spans="1:3" x14ac:dyDescent="0.35">
      <c r="B535" t="e">
        <f t="shared" si="142"/>
        <v>#VALUE!</v>
      </c>
      <c r="C535" t="e">
        <f t="shared" si="143"/>
        <v>#VALUE!</v>
      </c>
    </row>
    <row r="536" spans="1:3" x14ac:dyDescent="0.35">
      <c r="A536" t="s">
        <v>14</v>
      </c>
      <c r="B536" t="e">
        <f t="shared" si="142"/>
        <v>#VALUE!</v>
      </c>
      <c r="C536" t="e">
        <f t="shared" si="143"/>
        <v>#VALUE!</v>
      </c>
    </row>
    <row r="537" spans="1:3" x14ac:dyDescent="0.35">
      <c r="A537">
        <v>2</v>
      </c>
      <c r="B537">
        <f t="shared" si="142"/>
        <v>2</v>
      </c>
      <c r="C537">
        <f t="shared" si="143"/>
        <v>2</v>
      </c>
    </row>
    <row r="538" spans="1:3" x14ac:dyDescent="0.35">
      <c r="A538" t="s">
        <v>613</v>
      </c>
      <c r="B538">
        <f t="shared" si="142"/>
        <v>4.08</v>
      </c>
      <c r="C538">
        <f t="shared" si="143"/>
        <v>245.04</v>
      </c>
    </row>
    <row r="539" spans="1:3" x14ac:dyDescent="0.35">
      <c r="A539" t="s">
        <v>614</v>
      </c>
      <c r="B539">
        <f t="shared" si="142"/>
        <v>3.49</v>
      </c>
      <c r="C539">
        <f t="shared" si="143"/>
        <v>243.4</v>
      </c>
    </row>
    <row r="540" spans="1:3" x14ac:dyDescent="0.35">
      <c r="A540" t="s">
        <v>615</v>
      </c>
      <c r="B540">
        <f t="shared" si="142"/>
        <v>3.92</v>
      </c>
      <c r="C540">
        <f t="shared" si="143"/>
        <v>248.17</v>
      </c>
    </row>
    <row r="541" spans="1:3" x14ac:dyDescent="0.35">
      <c r="A541" t="s">
        <v>616</v>
      </c>
      <c r="B541">
        <f t="shared" si="142"/>
        <v>4.04</v>
      </c>
      <c r="C541">
        <f t="shared" si="143"/>
        <v>245.79</v>
      </c>
    </row>
    <row r="542" spans="1:3" x14ac:dyDescent="0.35">
      <c r="A542" t="s">
        <v>617</v>
      </c>
      <c r="B542">
        <f t="shared" si="142"/>
        <v>3.66</v>
      </c>
      <c r="C542">
        <f t="shared" si="143"/>
        <v>246.08</v>
      </c>
    </row>
    <row r="543" spans="1:3" x14ac:dyDescent="0.35">
      <c r="A543" t="s">
        <v>11</v>
      </c>
      <c r="B543" t="e">
        <f t="shared" si="142"/>
        <v>#VALUE!</v>
      </c>
      <c r="C543" t="e">
        <f t="shared" si="143"/>
        <v>#VALUE!</v>
      </c>
    </row>
    <row r="544" spans="1:3" x14ac:dyDescent="0.35">
      <c r="A544" t="s">
        <v>12</v>
      </c>
      <c r="B544" t="e">
        <f t="shared" si="142"/>
        <v>#VALUE!</v>
      </c>
      <c r="C544" t="e">
        <f t="shared" si="143"/>
        <v>#VALUE!</v>
      </c>
    </row>
    <row r="545" spans="1:3" x14ac:dyDescent="0.35">
      <c r="A545" t="s">
        <v>13</v>
      </c>
      <c r="B545" t="e">
        <f t="shared" si="142"/>
        <v>#VALUE!</v>
      </c>
      <c r="C545" t="e">
        <f t="shared" si="143"/>
        <v>#VALUE!</v>
      </c>
    </row>
    <row r="546" spans="1:3" x14ac:dyDescent="0.35">
      <c r="B546" t="e">
        <f t="shared" si="142"/>
        <v>#VALUE!</v>
      </c>
      <c r="C546" t="e">
        <f t="shared" si="143"/>
        <v>#VALUE!</v>
      </c>
    </row>
    <row r="547" spans="1:3" x14ac:dyDescent="0.35">
      <c r="A547" t="s">
        <v>14</v>
      </c>
      <c r="B547" t="e">
        <f t="shared" si="142"/>
        <v>#VALUE!</v>
      </c>
      <c r="C547" t="e">
        <f t="shared" si="143"/>
        <v>#VALUE!</v>
      </c>
    </row>
    <row r="548" spans="1:3" x14ac:dyDescent="0.35">
      <c r="A548">
        <v>2</v>
      </c>
      <c r="B548">
        <f t="shared" si="142"/>
        <v>2</v>
      </c>
      <c r="C548">
        <f t="shared" si="143"/>
        <v>2</v>
      </c>
    </row>
    <row r="549" spans="1:3" x14ac:dyDescent="0.35">
      <c r="A549" t="s">
        <v>618</v>
      </c>
      <c r="B549">
        <f t="shared" si="142"/>
        <v>4.03</v>
      </c>
      <c r="C549">
        <f t="shared" si="143"/>
        <v>260</v>
      </c>
    </row>
    <row r="550" spans="1:3" x14ac:dyDescent="0.35">
      <c r="A550" t="s">
        <v>619</v>
      </c>
      <c r="B550">
        <f t="shared" si="142"/>
        <v>3.83</v>
      </c>
      <c r="C550">
        <f t="shared" si="143"/>
        <v>262.31</v>
      </c>
    </row>
    <row r="551" spans="1:3" x14ac:dyDescent="0.35">
      <c r="A551" t="s">
        <v>620</v>
      </c>
      <c r="B551">
        <f t="shared" si="142"/>
        <v>3.88</v>
      </c>
      <c r="C551">
        <f t="shared" si="143"/>
        <v>260.20999999999998</v>
      </c>
    </row>
    <row r="552" spans="1:3" x14ac:dyDescent="0.35">
      <c r="A552" t="s">
        <v>621</v>
      </c>
      <c r="B552">
        <f t="shared" si="142"/>
        <v>3.83</v>
      </c>
      <c r="C552">
        <f t="shared" si="143"/>
        <v>261.85000000000002</v>
      </c>
    </row>
    <row r="553" spans="1:3" x14ac:dyDescent="0.35">
      <c r="A553" t="s">
        <v>622</v>
      </c>
      <c r="B553">
        <f t="shared" si="142"/>
        <v>3.9</v>
      </c>
      <c r="C553">
        <f t="shared" si="143"/>
        <v>265.39999999999998</v>
      </c>
    </row>
    <row r="554" spans="1:3" x14ac:dyDescent="0.35">
      <c r="A554" t="s">
        <v>11</v>
      </c>
      <c r="B554" t="e">
        <f t="shared" si="142"/>
        <v>#VALUE!</v>
      </c>
      <c r="C554" t="e">
        <f t="shared" si="143"/>
        <v>#VALUE!</v>
      </c>
    </row>
    <row r="555" spans="1:3" x14ac:dyDescent="0.35">
      <c r="A555" t="s">
        <v>12</v>
      </c>
      <c r="B555" t="e">
        <f t="shared" si="142"/>
        <v>#VALUE!</v>
      </c>
      <c r="C555" t="e">
        <f t="shared" si="143"/>
        <v>#VALUE!</v>
      </c>
    </row>
    <row r="556" spans="1:3" x14ac:dyDescent="0.35">
      <c r="A556" t="s">
        <v>13</v>
      </c>
      <c r="B556" t="e">
        <f t="shared" si="142"/>
        <v>#VALUE!</v>
      </c>
      <c r="C556" t="e">
        <f t="shared" si="143"/>
        <v>#VALUE!</v>
      </c>
    </row>
    <row r="557" spans="1:3" x14ac:dyDescent="0.35">
      <c r="B557" t="e">
        <f t="shared" si="142"/>
        <v>#VALUE!</v>
      </c>
      <c r="C557" t="e">
        <f t="shared" si="143"/>
        <v>#VALUE!</v>
      </c>
    </row>
    <row r="558" spans="1:3" x14ac:dyDescent="0.35">
      <c r="A558" t="s">
        <v>14</v>
      </c>
      <c r="B558" t="e">
        <f t="shared" si="142"/>
        <v>#VALUE!</v>
      </c>
      <c r="C558" t="e">
        <f t="shared" si="143"/>
        <v>#VALUE!</v>
      </c>
    </row>
    <row r="559" spans="1:3" x14ac:dyDescent="0.35">
      <c r="A559">
        <v>2</v>
      </c>
      <c r="B559">
        <f t="shared" si="142"/>
        <v>2</v>
      </c>
      <c r="C559">
        <f t="shared" si="143"/>
        <v>2</v>
      </c>
    </row>
    <row r="560" spans="1:3" x14ac:dyDescent="0.35">
      <c r="A560" t="s">
        <v>623</v>
      </c>
      <c r="B560">
        <f t="shared" si="142"/>
        <v>3.53</v>
      </c>
      <c r="C560">
        <f t="shared" si="143"/>
        <v>291.12</v>
      </c>
    </row>
    <row r="561" spans="1:3" x14ac:dyDescent="0.35">
      <c r="A561" t="s">
        <v>624</v>
      </c>
      <c r="B561">
        <f t="shared" si="142"/>
        <v>3.72</v>
      </c>
      <c r="C561">
        <f t="shared" si="143"/>
        <v>289.22000000000003</v>
      </c>
    </row>
    <row r="562" spans="1:3" x14ac:dyDescent="0.35">
      <c r="A562" t="s">
        <v>625</v>
      </c>
      <c r="B562">
        <f t="shared" si="142"/>
        <v>3.68</v>
      </c>
      <c r="C562">
        <f t="shared" si="143"/>
        <v>290.27999999999997</v>
      </c>
    </row>
    <row r="563" spans="1:3" x14ac:dyDescent="0.35">
      <c r="A563" t="s">
        <v>626</v>
      </c>
      <c r="B563">
        <f t="shared" si="142"/>
        <v>3.71</v>
      </c>
      <c r="C563">
        <f t="shared" si="143"/>
        <v>288.22000000000003</v>
      </c>
    </row>
    <row r="564" spans="1:3" x14ac:dyDescent="0.35">
      <c r="A564" t="s">
        <v>627</v>
      </c>
      <c r="B564">
        <f t="shared" si="142"/>
        <v>3.77</v>
      </c>
      <c r="C564">
        <f t="shared" si="143"/>
        <v>289.95</v>
      </c>
    </row>
    <row r="565" spans="1:3" x14ac:dyDescent="0.35">
      <c r="A565" t="s">
        <v>11</v>
      </c>
      <c r="B565" t="e">
        <f t="shared" si="142"/>
        <v>#VALUE!</v>
      </c>
      <c r="C565" t="e">
        <f t="shared" si="143"/>
        <v>#VALUE!</v>
      </c>
    </row>
    <row r="566" spans="1:3" x14ac:dyDescent="0.35">
      <c r="A566" t="s">
        <v>12</v>
      </c>
      <c r="B566" t="e">
        <f t="shared" si="142"/>
        <v>#VALUE!</v>
      </c>
      <c r="C566" t="e">
        <f t="shared" si="143"/>
        <v>#VALUE!</v>
      </c>
    </row>
    <row r="567" spans="1:3" x14ac:dyDescent="0.35">
      <c r="A567" t="s">
        <v>13</v>
      </c>
      <c r="B567" t="e">
        <f t="shared" si="142"/>
        <v>#VALUE!</v>
      </c>
      <c r="C567" t="e">
        <f t="shared" si="143"/>
        <v>#VALUE!</v>
      </c>
    </row>
    <row r="568" spans="1:3" x14ac:dyDescent="0.35">
      <c r="B568" t="e">
        <f t="shared" si="142"/>
        <v>#VALUE!</v>
      </c>
      <c r="C568" t="e">
        <f t="shared" si="143"/>
        <v>#VALUE!</v>
      </c>
    </row>
    <row r="569" spans="1:3" x14ac:dyDescent="0.35">
      <c r="A569" t="s">
        <v>14</v>
      </c>
      <c r="B569" t="e">
        <f t="shared" si="142"/>
        <v>#VALUE!</v>
      </c>
      <c r="C569" t="e">
        <f t="shared" si="143"/>
        <v>#VALUE!</v>
      </c>
    </row>
    <row r="570" spans="1:3" x14ac:dyDescent="0.35">
      <c r="A570">
        <v>2</v>
      </c>
      <c r="B570">
        <f t="shared" si="142"/>
        <v>2</v>
      </c>
      <c r="C570">
        <f t="shared" si="143"/>
        <v>2</v>
      </c>
    </row>
    <row r="571" spans="1:3" x14ac:dyDescent="0.35">
      <c r="A571" t="s">
        <v>628</v>
      </c>
      <c r="B571">
        <f t="shared" si="142"/>
        <v>3.89</v>
      </c>
      <c r="C571">
        <f t="shared" si="143"/>
        <v>332.2</v>
      </c>
    </row>
    <row r="572" spans="1:3" x14ac:dyDescent="0.35">
      <c r="A572" t="s">
        <v>629</v>
      </c>
      <c r="B572">
        <f t="shared" si="142"/>
        <v>3.65</v>
      </c>
      <c r="C572">
        <f t="shared" si="143"/>
        <v>327.32</v>
      </c>
    </row>
    <row r="573" spans="1:3" x14ac:dyDescent="0.35">
      <c r="A573" t="s">
        <v>630</v>
      </c>
      <c r="B573">
        <f t="shared" si="142"/>
        <v>3.7</v>
      </c>
      <c r="C573">
        <f t="shared" si="143"/>
        <v>330.54</v>
      </c>
    </row>
    <row r="574" spans="1:3" x14ac:dyDescent="0.35">
      <c r="A574" t="s">
        <v>631</v>
      </c>
      <c r="B574">
        <f t="shared" si="142"/>
        <v>3.49</v>
      </c>
      <c r="C574">
        <f t="shared" si="143"/>
        <v>330.78</v>
      </c>
    </row>
    <row r="575" spans="1:3" x14ac:dyDescent="0.35">
      <c r="A575" t="s">
        <v>632</v>
      </c>
      <c r="B575">
        <f t="shared" si="142"/>
        <v>3.33</v>
      </c>
      <c r="C575">
        <f t="shared" si="143"/>
        <v>334.09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Vcoord</vt:lpstr>
      <vt:lpstr>V &amp; dir</vt:lpstr>
      <vt:lpstr>V dir 10P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2020-10-07T16:51:24Z</dcterms:modified>
</cp:coreProperties>
</file>