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l\Dropbox\Programacion Avanzada - Cursada\TPs Clase\TP2\TP2 - 3RA ENTREGA\"/>
    </mc:Choice>
  </mc:AlternateContent>
  <bookViews>
    <workbookView xWindow="240" yWindow="15" windowWidth="19440" windowHeight="10170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J24" i="2" l="1"/>
  <c r="N24" i="2" s="1"/>
  <c r="B24" i="2" l="1"/>
  <c r="L26" i="2"/>
  <c r="E41" i="2" s="1"/>
  <c r="K26" i="2"/>
  <c r="M26" i="2"/>
  <c r="E34" i="2" s="1"/>
  <c r="G26" i="2"/>
  <c r="F26" i="2"/>
  <c r="E5" i="2"/>
  <c r="E37" i="2" s="1"/>
  <c r="E9" i="2"/>
  <c r="E38" i="2" s="1"/>
  <c r="E13" i="2"/>
  <c r="E39" i="2" s="1"/>
  <c r="E30" i="2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E40" i="2"/>
  <c r="E33" i="2" l="1"/>
  <c r="N26" i="2"/>
  <c r="J26" i="2"/>
  <c r="E42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<sst xmlns="http://schemas.openxmlformats.org/spreadsheetml/2006/main" count="59" uniqueCount="42">
  <si>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</si>
  <si>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</si>
  <si>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</si>
  <si>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</si>
  <si>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</si>
  <si>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</si>
  <si>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</si>
  <si>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</si>
  <si>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</si>
  <si>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</si>
  <si>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</si>
  <si>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</si>
  <si>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</si>
  <si>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</si>
  <si>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</si>
  <si>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</si>
  <si>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</si>
  <si>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</si>
  <si>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</si>
  <si>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</si>
  <si>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</si>
  <si>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</si>
  <si>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</si>
  <si>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</si>
  <si>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</si>
  <si>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</si>
  <si>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</si>
  <si>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</si>
  <si>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</si>
  <si>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</si>
  <si>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</si>
  <si>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</si>
  <si>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</si>
  <si>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</si>
  <si>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Constructores y variables</t>
  </si>
  <si>
    <t>Normas</t>
  </si>
  <si>
    <t>MATRIZMATH</t>
  </si>
  <si>
    <t>Suma y resta de matrices</t>
  </si>
  <si>
    <t>Productos</t>
  </si>
  <si>
    <t>Matriz Inversa</t>
  </si>
  <si>
    <t>Determinante</t>
  </si>
  <si>
    <t>Equals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</si>
</sst>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B102-46C1-8760-C350D23781D1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B102-46C1-8760-C350D23781D1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B102-46C1-8760-C350D23781D1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B102-46C1-8760-C350D23781D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B102-46C1-8760-C350D23781D1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B102-46C1-8760-C350D23781D1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3.4722222222223209E-3</c:v>
                </c:pt>
                <c:pt idx="1">
                  <c:v>1.3888888888887729E-3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9.5833333333332882E-2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02-46C1-8760-C350D23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5" workbookViewId="0">
      <selection activeCell="M5" sqref="M5"/>
    </sheetView>
  </sheetViews>
  <sheetFormatPr baseColWidth="10" defaultColWidth="0" defaultRowHeight="15" zeroHeight="1" x14ac:dyDescent="0.25"/>
  <cols>
    <col min="1" max="1" width="1.125" style="21" customWidth="1"/>
    <col min="2" max="2" width="11.875" style="28" customWidth="1"/>
    <col min="3" max="4" width="11.375" style="28" customWidth="1"/>
    <col min="5" max="5" width="10.25" style="28" bestFit="1" customWidth="1"/>
    <col min="6" max="11" width="11.375" style="28" customWidth="1"/>
    <col min="12" max="12" width="13" style="28" customWidth="1"/>
    <col min="13" max="14" width="11.375" style="28" customWidth="1"/>
    <col min="15" max="15" width="1.125" style="21" customWidth="1"/>
    <col min="16" max="16384" width="11.375" style="28" hidden="1"/>
  </cols>
  <sheetData>
    <row r="1" spans="1:16" s="10" customFormat="1" ht="23.25" customHeight="1" x14ac:dyDescent="0.25">
      <c r="B1" s="61" t="s">
        <v>19</v>
      </c>
      <c r="C1" s="61"/>
      <c r="D1" s="62" t="s">
        <v>36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0.80555555555555547</v>
      </c>
      <c r="D5" s="2">
        <v>0.80902777777777779</v>
      </c>
      <c r="E5" s="52">
        <f>IFERROR(IF(OR(ISBLANK(C5),ISBLANK(D5)),"Completar",IF(D5&gt;=C5,D5-C5,"Error")),"Error")</f>
        <v>3.4722222222223209E-3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3.472222222222222E-3</v>
      </c>
      <c r="C9" s="2">
        <v>0.80972222222222223</v>
      </c>
      <c r="D9" s="2">
        <v>0.81111111111111101</v>
      </c>
      <c r="E9" s="52">
        <f>IFERROR(IF(OR(ISBLANK(C9),ISBLANK(D9)),"Completar",IF(D9&gt;=C9,D9-C9,"Error")),"Error")</f>
        <v>1.3888888888887729E-3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2.4305555555555556E-2</v>
      </c>
      <c r="C13" s="2">
        <v>0.81180555555555556</v>
      </c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34</v>
      </c>
      <c r="D18" s="79"/>
      <c r="E18" s="80"/>
      <c r="F18" s="3">
        <v>10</v>
      </c>
      <c r="G18" s="4">
        <v>3.472222222222222E-3</v>
      </c>
      <c r="H18" s="5">
        <v>0.80902777777777779</v>
      </c>
      <c r="I18" s="6">
        <v>0.81111111111111101</v>
      </c>
      <c r="J18" s="53">
        <f>IFERROR(IF(OR(ISBLANK(H18),ISBLANK(I18)),"",IF(I18&gt;=H18,I18-H18,"Error")),"Error")</f>
        <v>2.0833333333332149E-3</v>
      </c>
      <c r="K18" s="7">
        <v>0</v>
      </c>
      <c r="L18" s="8">
        <v>0</v>
      </c>
      <c r="M18" s="9">
        <v>12</v>
      </c>
      <c r="N18" s="54">
        <f>IFERROR(IF(OR(J18="",ISBLANK(L18)),"",J18+L18),"Error")</f>
        <v>2.0833333333332149E-3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37</v>
      </c>
      <c r="D19" s="79"/>
      <c r="E19" s="80"/>
      <c r="F19" s="3">
        <v>10</v>
      </c>
      <c r="G19" s="4">
        <v>3.472222222222222E-3</v>
      </c>
      <c r="H19" s="5">
        <v>0.81944444444444453</v>
      </c>
      <c r="I19" s="6">
        <v>0.8256944444444444</v>
      </c>
      <c r="J19" s="53">
        <f t="shared" ref="J19:J24" si="1">IFERROR(IF(OR(ISBLANK(H19),ISBLANK(I19)),"",IF(I19&gt;=H19,I19-H19,"Error")),"Error")</f>
        <v>6.2499999999998668E-3</v>
      </c>
      <c r="K19" s="7">
        <v>0</v>
      </c>
      <c r="L19" s="8">
        <v>0</v>
      </c>
      <c r="M19" s="9">
        <v>16</v>
      </c>
      <c r="N19" s="54">
        <f t="shared" ref="N19:N25" si="2">IFERROR(IF(OR(J19="",ISBLANK(L19)),"",J19+L19),"Error")</f>
        <v>6.2499999999998668E-3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38</v>
      </c>
      <c r="D20" s="79"/>
      <c r="E20" s="80"/>
      <c r="F20" s="3">
        <v>10</v>
      </c>
      <c r="G20" s="4">
        <v>2.0833333333333332E-2</v>
      </c>
      <c r="H20" s="5">
        <v>0.8041666666666667</v>
      </c>
      <c r="I20" s="6">
        <v>0.87986111111111109</v>
      </c>
      <c r="J20" s="53">
        <f t="shared" si="1"/>
        <v>7.5694444444444398E-2</v>
      </c>
      <c r="K20" s="7">
        <v>0</v>
      </c>
      <c r="L20" s="8">
        <v>0</v>
      </c>
      <c r="M20" s="9">
        <v>24</v>
      </c>
      <c r="N20" s="54">
        <f t="shared" si="2"/>
        <v>7.5694444444444398E-2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39</v>
      </c>
      <c r="D21" s="79"/>
      <c r="E21" s="80"/>
      <c r="F21" s="3">
        <v>15</v>
      </c>
      <c r="G21" s="4">
        <v>1.7361111111111112E-2</v>
      </c>
      <c r="H21" s="5"/>
      <c r="I21" s="6"/>
      <c r="J21" s="53" t="str">
        <f t="shared" si="1"/>
        <v/>
      </c>
      <c r="K21" s="7">
        <v>0</v>
      </c>
      <c r="L21" s="8">
        <v>0</v>
      </c>
      <c r="M21" s="9">
        <v>20</v>
      </c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 t="s">
        <v>40</v>
      </c>
      <c r="D22" s="79"/>
      <c r="E22" s="80"/>
      <c r="F22" s="3">
        <v>10</v>
      </c>
      <c r="G22" s="4">
        <v>1.0416666666666666E-2</v>
      </c>
      <c r="H22" s="5"/>
      <c r="I22" s="6"/>
      <c r="J22" s="53" t="str">
        <f t="shared" si="1"/>
        <v/>
      </c>
      <c r="K22" s="7">
        <v>0</v>
      </c>
      <c r="L22" s="8">
        <v>0</v>
      </c>
      <c r="M22" s="9">
        <v>10</v>
      </c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 t="s">
        <v>35</v>
      </c>
      <c r="D23" s="79"/>
      <c r="E23" s="80"/>
      <c r="F23" s="3">
        <v>5</v>
      </c>
      <c r="G23" s="4">
        <v>1.0416666666666666E-2</v>
      </c>
      <c r="H23" s="5">
        <v>0.79305555555555562</v>
      </c>
      <c r="I23" s="6">
        <v>0.8041666666666667</v>
      </c>
      <c r="J23" s="53">
        <f t="shared" si="1"/>
        <v>1.1111111111111072E-2</v>
      </c>
      <c r="K23" s="7">
        <v>0</v>
      </c>
      <c r="L23" s="8">
        <v>0</v>
      </c>
      <c r="M23" s="9">
        <v>26</v>
      </c>
      <c r="N23" s="54">
        <f t="shared" si="2"/>
        <v>1.1111111111111072E-2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 t="s">
        <v>41</v>
      </c>
      <c r="D24" s="79"/>
      <c r="E24" s="80"/>
      <c r="F24" s="3">
        <v>5</v>
      </c>
      <c r="G24" s="4">
        <v>6.9444444444444447E-4</v>
      </c>
      <c r="H24" s="5">
        <v>0.80486111111111114</v>
      </c>
      <c r="I24" s="6">
        <v>0.80555555555555547</v>
      </c>
      <c r="J24" s="53">
        <f t="shared" si="1"/>
        <v>6.9444444444433095E-4</v>
      </c>
      <c r="K24" s="7">
        <v>0</v>
      </c>
      <c r="L24" s="8">
        <v>0</v>
      </c>
      <c r="M24" s="9">
        <v>10</v>
      </c>
      <c r="N24" s="54">
        <f t="shared" si="2"/>
        <v>6.9444444444433095E-4</v>
      </c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0" t="s">
        <v>33</v>
      </c>
      <c r="C26" s="91"/>
      <c r="D26" s="91"/>
      <c r="E26" s="92"/>
      <c r="F26" s="45">
        <f>IF(SUM(F18:F25)=0,"Completar",SUM(F18:F25))</f>
        <v>65</v>
      </c>
      <c r="G26" s="46">
        <f>IF(SUM(G18:G25)=0,"Completar",SUM(G18:G25))</f>
        <v>6.6666666666666666E-2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9.5833333333332882E-2</v>
      </c>
      <c r="K26" s="50">
        <f>SUM(K18:K25)</f>
        <v>0</v>
      </c>
      <c r="L26" s="46">
        <f>SUM(L18:L25)</f>
        <v>0</v>
      </c>
      <c r="M26" s="51">
        <f>IF(SUM(M18:M25)=0,"Completar",SUM(M18:M25))</f>
        <v>118</v>
      </c>
      <c r="N26" s="52">
        <f>IF(OR(COUNTIF(N18:N25,"Error")&gt;0,COUNTIF(N18:N25,"Completar")&gt;0),"Error",IF(SUM(N18:N25)=0,"Completar",SUM(N18:N25)))</f>
        <v>9.5833333333332882E-2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118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51.304347826087195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3.4722222222223209E-3</v>
      </c>
      <c r="F37" s="58">
        <f>IF(E37="Completar",E37,IFERROR(E37/$E$43,"Error"))</f>
        <v>3.4482758620690793E-2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1.3888888888887729E-3</v>
      </c>
      <c r="F38" s="58">
        <f>IF(E38="Completar",E38,IFERROR(E38/$E$43,"Error"))</f>
        <v>1.3793103448274774E-2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9.5833333333332882E-2</v>
      </c>
      <c r="F42" s="58">
        <f>IF(E42="Completar",E42,IFERROR(E42/$E$43,"Completar"))</f>
        <v>0.95172413793103439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0.10069444444444398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C3:C1048576 D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Ignacio Landaburu</cp:lastModifiedBy>
  <dcterms:created xsi:type="dcterms:W3CDTF">2014-04-14T14:00:11Z</dcterms:created>
  <dcterms:modified xsi:type="dcterms:W3CDTF">2016-09-30T23:28:02Z</dcterms:modified>
</cp:coreProperties>
</file>