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oneo\OneDrive\Escritorio\Bootcamp\Homeworks\Week 1\"/>
    </mc:Choice>
  </mc:AlternateContent>
  <xr:revisionPtr revIDLastSave="187" documentId="8_{9DC59EFD-0F87-4650-85EF-9AC0C29AA91E}" xr6:coauthVersionLast="36" xr6:coauthVersionMax="36" xr10:uidLastSave="{2A0A334F-90B1-4FB3-8EE0-2FE35723B341}"/>
  <bookViews>
    <workbookView xWindow="0" yWindow="0" windowWidth="23040" windowHeight="8484" activeTab="6" xr2:uid="{00000000-000D-0000-FFFF-FFFF00000000}"/>
  </bookViews>
  <sheets>
    <sheet name="Parameters for Formating" sheetId="2" r:id="rId1"/>
    <sheet name="Data" sheetId="1" r:id="rId2"/>
    <sheet name="Pivot1" sheetId="3" r:id="rId3"/>
    <sheet name="Pivot2" sheetId="4" r:id="rId4"/>
    <sheet name="Pivot 3" sheetId="5" r:id="rId5"/>
    <sheet name="Bonus" sheetId="6" r:id="rId6"/>
    <sheet name="Other Tables and Graphs" sheetId="7" r:id="rId7"/>
  </sheets>
  <definedNames>
    <definedName name="_xlnm._FilterDatabase" localSheetId="1" hidden="1">Data!$A$1:$T$4115</definedName>
    <definedName name="_xlnm._FilterDatabase" localSheetId="3" hidden="1">Pivot2!$Q$5:$S$5</definedName>
  </definedNames>
  <calcPr calcId="179021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6" i="4" l="1"/>
  <c r="H6" i="4"/>
  <c r="G7" i="4"/>
  <c r="H7" i="4"/>
  <c r="G8" i="4"/>
  <c r="H8" i="4"/>
  <c r="G9" i="4"/>
  <c r="H9" i="4"/>
  <c r="G10" i="4"/>
  <c r="H10" i="4"/>
  <c r="G11" i="4"/>
  <c r="H11" i="4"/>
  <c r="G12" i="4"/>
  <c r="H12" i="4"/>
  <c r="G13" i="4"/>
  <c r="H13" i="4"/>
  <c r="G14" i="4"/>
  <c r="H14" i="4"/>
  <c r="G15" i="4"/>
  <c r="H15" i="4"/>
  <c r="G16" i="4"/>
  <c r="H16" i="4"/>
  <c r="G17" i="4"/>
  <c r="H17" i="4"/>
  <c r="G18" i="4"/>
  <c r="H18" i="4"/>
  <c r="G19" i="4"/>
  <c r="H19" i="4"/>
  <c r="G20" i="4"/>
  <c r="H20" i="4"/>
  <c r="G21" i="4"/>
  <c r="H21" i="4"/>
  <c r="G22" i="4"/>
  <c r="H22" i="4"/>
  <c r="G23" i="4"/>
  <c r="H23" i="4"/>
  <c r="G24" i="4"/>
  <c r="H24" i="4"/>
  <c r="G25" i="4"/>
  <c r="H25" i="4"/>
  <c r="G26" i="4"/>
  <c r="H26" i="4"/>
  <c r="G27" i="4"/>
  <c r="H27" i="4"/>
  <c r="G28" i="4"/>
  <c r="H28" i="4"/>
  <c r="G29" i="4"/>
  <c r="H29" i="4"/>
  <c r="G31" i="4"/>
  <c r="H31" i="4"/>
  <c r="G32" i="4"/>
  <c r="H32" i="4"/>
  <c r="G33" i="4"/>
  <c r="H33" i="4"/>
  <c r="G34" i="4"/>
  <c r="H34" i="4"/>
  <c r="G35" i="4"/>
  <c r="H35" i="4"/>
  <c r="G36" i="4"/>
  <c r="H36" i="4"/>
  <c r="G37" i="4"/>
  <c r="H37" i="4"/>
  <c r="G38" i="4"/>
  <c r="H38" i="4"/>
  <c r="G39" i="4"/>
  <c r="H39" i="4"/>
  <c r="G40" i="4"/>
  <c r="H40" i="4"/>
  <c r="G41" i="4"/>
  <c r="H41" i="4"/>
  <c r="G42" i="4"/>
  <c r="H42" i="4"/>
  <c r="G43" i="4"/>
  <c r="H43" i="4"/>
  <c r="G44" i="4"/>
  <c r="H44" i="4"/>
  <c r="G45" i="4"/>
  <c r="H45" i="4"/>
  <c r="G46" i="4"/>
  <c r="H46" i="4"/>
  <c r="G30" i="4"/>
  <c r="H30" i="4"/>
  <c r="H6" i="3" l="1"/>
  <c r="H7" i="3"/>
  <c r="H8" i="3"/>
  <c r="H9" i="3"/>
  <c r="H10" i="3"/>
  <c r="H11" i="3"/>
  <c r="H12" i="3"/>
  <c r="H13" i="3"/>
  <c r="H5" i="3"/>
  <c r="G6" i="3"/>
  <c r="G7" i="3"/>
  <c r="G8" i="3"/>
  <c r="G9" i="3"/>
  <c r="G10" i="3"/>
  <c r="G11" i="3"/>
  <c r="G12" i="3"/>
  <c r="G13" i="3"/>
  <c r="G5" i="3"/>
  <c r="F9" i="6" l="1"/>
  <c r="F3" i="6"/>
  <c r="E3" i="6"/>
  <c r="D3" i="6"/>
  <c r="F4" i="6"/>
  <c r="D4" i="6"/>
  <c r="E4" i="6"/>
  <c r="F5" i="6"/>
  <c r="D5" i="6"/>
  <c r="E5" i="6"/>
  <c r="F6" i="6"/>
  <c r="D6" i="6"/>
  <c r="G6" i="6" s="1"/>
  <c r="E6" i="6"/>
  <c r="F7" i="6"/>
  <c r="D7" i="6"/>
  <c r="E7" i="6"/>
  <c r="F8" i="6"/>
  <c r="D8" i="6"/>
  <c r="G8" i="6" s="1"/>
  <c r="I8" i="6" s="1"/>
  <c r="E8" i="6"/>
  <c r="D9" i="6"/>
  <c r="E9" i="6"/>
  <c r="F10" i="6"/>
  <c r="D10" i="6"/>
  <c r="E10" i="6"/>
  <c r="F11" i="6"/>
  <c r="D11" i="6"/>
  <c r="G11" i="6" s="1"/>
  <c r="E11" i="6"/>
  <c r="F12" i="6"/>
  <c r="G12" i="6" s="1"/>
  <c r="H12" i="6" s="1"/>
  <c r="D12" i="6"/>
  <c r="E12" i="6"/>
  <c r="F13" i="6"/>
  <c r="D13" i="6"/>
  <c r="G13" i="6" s="1"/>
  <c r="H13" i="6" s="1"/>
  <c r="E13" i="6"/>
  <c r="F14" i="6"/>
  <c r="D14" i="6"/>
  <c r="E14" i="6"/>
  <c r="G3" i="6"/>
  <c r="J3" i="6" s="1"/>
  <c r="R2" i="1"/>
  <c r="Q2" i="1"/>
  <c r="P2" i="1"/>
  <c r="O2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13" i="6" l="1"/>
  <c r="I6" i="6"/>
  <c r="H6" i="6"/>
  <c r="J6" i="6"/>
  <c r="I11" i="6"/>
  <c r="H11" i="6"/>
  <c r="J11" i="6"/>
  <c r="G14" i="6"/>
  <c r="G9" i="6"/>
  <c r="H9" i="6" s="1"/>
  <c r="G4" i="6"/>
  <c r="H4" i="6" s="1"/>
  <c r="G10" i="6"/>
  <c r="I10" i="6" s="1"/>
  <c r="G7" i="6"/>
  <c r="H7" i="6" s="1"/>
  <c r="G5" i="6"/>
  <c r="H5" i="6" s="1"/>
  <c r="J9" i="6"/>
  <c r="I9" i="6"/>
  <c r="J14" i="6"/>
  <c r="H14" i="6"/>
  <c r="I14" i="6"/>
  <c r="J4" i="6"/>
  <c r="J13" i="6"/>
  <c r="J8" i="6"/>
  <c r="I12" i="6"/>
  <c r="H10" i="6"/>
  <c r="I3" i="6"/>
  <c r="J12" i="6"/>
  <c r="H8" i="6"/>
  <c r="H3" i="6"/>
  <c r="J5" i="6" l="1"/>
  <c r="I5" i="6"/>
  <c r="I4" i="6"/>
  <c r="J7" i="6"/>
  <c r="I7" i="6"/>
  <c r="J10" i="6"/>
</calcChain>
</file>

<file path=xl/sharedStrings.xml><?xml version="1.0" encoding="utf-8"?>
<sst xmlns="http://schemas.openxmlformats.org/spreadsheetml/2006/main" count="24924" uniqueCount="8413">
  <si>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</si>
  <si>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</si>
  <si>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</si>
  <si>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</si>
  <si>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</si>
  <si>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</si>
  <si>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</si>
  <si>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</si>
  <si>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</si>
  <si>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</si>
  <si>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</si>
  <si>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</si>
  <si>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</si>
  <si>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</si>
  <si>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</si>
  <si>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</si>
  <si>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</si>
  <si>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</si>
  <si>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</si>
  <si>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</si>
  <si>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</si>
  <si>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</si>
  <si>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</si>
  <si>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</si>
  <si>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</si>
  <si>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</si>
  <si>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</si>
  <si>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</si>
  <si>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</si>
  <si>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</si>
  <si>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</si>
  <si>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</si>
  <si>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</si>
  <si>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</si>
  <si>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</si>
  <si>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</si>
  <si>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</si>
  <si>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</si>
  <si>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</si>
  <si>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</si>
  <si>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</si>
  <si>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</si>
  <si>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</si>
  <si>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</si>
  <si>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</si>
  <si>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</si>
  <si>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</si>
  <si>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</si>
  <si>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</si>
  <si>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</si>
  <si>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</si>
  <si>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</si>
  <si>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</si>
  <si>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</si>
  <si>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</si>
  <si>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</si>
  <si>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</si>
  <si>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</si>
  <si>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</si>
  <si>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</si>
  <si>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</si>
  <si>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</si>
  <si>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</si>
  <si>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</si>
  <si>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</si>
  <si>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</si>
  <si>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</si>
  <si>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</si>
  <si>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</si>
  <si>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</si>
  <si>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</si>
  <si>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</si>
  <si>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</si>
  <si>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</si>
  <si>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</si>
  <si>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</si>
  <si>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</si>
  <si>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</si>
  <si>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</si>
  <si>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</si>
  <si>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</si>
  <si>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</si>
  <si>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</si>
  <si>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</si>
  <si>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</si>
  <si>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</si>
  <si>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</si>
  <si>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</si>
  <si>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</si>
  <si>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</si>
  <si>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</si>
  <si>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</si>
  <si>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</si>
  <si>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</si>
  <si>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</si>
  <si>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</si>
  <si>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</si>
  <si>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</si>
  <si>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</si>
  <si>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</si>
  <si>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</si>
  <si>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</si>
  <si>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</si>
  <si>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</si>
  <si>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</si>
  <si>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</si>
  <si>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</si>
  <si>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</si>
  <si>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</si>
  <si>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</si>
  <si>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</si>
  <si>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</si>
  <si>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</si>
  <si>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</si>
  <si>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</si>
  <si>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</si>
  <si>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</si>
  <si>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</si>
  <si>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</si>
  <si>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</si>
  <si>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</si>
  <si>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</si>
  <si>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</si>
  <si>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</si>
  <si>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</si>
  <si>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</si>
  <si>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</si>
  <si>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</si>
  <si>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</si>
  <si>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</si>
  <si>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</si>
  <si>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</si>
  <si>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</si>
  <si>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</si>
  <si>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</si>
  <si>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</si>
  <si>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</si>
  <si>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</si>
  <si>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</si>
  <si>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</si>
  <si>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</si>
  <si>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</si>
  <si>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</si>
  <si>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</si>
  <si>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</si>
  <si>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</si>
  <si>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</si>
  <si>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</si>
  <si>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</si>
  <si>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</si>
  <si>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</si>
  <si>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</si>
  <si>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</si>
  <si>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</si>
  <si>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</si>
  <si>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</si>
  <si>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</si>
  <si>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</si>
  <si>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</si>
  <si>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</si>
  <si>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</si>
  <si>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</si>
  <si>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</si>
  <si>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</si>
  <si>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</si>
  <si>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</si>
  <si>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</si>
  <si>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</si>
  <si>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</si>
  <si>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</si>
  <si>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</si>
  <si>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</si>
  <si>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</si>
  <si>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</si>
  <si>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</si>
  <si>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</si>
  <si>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</si>
  <si>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</si>
  <si>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</si>
  <si>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</si>
  <si>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</si>
  <si>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</si>
  <si>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</si>
  <si>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</si>
  <si>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</si>
  <si>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</si>
  <si>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</si>
  <si>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</si>
  <si>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</si>
  <si>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</si>
  <si>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</si>
  <si>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</si>
  <si>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</si>
  <si>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</si>
  <si>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</si>
  <si>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</si>
  <si>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</si>
  <si>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</si>
  <si>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</si>
  <si>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</si>
  <si>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</si>
  <si>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</si>
  <si>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</si>
  <si>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</si>
  <si>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</si>
  <si>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</si>
  <si>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</si>
  <si>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</si>
  <si>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</si>
  <si>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</si>
  <si>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</si>
  <si>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</si>
  <si>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</si>
  <si>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</si>
  <si>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</si>
  <si>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</si>
  <si>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</si>
  <si>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</si>
  <si>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</si>
  <si>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</si>
  <si>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</si>
  <si>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</si>
  <si>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</si>
  <si>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</si>
  <si>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</si>
  <si>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</si>
  <si>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</si>
  <si>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</si>
  <si>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</si>
  <si>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</si>
  <si>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</si>
  <si>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</si>
  <si>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</si>
  <si>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</si>
  <si>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</si>
  <si>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</si>
  <si>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</si>
  <si>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</si>
  <si>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</si>
  <si>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</si>
  <si>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</si>
  <si>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</si>
  <si>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</si>
  <si>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</si>
  <si>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</si>
  <si>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</si>
  <si>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</si>
  <si>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</si>
  <si>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</si>
  <si>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</si>
  <si>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</si>
  <si>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</si>
  <si>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</si>
  <si>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</si>
  <si>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</si>
  <si>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</si>
  <si>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</si>
  <si>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</si>
  <si>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</si>
  <si>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</si>
  <si>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</si>
  <si>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</si>
  <si>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</si>
  <si>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</si>
  <si>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</si>
  <si>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</si>
  <si>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</si>
  <si>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</si>
  <si>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</si>
  <si>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</si>
  <si>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</si>
  <si>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</si>
  <si>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</si>
  <si>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</si>
  <si>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</si>
  <si>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</si>
  <si>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</si>
  <si>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</si>
  <si>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</si>
  <si>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</si>
  <si>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</si>
  <si>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</si>
  <si>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</si>
  <si>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</si>
  <si>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</si>
  <si>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</si>
  <si>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</si>
  <si>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</si>
  <si>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</si>
  <si>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</si>
  <si>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</si>
  <si>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</si>
  <si>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</si>
  <si>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</si>
  <si>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</si>
  <si>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</si>
  <si>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</si>
  <si>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</si>
  <si>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</si>
  <si>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</si>
  <si>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</si>
  <si>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</si>
  <si>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</si>
  <si>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</si>
  <si>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</si>
  <si>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</si>
  <si>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</si>
  <si>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</si>
  <si>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</si>
  <si>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</si>
  <si>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</si>
  <si>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</si>
  <si>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</si>
  <si>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</si>
  <si>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</si>
  <si>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</si>
  <si>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</si>
  <si>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</si>
  <si>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</si>
  <si>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</si>
  <si>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</si>
  <si>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</si>
  <si>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</si>
  <si>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</si>
  <si>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</si>
  <si>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</si>
  <si>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</si>
  <si>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</si>
  <si>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</si>
  <si>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</si>
  <si>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</si>
  <si>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</si>
  <si>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</si>
  <si>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</si>
  <si>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</si>
  <si>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</si>
  <si>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</si>
  <si>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</si>
  <si>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</si>
  <si>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</si>
  <si>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</si>
  <si>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</si>
  <si>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</si>
  <si>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</si>
  <si>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</si>
  <si>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</si>
  <si>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</si>
  <si>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</si>
  <si>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</si>
  <si>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</si>
  <si>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</si>
  <si>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</si>
  <si>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</si>
  <si>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</si>
  <si>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</si>
  <si>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</si>
  <si>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</si>
  <si>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</si>
  <si>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</si>
  <si>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</si>
  <si>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</si>
  <si>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</si>
  <si>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</si>
  <si>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</si>
  <si>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</si>
  <si>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</si>
  <si>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</si>
  <si>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</si>
  <si>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</si>
  <si>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</si>
  <si>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</si>
  <si>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</si>
  <si>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</si>
  <si>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</si>
  <si>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</si>
  <si>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</si>
  <si>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</si>
  <si>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</si>
  <si>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</si>
  <si>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</si>
  <si>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</si>
  <si>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</si>
  <si>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</si>
  <si>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</si>
  <si>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</si>
  <si>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</si>
  <si>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</si>
  <si>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</si>
  <si>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</si>
  <si>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</si>
  <si>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</si>
  <si>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</si>
  <si>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</si>
  <si>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</si>
  <si>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</si>
  <si>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</si>
  <si>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</si>
  <si>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</si>
  <si>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</si>
  <si>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</si>
  <si>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</si>
  <si>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</si>
  <si>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</si>
  <si>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</si>
  <si>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</si>
  <si>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</si>
  <si>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</si>
  <si>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</si>
  <si>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</si>
  <si>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</si>
  <si>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</si>
  <si>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</si>
  <si>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</si>
  <si>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</si>
  <si>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</si>
  <si>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</si>
  <si>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</si>
  <si>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</si>
  <si>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</si>
  <si>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</si>
  <si>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</si>
  <si>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</si>
  <si>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</si>
  <si>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</si>
  <si>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</si>
  <si>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</si>
  <si>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</si>
  <si>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</si>
  <si>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</si>
  <si>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</si>
  <si>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</si>
  <si>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</si>
  <si>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</si>
  <si>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</si>
  <si>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</si>
  <si>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</si>
  <si>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</si>
  <si>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</si>
  <si>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</si>
  <si>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</si>
  <si>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</si>
  <si>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</si>
  <si>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</si>
  <si>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</si>
  <si>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</si>
  <si>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</si>
  <si>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</si>
  <si>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</si>
  <si>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</si>
  <si>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</si>
  <si>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</si>
  <si>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</si>
  <si>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</si>
  <si>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</si>
  <si>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</si>
  <si>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</si>
  <si>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</si>
  <si>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</si>
  <si>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</si>
  <si>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</si>
  <si>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</si>
  <si>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</si>
  <si>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</si>
  <si>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</si>
  <si>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</si>
  <si>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</si>
  <si>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</si>
  <si>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</si>
  <si>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</si>
  <si>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</si>
  <si>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</si>
  <si>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</si>
  <si>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</si>
  <si>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</si>
  <si>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</si>
  <si>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</si>
  <si>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</si>
  <si>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</si>
  <si>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</si>
  <si>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</si>
  <si>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</si>
  <si>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</si>
  <si>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</si>
  <si>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</si>
  <si>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</si>
  <si>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</si>
  <si>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</si>
  <si>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</si>
  <si>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</si>
  <si>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</si>
  <si>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</si>
  <si>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</si>
  <si>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</si>
  <si>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</si>
  <si>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</si>
  <si>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</si>
  <si>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</si>
  <si>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</si>
  <si>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</si>
  <si>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</si>
  <si>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</si>
  <si>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</si>
  <si>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</si>
  <si>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</si>
  <si>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</si>
  <si>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</si>
  <si>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</si>
  <si>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</si>
  <si>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</si>
  <si>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</si>
  <si>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</si>
  <si>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</si>
  <si>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</si>
  <si>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</si>
  <si>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</si>
  <si>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</si>
  <si>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</si>
  <si>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</si>
  <si>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</si>
  <si>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</si>
  <si>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</si>
  <si>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</si>
  <si>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</si>
  <si>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</si>
  <si>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</si>
  <si>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</si>
  <si>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</si>
  <si>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</si>
  <si>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</si>
  <si>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</si>
  <si>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</si>
  <si>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</si>
  <si>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</si>
  <si>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</si>
  <si>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</si>
  <si>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</si>
  <si>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</si>
  <si>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</si>
  <si>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</si>
  <si>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</si>
  <si>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</si>
  <si>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</si>
  <si>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</si>
  <si>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</si>
  <si>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</si>
  <si>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</si>
  <si>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</si>
  <si>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</si>
  <si>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</si>
  <si>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</si>
  <si>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</si>
  <si>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</si>
  <si>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</si>
  <si>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</si>
  <si>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</si>
  <si>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</si>
  <si>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</si>
  <si>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</si>
  <si>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</si>
  <si>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</si>
  <si>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</si>
  <si>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</si>
  <si>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</si>
  <si>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</si>
  <si>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</si>
  <si>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</si>
  <si>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</si>
  <si>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</si>
  <si>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</si>
  <si>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</si>
  <si>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</si>
  <si>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</si>
  <si>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</si>
  <si>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</si>
  <si>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</si>
  <si>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</si>
  <si>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</si>
  <si>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</si>
  <si>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</si>
  <si>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</si>
  <si>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</si>
  <si>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</si>
  <si>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</si>
  <si>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</si>
  <si>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</si>
  <si>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</si>
  <si>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</si>
  <si>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</si>
  <si>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</si>
  <si>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</si>
  <si>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</si>
  <si>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</si>
  <si>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</si>
  <si>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</si>
  <si>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</si>
  <si>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</si>
  <si>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</si>
  <si>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</si>
  <si>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</si>
  <si>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</si>
  <si>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</si>
  <si>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</si>
  <si>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</si>
  <si>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</si>
  <si>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</si>
  <si>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</si>
  <si>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</si>
  <si>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</si>
  <si>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</si>
  <si>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</si>
  <si>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</si>
  <si>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</si>
  <si>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</si>
  <si>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</si>
  <si>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</si>
  <si>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</si>
  <si>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</si>
  <si>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</si>
  <si>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</si>
  <si>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</si>
  <si>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</si>
  <si>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</si>
  <si>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</si>
  <si>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</si>
  <si>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</si>
  <si>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</si>
  <si>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</si>
  <si>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</si>
  <si>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</si>
  <si>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</si>
  <si>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</si>
  <si>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</si>
  <si>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</si>
  <si>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</si>
  <si>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</si>
  <si>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</si>
  <si>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</si>
  <si>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</si>
  <si>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</si>
  <si>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</si>
  <si>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</si>
  <si>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</si>
  <si>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</si>
  <si>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</si>
  <si>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</si>
  <si>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</si>
  <si>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</si>
  <si>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</si>
  <si>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</si>
  <si>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</si>
  <si>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</si>
  <si>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</si>
  <si>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</si>
  <si>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</si>
  <si>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</si>
  <si>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</si>
  <si>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</si>
  <si>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</si>
  <si>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</si>
  <si>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</si>
  <si>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</si>
  <si>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</si>
  <si>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</si>
  <si>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</si>
  <si>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</si>
  <si>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</si>
  <si>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</si>
  <si>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</si>
  <si>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</si>
  <si>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</si>
  <si>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</si>
  <si>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</si>
  <si>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</si>
  <si>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</si>
  <si>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</si>
  <si>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</si>
  <si>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</si>
  <si>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</si>
  <si>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</si>
  <si>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</si>
  <si>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</si>
  <si>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</si>
  <si>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</si>
  <si>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</si>
  <si>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</si>
  <si>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</si>
  <si>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</si>
  <si>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</si>
  <si>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</si>
  <si>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</si>
  <si>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</si>
  <si>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</si>
  <si>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</si>
  <si>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</si>
  <si>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</si>
  <si>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</si>
  <si>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</si>
  <si>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</si>
  <si>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</si>
  <si>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</si>
  <si>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</si>
  <si>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</si>
  <si>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</si>
  <si>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</si>
  <si>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</si>
  <si>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</si>
  <si>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</si>
  <si>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</si>
  <si>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</si>
  <si>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</si>
  <si>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</si>
  <si>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</si>
  <si>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</si>
  <si>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</si>
  <si>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</si>
  <si>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</si>
  <si>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</si>
  <si>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</si>
  <si>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</si>
  <si>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</si>
  <si>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</si>
  <si>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</si>
  <si>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</si>
  <si>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</si>
  <si>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</si>
  <si>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</si>
  <si>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</si>
  <si>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</si>
  <si>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</si>
  <si>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</si>
  <si>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</si>
  <si>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</si>
  <si>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</si>
  <si>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</si>
  <si>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</si>
  <si>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</si>
  <si>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</si>
  <si>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</si>
  <si>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</si>
  <si>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</si>
  <si>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</si>
  <si>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</si>
  <si>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</si>
  <si>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</si>
  <si>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</si>
  <si>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</si>
  <si>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</si>
  <si>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</si>
  <si>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</si>
  <si>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</si>
  <si>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</si>
  <si>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</si>
  <si>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</si>
  <si>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</si>
  <si>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</si>
  <si>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</si>
  <si>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</si>
  <si>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</si>
  <si>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</si>
  <si>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</si>
  <si>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</si>
  <si>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</si>
  <si>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</si>
  <si>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</si>
  <si>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</si>
  <si>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</si>
  <si>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</si>
  <si>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</si>
  <si>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</si>
  <si>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</si>
  <si>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</si>
  <si>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</si>
  <si>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</si>
  <si>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</si>
  <si>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</si>
  <si>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</si>
  <si>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</si>
  <si>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</si>
  <si>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</si>
  <si>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</si>
  <si>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</si>
  <si>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</si>
  <si>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</si>
  <si>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</si>
  <si>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</si>
  <si>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</si>
  <si>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</si>
  <si>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</si>
  <si>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</si>
  <si>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</si>
  <si>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</si>
  <si>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</si>
  <si>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</si>
  <si>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</si>
  <si>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</si>
  <si>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</si>
  <si>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</si>
  <si>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</si>
  <si>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</si>
  <si>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</si>
  <si>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</si>
  <si>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</si>
  <si>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</si>
  <si>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</si>
  <si>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</si>
  <si>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</si>
  <si>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</si>
  <si>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</si>
  <si>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</si>
  <si>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</si>
  <si>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</si>
  <si>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</si>
  <si>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</si>
  <si>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</si>
  <si>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</si>
  <si>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</si>
  <si>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</si>
  <si>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</si>
  <si>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</si>
  <si>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</si>
  <si>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</si>
  <si>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</si>
  <si>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</si>
  <si>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</si>
  <si>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</si>
  <si>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</si>
  <si>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</si>
  <si>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</si>
  <si>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</si>
  <si>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</si>
  <si>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</si>
  <si>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</si>
  <si>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</si>
  <si>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</si>
  <si>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</si>
  <si>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</si>
  <si>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</si>
  <si>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</si>
  <si>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</si>
  <si>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</si>
  <si>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</si>
  <si>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</si>
  <si>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</si>
  <si>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</si>
  <si>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</si>
  <si>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</si>
  <si>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</si>
  <si>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</si>
  <si>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</si>
  <si>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</si>
  <si>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</si>
  <si>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</si>
  <si>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</si>
  <si>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</si>
  <si>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</si>
  <si>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</si>
  <si>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</si>
  <si>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</si>
  <si>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</si>
  <si>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</si>
  <si>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</si>
  <si>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</si>
  <si>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</si>
  <si>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</si>
  <si>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</si>
  <si>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</si>
  <si>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</si>
  <si>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</si>
  <si>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</si>
  <si>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</si>
  <si>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</si>
  <si>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</si>
  <si>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</si>
  <si>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</si>
  <si>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</si>
  <si>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</si>
  <si>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</si>
  <si>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</si>
  <si>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</si>
  <si>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</si>
  <si>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</si>
  <si>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</si>
  <si>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</si>
  <si>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</si>
  <si>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</si>
  <si>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</si>
  <si>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</si>
  <si>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</si>
  <si>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</si>
  <si>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</si>
  <si>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</si>
  <si>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</si>
  <si>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</si>
  <si>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</si>
  <si>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</si>
  <si>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</si>
  <si>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</si>
  <si>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</si>
  <si>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</si>
  <si>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</si>
  <si>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</si>
  <si>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</si>
  <si>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</si>
  <si>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</si>
  <si>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</si>
  <si>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</si>
  <si>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</si>
  <si>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</si>
  <si>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</si>
  <si>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</si>
  <si>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</si>
  <si>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</si>
  <si>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</si>
  <si>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</si>
  <si>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</si>
  <si>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</si>
  <si>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</si>
  <si>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</si>
  <si>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</si>
  <si>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</si>
  <si>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</si>
  <si>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</si>
  <si>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</si>
  <si>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</si>
  <si>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</si>
  <si>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</si>
  <si>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</si>
  <si>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</si>
  <si>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</si>
  <si>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</si>
  <si>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</si>
  <si>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</si>
  <si>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</si>
  <si>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</si>
  <si>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</si>
  <si>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</si>
  <si>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</si>
  <si>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</si>
  <si>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</si>
  <si>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</si>
  <si>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</si>
  <si>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</si>
  <si>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</si>
  <si>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</si>
  <si>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</si>
  <si>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</si>
  <si>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</si>
  <si>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</si>
  <si>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</si>
  <si>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</si>
  <si>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</si>
  <si>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</si>
  <si>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</si>
  <si>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</si>
  <si>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</si>
  <si>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</si>
  <si>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</si>
  <si>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</si>
  <si>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</si>
  <si>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</si>
  <si>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</si>
  <si>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</si>
  <si>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</si>
  <si>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</si>
  <si>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</si>
  <si>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</si>
  <si>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</si>
  <si>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</si>
  <si>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</si>
  <si>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</si>
  <si>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</si>
  <si>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</si>
  <si>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</si>
  <si>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</si>
  <si>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</si>
  <si>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</si>
  <si>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</si>
  <si>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</si>
  <si>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</si>
  <si>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</si>
  <si>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</si>
  <si>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</si>
  <si>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</si>
  <si>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</si>
  <si>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</si>
  <si>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</si>
  <si>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</si>
  <si>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</si>
  <si>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</si>
  <si>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</si>
  <si>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</si>
  <si>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</si>
  <si>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</si>
  <si>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</si>
  <si>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</si>
  <si>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</si>
  <si>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</si>
  <si>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</si>
  <si>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</si>
  <si>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</si>
  <si>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</si>
  <si>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</si>
  <si>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</si>
  <si>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</si>
  <si>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</si>
  <si>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</si>
  <si>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</si>
  <si>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</si>
  <si>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</si>
  <si>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</si>
  <si>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</si>
  <si>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</si>
  <si>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</si>
  <si>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</si>
  <si>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</si>
  <si>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</si>
  <si>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</si>
  <si>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</si>
  <si>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</si>
  <si>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</si>
  <si>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</si>
  <si>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</si>
  <si>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</si>
  <si>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</si>
  <si>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</si>
  <si>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</si>
  <si>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</si>
  <si>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</si>
  <si>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</si>
  <si>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</si>
  <si>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</si>
  <si>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</si>
  <si>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</si>
  <si>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</si>
  <si>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</si>
  <si>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</si>
  <si>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</si>
  <si>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</si>
  <si>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</si>
  <si>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</si>
  <si>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</si>
  <si>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</si>
  <si>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</si>
  <si>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</si>
  <si>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</si>
  <si>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</si>
  <si>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</si>
  <si>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</si>
  <si>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</si>
  <si>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</si>
  <si>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</si>
  <si>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</si>
  <si>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</si>
  <si>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</si>
  <si>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</si>
  <si>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</si>
  <si>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</si>
  <si>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</si>
  <si>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</si>
  <si>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</si>
  <si>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</si>
  <si>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</si>
  <si>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</si>
  <si>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</si>
  <si>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</si>
  <si>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</si>
  <si>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</si>
  <si>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</si>
  <si>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</si>
  <si>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</si>
  <si>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</si>
  <si>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</si>
  <si>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</si>
  <si>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</si>
  <si>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</si>
  <si>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</si>
  <si>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</si>
  <si>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</si>
  <si>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</si>
  <si>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</si>
  <si>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</si>
  <si>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</si>
  <si>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</si>
  <si>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</si>
  <si>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</si>
  <si>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</si>
  <si>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</si>
  <si>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</si>
  <si>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</si>
  <si>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</si>
  <si>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</si>
  <si>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</si>
  <si>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</si>
  <si>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</si>
  <si>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</si>
  <si>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</si>
  <si>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</si>
  <si>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</si>
  <si>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</si>
  <si>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</si>
  <si>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</si>
  <si>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</si>
  <si>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</si>
  <si>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</si>
  <si>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</si>
  <si>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</si>
  <si>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</si>
  <si>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</si>
  <si>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</si>
  <si>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</si>
  <si>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</si>
  <si>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</si>
  <si>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</si>
  <si>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</si>
  <si>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</si>
  <si>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</si>
  <si>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</si>
  <si>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</si>
  <si>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</si>
  <si>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</si>
  <si>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</si>
  <si>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</si>
  <si>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</si>
  <si>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</si>
  <si>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</si>
  <si>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</si>
  <si>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</si>
  <si>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</si>
  <si>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</si>
  <si>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</si>
  <si>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</si>
  <si>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</si>
  <si>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</si>
  <si>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</si>
  <si>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</si>
  <si>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</si>
  <si>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</si>
  <si>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</si>
  <si>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</si>
  <si>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</si>
  <si>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</si>
  <si>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</si>
  <si>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</si>
  <si>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</si>
  <si>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</si>
  <si>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</si>
  <si>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</si>
  <si>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</si>
  <si>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</si>
  <si>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</si>
  <si>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</si>
  <si>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</si>
  <si>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</si>
  <si>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</si>
  <si>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</si>
  <si>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</si>
  <si>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</si>
  <si>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</si>
  <si>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</si>
  <si>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</si>
  <si>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</si>
  <si>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</si>
  <si>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</si>
  <si>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</si>
  <si>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</si>
  <si>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</si>
  <si>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</si>
  <si>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</si>
  <si>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</si>
  <si>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</si>
  <si>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</si>
  <si>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</si>
  <si>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</si>
  <si>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</si>
  <si>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</si>
  <si>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</si>
  <si>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</si>
  <si>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</si>
  <si>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</si>
  <si>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</si>
  <si>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</si>
  <si>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</si>
  <si>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</si>
  <si>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</si>
  <si>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</si>
  <si>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</si>
  <si>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</si>
  <si>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</si>
  <si>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</si>
  <si>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</si>
  <si>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</si>
  <si>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</si>
  <si>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</si>
  <si>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</si>
  <si>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</si>
  <si>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</si>
  <si>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</si>
  <si>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</si>
  <si>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</si>
  <si>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</si>
  <si>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</si>
  <si>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</si>
  <si>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</si>
  <si>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</si>
  <si>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</si>
  <si>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</si>
  <si>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</si>
  <si>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</si>
  <si>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</si>
  <si>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</si>
  <si>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</si>
  <si>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</si>
  <si>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</si>
  <si>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</si>
  <si>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</si>
  <si>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</si>
  <si>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</si>
  <si>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</si>
  <si>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</si>
  <si>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</si>
  <si>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</si>
  <si>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</si>
  <si>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</si>
  <si>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</si>
  <si>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</si>
  <si>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</si>
  <si>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</si>
  <si>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</si>
  <si>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</si>
  <si>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</si>
  <si>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</si>
  <si>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</si>
  <si>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</si>
  <si>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</si>
  <si>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</si>
  <si>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</si>
  <si>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</si>
  <si>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</si>
  <si>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</si>
  <si>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</si>
  <si>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</si>
  <si>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</si>
  <si>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</si>
  <si>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</si>
  <si>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</si>
  <si>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</si>
  <si>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</si>
  <si>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</si>
  <si>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</si>
  <si>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</si>
  <si>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</si>
  <si>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</si>
  <si>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</si>
  <si>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</si>
  <si>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</si>
  <si>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</si>
  <si>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</si>
  <si>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</si>
  <si>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</si>
  <si>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</si>
  <si>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</si>
  <si>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</si>
  <si>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</si>
  <si>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</si>
  <si>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</si>
  <si>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</si>
  <si>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</si>
  <si>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</si>
  <si>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</si>
  <si>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</si>
  <si>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</si>
  <si>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</si>
  <si>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</si>
  <si>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</si>
  <si>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</si>
  <si>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</si>
  <si>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</si>
  <si>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</si>
  <si>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</si>
  <si>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</si>
  <si>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</si>
  <si>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</si>
  <si>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</si>
  <si>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</si>
  <si>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</si>
  <si>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</si>
  <si>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</si>
  <si>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</si>
  <si>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</si>
  <si>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</si>
  <si>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</si>
  <si>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</si>
  <si>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</si>
  <si>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</si>
  <si>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</si>
  <si>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</si>
  <si>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</si>
  <si>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</si>
  <si>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</si>
  <si>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</si>
  <si>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</si>
  <si>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</si>
  <si>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</si>
  <si>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</si>
  <si>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</si>
  <si>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</si>
  <si>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</si>
  <si>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</si>
  <si>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</si>
  <si>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</si>
  <si>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</si>
  <si>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</si>
  <si>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</si>
  <si>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</si>
  <si>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</si>
  <si>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</si>
  <si>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</si>
  <si>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</si>
  <si>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</si>
  <si>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</si>
  <si>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</si>
  <si>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</si>
  <si>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</si>
  <si>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</si>
  <si>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</si>
  <si>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</si>
  <si>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</si>
  <si>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</si>
  <si>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</si>
  <si>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</si>
  <si>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</si>
  <si>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</si>
  <si>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</si>
  <si>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</si>
  <si>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</si>
  <si>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</si>
  <si>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</si>
  <si>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</si>
  <si>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</si>
  <si>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</si>
  <si>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</si>
  <si>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</si>
  <si>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</si>
  <si>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</si>
  <si>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</si>
  <si>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</si>
  <si>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</si>
  <si>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</si>
  <si>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</si>
  <si>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</si>
  <si>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</si>
  <si>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</si>
  <si>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</si>
  <si>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</si>
  <si>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</si>
  <si>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</si>
  <si>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</si>
  <si>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</si>
  <si>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</si>
  <si>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</si>
  <si>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</si>
  <si>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</si>
  <si>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</si>
  <si>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</si>
  <si>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</si>
  <si>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</si>
  <si>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</si>
  <si>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</si>
  <si>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</si>
  <si>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</si>
  <si>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</si>
  <si>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</si>
  <si>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</si>
  <si>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</si>
  <si>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</si>
  <si>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</si>
  <si>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</si>
  <si>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</si>
  <si>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</si>
  <si>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</si>
  <si>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</si>
  <si>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</si>
  <si>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</si>
  <si>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</si>
  <si>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</si>
  <si>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</si>
  <si>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</si>
  <si>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</si>
  <si>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</si>
  <si>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</si>
  <si>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</si>
  <si>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</si>
  <si>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</si>
  <si>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</si>
  <si>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</si>
  <si>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</si>
  <si>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</si>
  <si>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</si>
  <si>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</si>
  <si>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</si>
  <si>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</si>
  <si>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</si>
  <si>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</si>
  <si>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</si>
  <si>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</si>
  <si>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</si>
  <si>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</si>
  <si>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</si>
  <si>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</si>
  <si>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</si>
  <si>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</si>
  <si>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</si>
  <si>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</si>
  <si>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</si>
  <si>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</si>
  <si>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</si>
  <si>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</si>
  <si>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</si>
  <si>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</si>
  <si>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</si>
  <si>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</si>
  <si>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</si>
  <si>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</si>
  <si>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</si>
  <si>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</si>
  <si>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</si>
  <si>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</si>
  <si>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</si>
  <si>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</si>
  <si>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</si>
  <si>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</si>
  <si>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</si>
  <si>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</si>
  <si>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</si>
  <si>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</si>
  <si>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</si>
  <si>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</si>
  <si>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</si>
  <si>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</si>
  <si>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</si>
  <si>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</si>
  <si>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</si>
  <si>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</si>
  <si>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</si>
  <si>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</si>
  <si>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</si>
  <si>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</si>
  <si>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</si>
  <si>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</si>
  <si>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</si>
  <si>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</si>
  <si>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</si>
  <si>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</si>
  <si>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</si>
  <si>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</si>
  <si>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</si>
  <si>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</si>
  <si>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</si>
  <si>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</si>
  <si>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</si>
  <si>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</si>
  <si>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</si>
  <si>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</si>
  <si>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</si>
  <si>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</si>
  <si>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</si>
  <si>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</si>
  <si>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</si>
  <si>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</si>
  <si>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</si>
  <si>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</si>
  <si>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</si>
  <si>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</si>
  <si>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</si>
  <si>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</si>
  <si>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</si>
  <si>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</si>
  <si>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</si>
  <si>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</si>
  <si>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</si>
  <si>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</si>
  <si>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</si>
  <si>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</si>
  <si>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</si>
  <si>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</si>
  <si>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</si>
  <si>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</si>
  <si>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</si>
  <si>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</si>
  <si>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</si>
  <si>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</si>
  <si>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</si>
  <si>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</si>
  <si>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</si>
  <si>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</si>
  <si>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</si>
  <si>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</si>
  <si>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</si>
  <si>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</si>
  <si>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</si>
  <si>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</si>
  <si>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</si>
  <si>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</si>
  <si>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</si>
  <si>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</si>
  <si>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</si>
  <si>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</si>
  <si>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</si>
  <si>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</si>
  <si>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</si>
  <si>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</si>
  <si>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</si>
  <si>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</si>
  <si>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</si>
  <si>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</si>
  <si>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</si>
  <si>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</si>
  <si>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</si>
  <si>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</si>
  <si>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</si>
  <si>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</si>
  <si>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</si>
  <si>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</si>
  <si>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</si>
  <si>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</si>
  <si>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</si>
  <si>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</si>
  <si>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</si>
  <si>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</si>
  <si>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</si>
  <si>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</si>
  <si>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</si>
  <si>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</si>
  <si>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</si>
  <si>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</si>
  <si>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</si>
  <si>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</si>
  <si>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</si>
  <si>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</si>
  <si>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</si>
  <si>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</si>
  <si>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</si>
  <si>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</si>
  <si>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</si>
  <si>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</si>
  <si>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</si>
  <si>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</si>
  <si>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</si>
  <si>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</si>
  <si>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</si>
  <si>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</si>
  <si>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</si>
  <si>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</si>
  <si>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</si>
  <si>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</si>
  <si>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</si>
  <si>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</si>
  <si>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</si>
  <si>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</si>
  <si>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</si>
  <si>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</si>
  <si>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</si>
  <si>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</si>
  <si>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</si>
  <si>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</si>
  <si>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</si>
  <si>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</si>
  <si>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</si>
  <si>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</si>
  <si>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</si>
  <si>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</si>
  <si>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</si>
  <si>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</si>
  <si>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</si>
  <si>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</si>
  <si>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</si>
  <si>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</si>
  <si>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</si>
  <si>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</si>
  <si>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</si>
  <si>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</si>
  <si>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</si>
  <si>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</si>
  <si>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</si>
  <si>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</si>
  <si>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</si>
  <si>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</si>
  <si>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</si>
  <si>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</si>
  <si>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</si>
  <si>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</si>
  <si>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</si>
  <si>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</si>
  <si>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</si>
  <si>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</si>
  <si>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</si>
  <si>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</si>
  <si>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</si>
  <si>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</si>
  <si>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</si>
  <si>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</si>
  <si>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</si>
  <si>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</si>
  <si>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</si>
  <si>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</si>
  <si>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</si>
  <si>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</si>
  <si>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</si>
  <si>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</si>
  <si>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</si>
  <si>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</si>
  <si>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</si>
  <si>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</si>
  <si>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</si>
  <si>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</si>
  <si>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</si>
  <si>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</si>
  <si>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</si>
  <si>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</si>
  <si>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</si>
  <si>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</si>
  <si>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</si>
  <si>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</si>
  <si>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</si>
  <si>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</si>
  <si>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</si>
  <si>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</si>
  <si>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</si>
  <si>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</si>
  <si>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</si>
  <si>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</si>
  <si>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</si>
  <si>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</si>
  <si>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</si>
  <si>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</si>
  <si>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</si>
  <si>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</si>
  <si>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</si>
  <si>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</si>
  <si>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</si>
  <si>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</si>
  <si>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</si>
  <si>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</si>
  <si>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</si>
  <si>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</si>
  <si>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</si>
  <si>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</si>
  <si>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</si>
  <si>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</si>
  <si>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</si>
  <si>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</si>
  <si>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</si>
  <si>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</si>
  <si>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</si>
  <si>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</si>
  <si>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</si>
  <si>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</si>
  <si>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</si>
  <si>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</si>
  <si>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</si>
  <si>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</si>
  <si>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</si>
  <si>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</si>
  <si>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</si>
  <si>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</si>
  <si>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</si>
  <si>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</si>
  <si>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</si>
  <si>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</si>
  <si>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</si>
  <si>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</si>
  <si>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</si>
  <si>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</si>
  <si>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</si>
  <si>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</si>
  <si>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</si>
  <si>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</si>
  <si>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</si>
  <si>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</si>
  <si>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</si>
  <si>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</si>
  <si>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</si>
  <si>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</si>
  <si>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</si>
  <si>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</si>
  <si>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</si>
  <si>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</si>
  <si>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</si>
  <si>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</si>
  <si>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</si>
  <si>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</si>
  <si>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</si>
  <si>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</si>
  <si>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</si>
  <si>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</si>
  <si>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</si>
  <si>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</si>
  <si>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</si>
  <si>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</si>
  <si>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</si>
  <si>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</si>
  <si>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</si>
  <si>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</si>
  <si>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</si>
  <si>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</si>
  <si>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</si>
  <si>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</si>
  <si>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</si>
  <si>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</si>
  <si>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</si>
  <si>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</si>
  <si>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</si>
  <si>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</si>
  <si>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</si>
  <si>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</si>
  <si>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</si>
  <si>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</si>
  <si>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</si>
  <si>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</si>
  <si>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</si>
  <si>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</si>
  <si>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</si>
  <si>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</si>
  <si>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</si>
  <si>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</si>
  <si>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</si>
  <si>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</si>
  <si>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</si>
  <si>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</si>
  <si>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</si>
  <si>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</si>
  <si>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</si>
  <si>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</si>
  <si>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</si>
  <si>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</si>
  <si>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</si>
  <si>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</si>
  <si>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</si>
  <si>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</si>
  <si>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</si>
  <si>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</si>
  <si>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</si>
  <si>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</si>
  <si>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</si>
  <si>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</si>
  <si>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</si>
  <si>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</si>
  <si>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</si>
  <si>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</si>
  <si>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</si>
  <si>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</si>
  <si>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</si>
  <si>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</si>
  <si>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</si>
  <si>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</si>
  <si>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</si>
  <si>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</si>
  <si>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</si>
  <si>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</si>
  <si>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</si>
  <si>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</si>
  <si>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</si>
  <si>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</si>
  <si>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</si>
  <si>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</si>
  <si>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</si>
  <si>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</si>
  <si>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</si>
  <si>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</si>
  <si>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</si>
  <si>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</si>
  <si>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</si>
  <si>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</si>
  <si>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</si>
  <si>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</si>
  <si>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</si>
  <si>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</si>
  <si>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</si>
  <si>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</si>
  <si>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</si>
  <si>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</si>
  <si>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</si>
  <si>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</si>
  <si>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</si>
  <si>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</si>
  <si>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</si>
  <si>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</si>
  <si>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</si>
  <si>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</si>
  <si>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</si>
  <si>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</si>
  <si>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</si>
  <si>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</si>
  <si>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</si>
  <si>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</si>
  <si>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</si>
  <si>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</si>
  <si>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</si>
  <si>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</si>
  <si>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</si>
  <si>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</si>
  <si>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</si>
  <si>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</si>
  <si>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</si>
  <si>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</si>
  <si>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</si>
  <si>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</si>
  <si>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</si>
  <si>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</si>
  <si>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</si>
  <si>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</si>
  <si>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</si>
  <si>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</si>
  <si>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</si>
  <si>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</si>
  <si>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</si>
  <si>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</si>
  <si>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</si>
  <si>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</si>
  <si>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</si>
  <si>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</si>
  <si>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</si>
  <si>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</si>
  <si>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</si>
  <si>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</si>
  <si>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</si>
  <si>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</si>
  <si>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</si>
  <si>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</si>
  <si>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</si>
  <si>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</si>
  <si>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</si>
  <si>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</si>
  <si>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</si>
  <si>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</si>
  <si>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</si>
  <si>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</si>
  <si>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</si>
  <si>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</si>
  <si>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</si>
  <si>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</si>
  <si>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</si>
  <si>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</si>
  <si>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</si>
  <si>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</si>
  <si>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</si>
  <si>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</si>
  <si>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</si>
  <si>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</si>
  <si>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</si>
  <si>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</si>
  <si>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</si>
  <si>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</si>
  <si>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</si>
  <si>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</si>
  <si>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</si>
  <si>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</si>
  <si>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</si>
  <si>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</si>
  <si>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</si>
  <si>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</si>
  <si>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</si>
  <si>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</si>
  <si>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</si>
  <si>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</si>
  <si>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</si>
  <si>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</si>
  <si>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</si>
  <si>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</si>
  <si>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</si>
  <si>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</si>
  <si>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</si>
  <si>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</si>
  <si>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</si>
  <si>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</si>
  <si>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</si>
  <si>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</si>
  <si>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</si>
  <si>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</si>
  <si>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</si>
  <si>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</si>
  <si>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</si>
  <si>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</si>
  <si>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</si>
  <si>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</si>
  <si>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</si>
  <si>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</si>
  <si>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</si>
  <si>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</si>
  <si>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</si>
  <si>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</si>
  <si>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</si>
  <si>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</si>
  <si>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</si>
  <si>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</si>
  <si>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</si>
  <si>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</si>
  <si>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</si>
  <si>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</si>
  <si>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</si>
  <si>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</si>
  <si>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</si>
  <si>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</si>
  <si>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</si>
  <si>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</si>
  <si>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</si>
  <si>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</si>
  <si>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</si>
  <si>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</si>
  <si>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</si>
  <si>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</si>
  <si>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</si>
  <si>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</si>
  <si>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</si>
  <si>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</si>
  <si>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</si>
  <si>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</si>
  <si>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</si>
  <si>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</si>
  <si>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</si>
  <si>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</si>
  <si>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</si>
  <si>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</si>
  <si>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</si>
  <si>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</si>
  <si>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</si>
  <si>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</si>
  <si>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</si>
  <si>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</si>
  <si>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</si>
  <si>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</si>
  <si>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</si>
  <si>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</si>
  <si>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</si>
  <si>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</si>
  <si>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</si>
  <si>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</si>
  <si>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</si>
  <si>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</si>
  <si>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</si>
  <si>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</si>
  <si>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</si>
  <si>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</si>
  <si>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</si>
  <si>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</si>
  <si>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</si>
  <si>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</si>
  <si>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</si>
  <si>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</si>
  <si>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</si>
  <si>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</si>
  <si>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</si>
  <si>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</si>
  <si>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</si>
  <si>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</si>
  <si>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</si>
  <si>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</si>
  <si>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</si>
  <si>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</si>
  <si>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</si>
  <si>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</si>
  <si>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</si>
  <si>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</si>
  <si>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</si>
  <si>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</si>
  <si>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</si>
  <si>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</si>
  <si>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</si>
  <si>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</si>
  <si>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</si>
  <si>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</si>
  <si>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</si>
  <si>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</si>
  <si>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</si>
  <si>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</si>
  <si>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</si>
  <si>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</si>
  <si>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</si>
  <si>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</si>
  <si>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</si>
  <si>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</si>
  <si>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</si>
  <si>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</si>
  <si>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</si>
  <si>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</si>
  <si>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</si>
  <si>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</si>
  <si>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</si>
  <si>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</si>
  <si>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</si>
  <si>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</si>
  <si>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</si>
  <si>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</si>
  <si>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</si>
  <si>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</si>
  <si>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</si>
  <si>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</si>
  <si>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</si>
  <si>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</si>
  <si>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</si>
  <si>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</si>
  <si>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</si>
  <si>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</si>
  <si>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</si>
  <si>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</si>
  <si>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</si>
  <si>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</si>
  <si>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</si>
  <si>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</si>
  <si>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</si>
  <si>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</si>
  <si>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</si>
  <si>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</si>
  <si>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</si>
  <si>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</si>
  <si>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</si>
  <si>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</si>
  <si>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</si>
  <si>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</si>
  <si>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</si>
  <si>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</si>
  <si>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</si>
  <si>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</si>
  <si>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</si>
  <si>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</si>
  <si>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</si>
  <si>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</si>
  <si>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</si>
  <si>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</si>
  <si>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</si>
  <si>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</si>
  <si>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</si>
  <si>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</si>
  <si>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</si>
  <si>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</si>
  <si>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</si>
  <si>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</si>
  <si>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</si>
  <si>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</si>
  <si>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</si>
  <si>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</si>
  <si>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</si>
  <si>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</si>
  <si>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</si>
  <si>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</si>
  <si>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</si>
  <si>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</si>
  <si>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</si>
  <si>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</si>
  <si>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</si>
  <si>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</si>
  <si>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</si>
  <si>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</si>
  <si>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</si>
  <si>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</si>
  <si>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</si>
  <si>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</si>
  <si>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</si>
  <si>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</si>
  <si>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</si>
  <si>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</si>
  <si>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</si>
  <si>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</si>
  <si>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</si>
  <si>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</si>
  <si>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</si>
  <si>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</si>
  <si>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</si>
  <si>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</si>
  <si>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</si>
  <si>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</si>
  <si>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</si>
  <si>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</si>
  <si>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</si>
  <si>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</si>
  <si>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</si>
  <si>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</si>
  <si>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</si>
  <si>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</si>
  <si>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</si>
  <si>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</si>
  <si>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</si>
  <si>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</si>
  <si>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</si>
  <si>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</si>
  <si>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</si>
  <si>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</si>
  <si>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</si>
  <si>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</si>
  <si>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</si>
  <si>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</si>
  <si>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</si>
  <si>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</si>
  <si>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</si>
  <si>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</si>
  <si>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</si>
  <si>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</si>
  <si>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</si>
  <si>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</si>
  <si>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</si>
  <si>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</si>
  <si>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</si>
  <si>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</si>
  <si>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</si>
  <si>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</si>
  <si>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</si>
  <si>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</si>
  <si>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</si>
  <si>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</si>
  <si>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</si>
  <si>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</si>
  <si>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</si>
  <si>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</si>
  <si>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</si>
  <si>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</si>
  <si>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</si>
  <si>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</si>
  <si>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</si>
  <si>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</si>
  <si>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</si>
  <si>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</si>
  <si>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</si>
  <si>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</si>
  <si>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</si>
  <si>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</si>
  <si>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</si>
  <si>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</si>
  <si>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</si>
  <si>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</si>
  <si>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</si>
  <si>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</si>
  <si>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</si>
  <si>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</si>
  <si>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</si>
  <si>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</si>
  <si>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</si>
  <si>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</si>
  <si>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</si>
  <si>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</si>
  <si>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</si>
  <si>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</si>
  <si>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</si>
  <si>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</si>
  <si>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</si>
  <si>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</si>
  <si>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</si>
  <si>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</si>
  <si>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</si>
  <si>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</si>
  <si>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</si>
  <si>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</si>
  <si>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</si>
  <si>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</si>
  <si>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</si>
  <si>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</si>
  <si>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</si>
  <si>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</si>
  <si>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</si>
  <si>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</si>
  <si>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</si>
  <si>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</si>
  <si>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</si>
  <si>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</si>
  <si>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</si>
  <si>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</si>
  <si>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</si>
  <si>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</si>
  <si>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</si>
  <si>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</si>
  <si>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</si>
  <si>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</si>
  <si>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</si>
  <si>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</si>
  <si>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</si>
  <si>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</si>
  <si>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</si>
  <si>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</si>
  <si>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</si>
  <si>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</si>
  <si>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</si>
  <si>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</si>
  <si>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</si>
  <si>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</si>
  <si>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</si>
  <si>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</si>
  <si>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</si>
  <si>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</si>
  <si>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</si>
  <si>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</si>
  <si>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</si>
  <si>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</si>
  <si>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</si>
  <si>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</si>
  <si>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</si>
  <si>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</si>
  <si>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</si>
  <si>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</si>
  <si>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</si>
  <si>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</si>
  <si>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</si>
  <si>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</si>
  <si>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</si>
  <si>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</si>
  <si>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</si>
  <si>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</si>
  <si>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</si>
  <si>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</si>
  <si>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</si>
  <si>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</si>
  <si>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</si>
  <si>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</si>
  <si>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</si>
  <si>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</si>
  <si>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</si>
  <si>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</si>
  <si>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</si>
  <si>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</si>
  <si>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</si>
  <si>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</si>
  <si>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</si>
  <si>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</si>
  <si>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</si>
  <si>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</si>
  <si>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</si>
  <si>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</si>
  <si>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</si>
  <si>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</si>
  <si>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</si>
  <si>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</si>
  <si>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</si>
  <si>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</si>
  <si>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</si>
  <si>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</si>
  <si>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</si>
  <si>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</si>
  <si>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</si>
  <si>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</si>
  <si>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</si>
  <si>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</si>
  <si>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</si>
  <si>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</si>
  <si>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</si>
  <si>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</si>
  <si>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</si>
  <si>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</si>
  <si>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</si>
  <si>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</si>
  <si>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</si>
  <si>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</si>
  <si>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</si>
  <si>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</si>
  <si>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</si>
  <si>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</si>
  <si>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</si>
  <si>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</si>
  <si>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</si>
  <si>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</si>
  <si>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</si>
  <si>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</si>
  <si>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</si>
  <si>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</si>
  <si>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</si>
  <si>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</si>
  <si>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</si>
  <si>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</si>
  <si>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</si>
  <si>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</si>
  <si>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</si>
  <si>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</si>
  <si>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</si>
  <si>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</si>
  <si>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</si>
  <si>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</si>
  <si>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</si>
  <si>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</si>
  <si>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</si>
  <si>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</si>
  <si>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</si>
  <si>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</si>
  <si>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</si>
  <si>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</si>
  <si>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</si>
  <si>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</si>
  <si>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</si>
  <si>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</si>
  <si>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</si>
  <si>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</si>
  <si>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</si>
  <si>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</si>
  <si>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</si>
  <si>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</si>
  <si>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</si>
  <si>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</si>
  <si>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</si>
  <si>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</si>
  <si>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</si>
  <si>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</si>
  <si>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</si>
  <si>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</si>
  <si>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</si>
  <si>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</si>
  <si>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</si>
  <si>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</si>
  <si>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</si>
  <si>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</si>
  <si>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</si>
  <si>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</si>
  <si>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</si>
  <si>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</si>
  <si>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</si>
  <si>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</si>
  <si>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</si>
  <si>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</si>
  <si>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</si>
  <si>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</si>
  <si>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</si>
  <si>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</si>
  <si>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</si>
  <si>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</si>
  <si>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</si>
  <si>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</si>
  <si>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</si>
  <si>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</si>
  <si>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</si>
  <si>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</si>
  <si>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</si>
  <si>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</si>
  <si>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</si>
  <si>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</si>
  <si>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</si>
  <si>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</si>
  <si>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</si>
  <si>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</si>
  <si>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</si>
  <si>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</si>
  <si>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</si>
  <si>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</si>
  <si>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</si>
  <si>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</si>
  <si>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</si>
  <si>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</si>
  <si>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</si>
  <si>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</si>
  <si>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</si>
  <si>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</si>
  <si>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</si>
  <si>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</si>
  <si>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</si>
  <si>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</si>
  <si>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</si>
  <si>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</si>
  <si>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</si>
  <si>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</si>
  <si>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</si>
  <si>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</si>
  <si>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</si>
  <si>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</si>
  <si>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</si>
  <si>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</si>
  <si>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</si>
  <si>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</si>
  <si>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</si>
  <si>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</si>
  <si>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</si>
  <si>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</si>
  <si>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</si>
  <si>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</si>
  <si>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</si>
  <si>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</si>
  <si>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</si>
  <si>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</si>
  <si>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</si>
  <si>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</si>
  <si>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</si>
  <si>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</si>
  <si>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</si>
  <si>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</si>
  <si>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</si>
  <si>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</si>
  <si>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</si>
  <si>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</si>
  <si>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</si>
  <si>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</si>
  <si>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</si>
  <si>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</si>
  <si>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</si>
  <si>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</si>
  <si>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</si>
  <si>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</si>
  <si>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</si>
  <si>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</si>
  <si>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</si>
  <si>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</si>
  <si>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</si>
  <si>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</si>
  <si>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</si>
  <si>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</si>
  <si>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</si>
  <si>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</si>
  <si>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</si>
  <si>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</si>
  <si>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</si>
  <si>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</si>
  <si>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</si>
  <si>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</si>
  <si>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</si>
  <si>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</si>
  <si>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</si>
  <si>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</si>
  <si>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</si>
  <si>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</si>
  <si>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</si>
  <si>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</si>
  <si>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</si>
  <si>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</si>
  <si>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</si>
  <si>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</si>
  <si>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</si>
  <si>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</si>
  <si>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</si>
  <si>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</si>
  <si>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</si>
  <si>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</si>
  <si>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</si>
  <si>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</si>
  <si>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</si>
  <si>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</si>
  <si>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</si>
  <si>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</si>
  <si>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</si>
  <si>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</si>
  <si>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</si>
  <si>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</si>
  <si>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</si>
  <si>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</si>
  <si>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</si>
  <si>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</si>
  <si>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</si>
  <si>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</si>
  <si>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</si>
  <si>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</si>
  <si>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</si>
  <si>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</si>
  <si>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</si>
  <si>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</si>
  <si>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</si>
  <si>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</si>
  <si>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</si>
  <si>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</si>
  <si>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</si>
  <si>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</si>
  <si>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</si>
  <si>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</si>
  <si>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</si>
  <si>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</si>
  <si>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</si>
  <si>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</si>
  <si>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</si>
  <si>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</si>
  <si>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</si>
  <si>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</si>
  <si>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</si>
  <si>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</si>
  <si>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</si>
  <si>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</si>
  <si>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</si>
  <si>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</si>
  <si>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</si>
  <si>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</si>
  <si>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</si>
  <si>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</si>
  <si>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</si>
  <si>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</si>
  <si>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</si>
  <si>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</si>
  <si>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</si>
  <si>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</si>
  <si>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</si>
  <si>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</si>
  <si>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</si>
  <si>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</si>
  <si>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</si>
  <si>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</si>
  <si>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</si>
  <si>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</si>
  <si>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</si>
  <si>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</si>
  <si>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</si>
  <si>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</si>
  <si>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</si>
  <si>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</si>
  <si>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</si>
  <si>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</si>
  <si>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</si>
  <si>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</si>
  <si>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</si>
  <si>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</si>
  <si>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</si>
  <si>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</si>
  <si>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</si>
  <si>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</si>
  <si>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</si>
  <si>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</si>
  <si>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</si>
  <si>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</si>
  <si>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</si>
  <si>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</si>
  <si>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</si>
  <si>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</si>
  <si>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</si>
  <si>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</si>
  <si>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</si>
  <si>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</si>
  <si>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</si>
  <si>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</si>
  <si>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</si>
  <si>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</si>
  <si>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</si>
  <si>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</si>
  <si>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</si>
  <si>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</si>
  <si>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</si>
  <si>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</si>
  <si>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</si>
  <si>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</si>
  <si>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</si>
  <si>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</si>
  <si>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</si>
  <si>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</si>
  <si>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</si>
  <si>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</si>
  <si>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</si>
  <si>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</si>
  <si>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</si>
  <si>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</si>
  <si>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</si>
  <si>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</si>
  <si>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</si>
  <si>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</si>
  <si>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</si>
  <si>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</si>
  <si>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</si>
  <si>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</si>
  <si>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</si>
  <si>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</si>
  <si>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</si>
  <si>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</si>
  <si>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</si>
  <si>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</si>
  <si>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</si>
  <si>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</si>
  <si>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</si>
  <si>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</si>
  <si>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</si>
  <si>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</si>
  <si>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</si>
  <si>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</si>
  <si>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</si>
  <si>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</si>
  <si>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</si>
  <si>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</si>
  <si>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</si>
  <si>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</si>
  <si>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</si>
  <si>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</si>
  <si>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</si>
  <si>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</si>
  <si>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</si>
  <si>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</si>
  <si>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</si>
  <si>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</si>
  <si>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</si>
  <si>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</si>
  <si>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</si>
  <si>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</si>
  <si>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</si>
  <si>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</si>
  <si>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</si>
  <si>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</si>
  <si>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</si>
  <si>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</si>
  <si>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</si>
  <si>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</si>
  <si>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</si>
  <si>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</si>
  <si>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</si>
  <si>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</si>
  <si>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</si>
  <si>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</si>
  <si>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</si>
  <si>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</si>
  <si>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</si>
  <si>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</si>
  <si>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</si>
  <si>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</si>
  <si>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</si>
  <si>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</si>
  <si>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</si>
  <si>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</si>
  <si>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</si>
  <si>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</si>
  <si>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</si>
  <si>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</si>
  <si>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</si>
  <si>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</si>
  <si>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</si>
  <si>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</si>
  <si>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</si>
  <si>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</si>
  <si>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</si>
  <si>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</si>
  <si>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</si>
  <si>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</si>
  <si>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</si>
  <si>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</si>
  <si>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</si>
  <si>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</si>
  <si>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</si>
  <si>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</si>
  <si>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</si>
  <si>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</si>
  <si>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</si>
  <si>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</si>
  <si>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</si>
  <si>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</si>
  <si>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</si>
  <si>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</si>
  <si>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</si>
  <si>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</si>
  <si>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</si>
  <si>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</si>
  <si>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</si>
  <si>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</si>
  <si>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</si>
  <si>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</si>
  <si>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</si>
  <si>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</si>
  <si>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</si>
  <si>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</si>
  <si>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</si>
  <si>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</si>
  <si>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</si>
  <si>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</si>
  <si>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</si>
  <si>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</si>
  <si>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</si>
  <si>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</si>
  <si>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</si>
  <si>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</si>
  <si>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</si>
  <si>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</si>
  <si>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</si>
  <si>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</si>
  <si>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</si>
  <si>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</si>
  <si>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</si>
  <si>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</si>
  <si>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</si>
  <si>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</si>
  <si>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</si>
  <si>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</si>
  <si>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</si>
  <si>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</si>
  <si>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</si>
  <si>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</si>
  <si>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</si>
  <si>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</si>
  <si>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</si>
  <si>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</si>
  <si>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</si>
  <si>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</si>
  <si>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</si>
  <si>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</si>
  <si>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</si>
  <si>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</si>
  <si>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</si>
  <si>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</si>
  <si>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</si>
  <si>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</si>
  <si>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</si>
  <si>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</si>
  <si>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</si>
  <si>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</si>
  <si>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</si>
  <si>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</si>
  <si>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</si>
  <si>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</si>
  <si>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</si>
  <si>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</si>
  <si>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</si>
  <si>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</si>
  <si>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</si>
  <si>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</si>
  <si>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</si>
  <si>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</si>
  <si>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</si>
  <si>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</si>
  <si>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</si>
  <si>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</si>
  <si>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</si>
  <si>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</si>
  <si>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</si>
  <si>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</si>
  <si>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</si>
  <si>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</si>
  <si>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</si>
  <si>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</si>
  <si>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</si>
  <si>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</si>
  <si>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</si>
  <si>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</si>
  <si>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</si>
  <si>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</si>
  <si>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</si>
  <si>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</si>
  <si>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</si>
  <si>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</si>
  <si>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</si>
  <si>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</si>
  <si>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</si>
  <si>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</si>
  <si>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</si>
  <si>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</si>
  <si>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</si>
  <si>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</si>
  <si>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</si>
  <si>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</si>
  <si>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</si>
  <si>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</si>
  <si>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</si>
  <si>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</si>
  <si>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</si>
  <si>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</si>
  <si>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</si>
  <si>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</si>
  <si>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</si>
  <si>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</si>
  <si>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</si>
  <si>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</si>
  <si>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</si>
  <si>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</si>
  <si>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</si>
  <si>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</si>
  <si>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</si>
  <si>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</si>
  <si>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</si>
  <si>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</si>
  <si>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</si>
  <si>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</si>
  <si>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</si>
  <si>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</si>
  <si>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</si>
  <si>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</si>
  <si>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</si>
  <si>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</si>
  <si>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</si>
  <si>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</si>
  <si>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</si>
  <si>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</si>
  <si>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</si>
  <si>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</si>
  <si>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</si>
  <si>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</si>
  <si>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</si>
  <si>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</si>
  <si>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</si>
  <si>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</si>
  <si>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</si>
  <si>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</si>
  <si>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</si>
  <si>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</si>
  <si>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</si>
  <si>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</si>
  <si>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</si>
  <si>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</si>
  <si>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</si>
  <si>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</si>
  <si>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</si>
  <si>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</si>
  <si>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</si>
  <si>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</si>
  <si>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</si>
  <si>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</si>
  <si>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</si>
  <si>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</si>
  <si>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</si>
  <si>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</si>
  <si>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</si>
  <si>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</si>
  <si>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</si>
  <si>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</si>
  <si>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</si>
  <si>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</si>
  <si>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</si>
  <si>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</si>
  <si>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</si>
  <si>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</si>
  <si>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</si>
  <si>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</si>
  <si>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</si>
  <si>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</si>
  <si>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</si>
  <si>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</si>
  <si>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</si>
  <si>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</si>
  <si>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</si>
  <si>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</si>
  <si>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</si>
  <si>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</si>
  <si>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</si>
  <si>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</si>
  <si>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</si>
  <si>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</si>
  <si>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</si>
  <si>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</si>
  <si>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</si>
  <si>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</si>
  <si>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</si>
  <si>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</si>
  <si>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</si>
  <si>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</si>
  <si>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</si>
  <si>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</si>
  <si>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</si>
  <si>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</si>
  <si>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</si>
  <si>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</si>
  <si>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</si>
  <si>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</si>
  <si>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</si>
  <si>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</si>
  <si>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</si>
  <si>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</si>
  <si>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</si>
  <si>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</si>
  <si>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</si>
  <si>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</si>
  <si>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</si>
  <si>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</si>
  <si>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</si>
  <si>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</si>
  <si>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</si>
  <si>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</si>
  <si>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</si>
  <si>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</si>
  <si>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</si>
  <si>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</si>
  <si>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</si>
  <si>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</si>
  <si>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</si>
  <si>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</si>
  <si>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</si>
  <si>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</si>
  <si>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</si>
  <si>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</si>
  <si>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</si>
  <si>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</si>
  <si>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</si>
  <si>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</si>
  <si>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</si>
  <si>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</si>
  <si>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</si>
  <si>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</si>
  <si>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</si>
  <si>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</si>
  <si>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</si>
  <si>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</si>
  <si>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</si>
  <si>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</si>
  <si>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</si>
  <si>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</si>
  <si>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</si>
  <si>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</si>
  <si>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</si>
  <si>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</si>
  <si>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</si>
  <si>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</si>
  <si>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</si>
  <si>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</si>
  <si>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</si>
  <si>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</si>
  <si>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</si>
  <si>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</si>
  <si>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</si>
  <si>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</si>
  <si>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</si>
  <si>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</si>
  <si>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</si>
  <si>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</si>
  <si>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</si>
  <si>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</si>
  <si>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</si>
  <si>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</si>
  <si>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</si>
  <si>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</si>
  <si>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</si>
  <si>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</si>
  <si>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</si>
  <si>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</si>
  <si>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</si>
  <si>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</si>
  <si>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</si>
  <si>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</si>
  <si>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</si>
  <si>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</si>
  <si>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</si>
  <si>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</si>
  <si>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</si>
  <si>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</si>
  <si>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</si>
  <si>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</si>
  <si>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</si>
  <si>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</si>
  <si>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</si>
  <si>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</si>
  <si>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</si>
  <si>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</si>
  <si>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</si>
  <si>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</si>
  <si>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</si>
  <si>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</si>
  <si>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</si>
  <si>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</si>
  <si>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</si>
  <si>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</si>
  <si>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</si>
  <si>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</si>
  <si>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</si>
  <si>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</si>
  <si>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</si>
  <si>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</si>
  <si>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</si>
  <si>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</si>
  <si>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</si>
  <si>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</si>
  <si>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</si>
  <si>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</si>
  <si>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</si>
  <si>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</si>
  <si>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</si>
  <si>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</si>
  <si>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</si>
  <si>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</si>
  <si>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</si>
  <si>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</si>
  <si>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</si>
  <si>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</si>
  <si>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</si>
  <si>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</si>
  <si>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</si>
  <si>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</si>
  <si>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</si>
  <si>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</si>
  <si>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</si>
  <si>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</si>
  <si>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</si>
  <si>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</si>
  <si>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</si>
  <si>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</si>
  <si>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</si>
  <si>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</si>
  <si>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</si>
  <si>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</si>
  <si>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</si>
  <si>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</si>
  <si>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</si>
  <si>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</si>
  <si>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</si>
  <si>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</si>
  <si>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</si>
  <si>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</si>
  <si>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</si>
  <si>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</si>
  <si>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</si>
  <si>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</si>
  <si>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</si>
  <si>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</si>
  <si>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</si>
  <si>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</si>
  <si>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</si>
  <si>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</si>
  <si>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</si>
  <si>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</si>
  <si>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</si>
  <si>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</si>
  <si>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</si>
  <si>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</si>
  <si>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</si>
  <si>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</si>
  <si>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</si>
  <si>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</si>
  <si>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</si>
  <si>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</si>
  <si>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</si>
  <si>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</si>
  <si>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</si>
  <si>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</si>
  <si>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</si>
  <si>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</si>
  <si>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</si>
  <si>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</si>
  <si>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</si>
  <si>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</si>
  <si>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</si>
  <si>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</si>
  <si>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</si>
  <si>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</si>
  <si>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</si>
  <si>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</si>
  <si>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</si>
  <si>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</si>
  <si>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</si>
  <si>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</si>
  <si>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</si>
  <si>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</si>
  <si>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</si>
  <si>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</si>
  <si>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</si>
  <si>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</si>
  <si>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</si>
  <si>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</si>
  <si>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</si>
  <si>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</si>
  <si>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</si>
  <si>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</si>
  <si>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</si>
  <si>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</si>
  <si>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</si>
  <si>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</si>
  <si>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</si>
  <si>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</si>
  <si>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</si>
  <si>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</si>
  <si>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</si>
  <si>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</si>
  <si>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</si>
  <si>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</si>
  <si>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</si>
  <si>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</si>
  <si>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</si>
  <si>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</si>
  <si>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</si>
  <si>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</si>
  <si>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</si>
  <si>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</si>
  <si>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</si>
  <si>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</si>
  <si>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</si>
  <si>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</si>
  <si>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</si>
  <si>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</si>
  <si>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</si>
  <si>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</si>
  <si>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</si>
  <si>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</si>
  <si>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</si>
  <si>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</si>
  <si>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</si>
  <si>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</si>
  <si>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</si>
  <si>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</si>
  <si>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</si>
  <si>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</si>
  <si>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</si>
  <si>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</si>
  <si>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</si>
  <si>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</si>
  <si>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</si>
  <si>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</si>
  <si>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</si>
  <si>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</si>
  <si>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</si>
  <si>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</si>
  <si>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</si>
  <si>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</si>
  <si>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</si>
  <si>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</si>
  <si>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</si>
  <si>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</si>
  <si>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</si>
  <si>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</si>
  <si>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</si>
  <si>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</si>
  <si>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</si>
  <si>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</si>
  <si>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</si>
  <si>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</si>
  <si>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</si>
  <si>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</si>
  <si>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</si>
  <si>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</si>
  <si>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</si>
  <si>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</si>
  <si>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</si>
  <si>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</si>
  <si>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</si>
  <si>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</si>
  <si>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</si>
  <si>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</si>
  <si>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</si>
  <si>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</si>
  <si>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</si>
  <si>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</si>
  <si>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</si>
  <si>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</si>
  <si>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</si>
  <si>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</si>
  <si>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</si>
  <si>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</si>
  <si>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</si>
  <si>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</si>
  <si>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</si>
  <si>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</si>
  <si>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</si>
  <si>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</si>
  <si>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</si>
  <si>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</si>
  <si>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</si>
  <si>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</si>
  <si>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</si>
  <si>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</si>
  <si>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</si>
  <si>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</si>
  <si>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</si>
  <si>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</si>
  <si>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</si>
  <si>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</si>
  <si>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</si>
  <si>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</si>
  <si>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</si>
  <si>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</si>
  <si>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</si>
  <si>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</si>
  <si>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</si>
  <si>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</si>
  <si>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</si>
  <si>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</si>
  <si>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</si>
  <si>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</si>
  <si>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</si>
  <si>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</si>
  <si>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</si>
  <si>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</si>
  <si>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</si>
  <si>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</si>
  <si>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</si>
  <si>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</si>
  <si>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</si>
  <si>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</si>
  <si>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</si>
  <si>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</si>
  <si>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</si>
  <si>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</si>
  <si>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</si>
  <si>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</si>
  <si>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</si>
  <si>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</si>
  <si>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</si>
  <si>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</si>
  <si>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</si>
  <si>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</si>
  <si>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</si>
  <si>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</si>
  <si>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</si>
  <si>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</si>
  <si>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</si>
  <si>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</si>
  <si>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</si>
  <si>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</si>
  <si>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</si>
  <si>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</si>
  <si>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</si>
  <si>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</si>
  <si>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</si>
  <si>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</si>
  <si>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</si>
  <si>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</si>
  <si>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</si>
  <si>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</si>
  <si>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</si>
  <si>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</si>
  <si>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</si>
  <si>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</si>
  <si>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</si>
  <si>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</si>
  <si>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</si>
  <si>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</si>
  <si>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</si>
  <si>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</si>
  <si>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</si>
  <si>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</si>
  <si>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</si>
  <si>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</si>
  <si>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</si>
  <si>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</si>
  <si>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</si>
  <si>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</si>
  <si>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</si>
  <si>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</si>
  <si>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</si>
  <si>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</si>
  <si>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</si>
  <si>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</si>
  <si>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</si>
  <si>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</si>
  <si>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</si>
  <si>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</si>
  <si>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</si>
  <si>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</si>
  <si>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</si>
  <si>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</si>
  <si>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</si>
  <si>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</si>
  <si>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</si>
  <si>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</si>
  <si>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</si>
  <si>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</si>
  <si>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</si>
  <si>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</si>
  <si>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</si>
  <si>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</si>
  <si>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</si>
  <si>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</si>
  <si>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</si>
  <si>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</si>
  <si>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</si>
  <si>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</si>
  <si>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</si>
  <si>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</si>
  <si>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</si>
  <si>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</si>
  <si>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</si>
  <si>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</si>
  <si>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</si>
  <si>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</si>
  <si>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</si>
  <si>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</si>
  <si>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</si>
  <si>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</si>
  <si>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</si>
  <si>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</si>
  <si>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</si>
  <si>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</si>
  <si>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</si>
  <si>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</si>
  <si>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</si>
  <si>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</si>
  <si>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</si>
  <si>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</si>
  <si>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</si>
  <si>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</si>
  <si>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</si>
  <si>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</si>
  <si>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</si>
  <si>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</si>
  <si>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</si>
  <si>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</si>
  <si>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</si>
  <si>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</si>
  <si>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</si>
  <si>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</si>
  <si>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</si>
  <si>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</si>
  <si>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</si>
  <si>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</si>
  <si>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</si>
  <si>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</si>
  <si>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</si>
  <si>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</si>
  <si>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</si>
  <si>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</si>
  <si>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</si>
  <si>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</si>
  <si>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</si>
  <si>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</si>
  <si>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</si>
  <si>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</si>
  <si>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</si>
  <si>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</si>
  <si>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</si>
  <si>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</si>
  <si>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</si>
  <si>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</si>
  <si>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</si>
  <si>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</si>
  <si>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</si>
  <si>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</si>
  <si>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</si>
  <si>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</si>
  <si>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</si>
  <si>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</si>
  <si>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</si>
  <si>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</si>
  <si>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</si>
  <si>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</si>
  <si>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</si>
  <si>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</si>
  <si>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</si>
  <si>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</si>
  <si>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</si>
  <si>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</si>
  <si>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</si>
  <si>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</si>
  <si>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</si>
  <si>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</si>
  <si>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</si>
  <si>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</si>
  <si>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</si>
  <si>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</si>
  <si>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</si>
  <si>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</si>
  <si>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</si>
  <si>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</si>
  <si>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</si>
  <si>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</si>
  <si>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</si>
  <si>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</si>
  <si>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</si>
  <si>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</si>
  <si>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</si>
  <si>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</si>
  <si>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</si>
  <si>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</si>
  <si>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</si>
  <si>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</si>
  <si>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</si>
  <si>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</si>
  <si>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</si>
  <si>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</si>
  <si>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</si>
  <si>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</si>
  <si>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</si>
  <si>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</si>
  <si>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</si>
  <si>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</si>
  <si>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</si>
  <si>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</si>
  <si>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</si>
  <si>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</si>
  <si>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</si>
  <si>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</si>
  <si>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</si>
  <si>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</si>
  <si>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</si>
  <si>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</si>
  <si>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</si>
  <si>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</si>
  <si>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</si>
  <si>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</si>
  <si>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</si>
  <si>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</si>
  <si>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</si>
  <si>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</si>
  <si>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</si>
  <si>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</si>
  <si>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</si>
  <si>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</si>
  <si>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</si>
  <si>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</si>
  <si>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</si>
  <si>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</si>
  <si>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</si>
  <si>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</si>
  <si>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</si>
  <si>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</si>
  <si>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</si>
  <si>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</si>
  <si>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</si>
  <si>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</si>
  <si>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</si>
  <si>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</si>
  <si>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</si>
  <si>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</si>
  <si>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</si>
  <si>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</si>
  <si>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</si>
  <si>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</si>
  <si>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</si>
  <si>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</si>
  <si>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</si>
  <si>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</si>
  <si>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</si>
  <si>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</si>
  <si>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</si>
  <si>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</si>
  <si>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</si>
  <si>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</si>
  <si>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</si>
  <si>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</si>
  <si>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</si>
  <si>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</si>
  <si>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</si>
  <si>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</si>
  <si>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</si>
  <si>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</si>
  <si>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</si>
  <si>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</si>
  <si>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</si>
  <si>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</si>
  <si>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</si>
  <si>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</si>
  <si>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</si>
  <si>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</si>
  <si>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</si>
  <si>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</si>
  <si>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</si>
  <si>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</si>
  <si>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</si>
  <si>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</si>
  <si>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</si>
  <si>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</si>
  <si>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</si>
  <si>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</si>
  <si>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</si>
  <si>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</si>
  <si>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</si>
  <si>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</si>
  <si>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</si>
  <si>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</si>
  <si>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</si>
  <si>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</si>
  <si>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</si>
  <si>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</si>
  <si>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</si>
  <si>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</si>
  <si>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</si>
  <si>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</si>
  <si>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</si>
  <si>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</si>
  <si>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</si>
  <si>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</si>
  <si>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</si>
  <si>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</si>
  <si>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</si>
  <si>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</si>
  <si>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</si>
  <si>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</si>
  <si>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</si>
  <si>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</si>
  <si>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</si>
  <si>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</si>
  <si>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</si>
  <si>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</si>
  <si>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</si>
  <si>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</si>
  <si>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</si>
  <si>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</si>
  <si>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</si>
  <si>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</si>
  <si>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</si>
  <si>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</si>
  <si>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</si>
  <si>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</si>
  <si>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</si>
  <si>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</si>
  <si>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</si>
  <si>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</si>
  <si>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</si>
  <si>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</si>
  <si>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</si>
  <si>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</si>
  <si>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</si>
  <si>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</si>
  <si>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</si>
  <si>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</si>
  <si>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</si>
  <si>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</si>
  <si>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</si>
  <si>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</si>
  <si>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</si>
  <si>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</si>
  <si>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</si>
  <si>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</si>
  <si>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</si>
  <si>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</si>
  <si>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</si>
  <si>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</si>
  <si>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</si>
  <si>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</si>
  <si>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</si>
  <si>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</si>
  <si>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</si>
  <si>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</si>
  <si>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</si>
  <si>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</si>
  <si>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</si>
  <si>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</si>
  <si>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</si>
  <si>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</si>
  <si>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</si>
  <si>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</si>
  <si>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</si>
  <si>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</si>
  <si>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</si>
  <si>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</si>
  <si>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</si>
  <si>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</si>
  <si>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</si>
  <si>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</si>
  <si>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</si>
  <si>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</si>
  <si>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</si>
  <si>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</si>
  <si>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</si>
  <si>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</si>
  <si>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</si>
  <si>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</si>
  <si>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</si>
  <si>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</si>
  <si>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</si>
  <si>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</si>
  <si>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</si>
  <si>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</si>
  <si>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</si>
  <si>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</si>
  <si>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</si>
  <si>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</si>
  <si>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</si>
  <si>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</si>
  <si>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</si>
  <si>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</si>
  <si>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</si>
  <si>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</si>
  <si>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</si>
  <si>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</si>
  <si>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</si>
  <si>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</si>
  <si>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</si>
  <si>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</si>
  <si>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</si>
  <si>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</si>
  <si>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</si>
  <si>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</si>
  <si>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</si>
  <si>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</si>
  <si>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</si>
  <si>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</si>
  <si>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</si>
  <si>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</si>
  <si>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</si>
  <si>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</si>
  <si>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</si>
  <si>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</si>
  <si>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</si>
  <si>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</si>
  <si>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</si>
  <si>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</si>
  <si>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</si>
  <si>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</si>
  <si>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</si>
  <si>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</si>
  <si>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</si>
  <si>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</si>
  <si>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</si>
  <si>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</si>
  <si>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</si>
  <si>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</si>
  <si>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</si>
  <si>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</si>
  <si>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</si>
  <si>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</si>
  <si>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</si>
  <si>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</si>
  <si>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</si>
  <si>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</si>
  <si>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</si>
  <si>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</si>
  <si>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</si>
  <si>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</si>
  <si>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</si>
  <si>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</si>
  <si>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</si>
  <si>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</si>
  <si>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</si>
  <si>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</si>
  <si>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</si>
  <si>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</si>
  <si>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</si>
  <si>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</si>
  <si>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</si>
  <si>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</si>
  <si>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</si>
  <si>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</si>
  <si>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</si>
  <si>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</si>
  <si>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</si>
  <si>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</si>
  <si>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</si>
  <si>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</si>
  <si>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</si>
  <si>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</si>
  <si>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</si>
  <si>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</si>
  <si>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</si>
  <si>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</si>
  <si>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</si>
  <si>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</si>
  <si>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</si>
  <si>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</si>
  <si>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</si>
  <si>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</si>
  <si>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</si>
  <si>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</si>
  <si>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</si>
  <si>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</si>
  <si>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</si>
  <si>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</si>
  <si>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</si>
  <si>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</si>
  <si>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</si>
  <si>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</si>
  <si>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</si>
  <si>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</si>
  <si>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</si>
  <si>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</si>
  <si>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</si>
  <si>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</si>
  <si>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</si>
  <si>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</si>
  <si>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</si>
  <si>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</si>
  <si>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</si>
  <si>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</si>
  <si>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</si>
  <si>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</si>
  <si>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</si>
  <si>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</si>
  <si>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</si>
  <si>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</si>
  <si>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</si>
  <si>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</si>
  <si>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</si>
  <si>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</si>
  <si>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</si>
  <si>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</si>
  <si>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</si>
  <si>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</si>
  <si>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</si>
  <si>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</si>
  <si>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</si>
  <si>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</si>
  <si>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</si>
  <si>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</si>
  <si>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</si>
  <si>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</si>
  <si>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</si>
  <si>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</si>
  <si>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</si>
  <si>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</si>
  <si>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</si>
  <si>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</si>
  <si>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</si>
  <si>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</si>
  <si>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</si>
  <si>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</si>
  <si>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</si>
  <si>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</si>
  <si>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</si>
  <si>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</si>
  <si>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</si>
  <si>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</si>
  <si>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</si>
  <si>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</si>
  <si>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</si>
  <si>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</si>
  <si>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</si>
  <si>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</si>
  <si>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</si>
  <si>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</si>
  <si>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</si>
  <si>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</si>
  <si>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</si>
  <si>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</si>
  <si>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</si>
  <si>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</si>
  <si>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</si>
  <si>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</si>
  <si>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</si>
  <si>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</si>
  <si>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</si>
  <si>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</si>
  <si>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</si>
  <si>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</si>
  <si>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</si>
  <si>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</si>
  <si>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</si>
  <si>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</si>
  <si>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</si>
  <si>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</si>
  <si>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</si>
  <si>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</si>
  <si>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</si>
  <si>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</si>
  <si>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</si>
  <si>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</si>
  <si>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</si>
  <si>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</si>
  <si>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</si>
  <si>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</si>
  <si>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</si>
  <si>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</si>
  <si>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</si>
  <si>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</si>
  <si>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</si>
  <si>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</si>
  <si>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</si>
  <si>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</si>
  <si>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</si>
  <si>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</si>
  <si>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</si>
  <si>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</si>
  <si>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</si>
  <si>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</si>
  <si>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</si>
  <si>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</si>
  <si>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</si>
  <si>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</si>
  <si>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</si>
  <si>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</si>
  <si>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</si>
  <si>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</si>
  <si>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</si>
  <si>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</si>
  <si>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</si>
  <si>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</si>
  <si>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</si>
  <si>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</si>
  <si>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</si>
  <si>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</si>
  <si>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</si>
  <si>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</si>
  <si>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</si>
  <si>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</si>
  <si>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</si>
  <si>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</si>
  <si>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</si>
  <si>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</si>
  <si>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</si>
  <si>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</si>
  <si>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</si>
  <si>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</si>
  <si>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</si>
  <si>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</si>
  <si>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</si>
  <si>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</si>
  <si>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</si>
  <si>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</si>
  <si>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</si>
  <si>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</si>
  <si>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</si>
  <si>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</si>
  <si>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</si>
  <si>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</si>
  <si>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</si>
  <si>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</si>
  <si>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</si>
  <si>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</si>
  <si>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</si>
  <si>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</si>
  <si>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</si>
  <si>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</si>
  <si>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</si>
  <si>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</si>
  <si>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</si>
  <si>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</si>
  <si>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</si>
  <si>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</si>
  <si>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</si>
  <si>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</si>
  <si>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</si>
  <si>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</si>
  <si>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</si>
  <si>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</si>
  <si>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</si>
  <si>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</si>
  <si>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</si>
  <si>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</si>
  <si>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</si>
  <si>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</si>
  <si>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</si>
  <si>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</si>
  <si>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</si>
  <si>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</si>
  <si>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</si>
  <si>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</si>
  <si>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</si>
  <si>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</si>
  <si>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</si>
  <si>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</si>
  <si>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</si>
  <si>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</si>
  <si>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</si>
  <si>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</si>
  <si>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</si>
  <si>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</si>
  <si>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</si>
  <si>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</si>
  <si>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</si>
  <si>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</si>
  <si>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</si>
  <si>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</si>
  <si>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</si>
  <si>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</si>
  <si>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</si>
  <si>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</si>
  <si>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</si>
  <si>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</si>
  <si>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</si>
  <si>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</si>
  <si>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</si>
  <si>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</si>
  <si>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</si>
  <si>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</si>
  <si>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</si>
  <si>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</si>
  <si>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</si>
  <si>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</si>
  <si>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</si>
  <si>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</si>
  <si>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</si>
  <si>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</si>
  <si>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</si>
  <si>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</si>
  <si>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</si>
  <si>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</si>
  <si>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</si>
  <si>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</si>
  <si>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</si>
  <si>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</si>
  <si>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</si>
  <si>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</si>
  <si>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</si>
  <si>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</si>
  <si>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</si>
  <si>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</si>
  <si>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</si>
  <si>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</si>
  <si>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</si>
  <si>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</si>
  <si>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</si>
  <si>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</si>
  <si>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</si>
  <si>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</si>
  <si>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</si>
  <si>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</si>
  <si>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</si>
  <si>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</si>
  <si>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</si>
  <si>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</si>
  <si>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</si>
  <si>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</si>
  <si>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</si>
  <si>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</si>
  <si>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</si>
  <si>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</si>
  <si>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</si>
  <si>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</si>
  <si>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</si>
  <si>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</si>
  <si>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</si>
  <si>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</si>
  <si>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</si>
  <si>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</si>
  <si>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</si>
  <si>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</si>
  <si>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</si>
  <si>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</si>
  <si>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</si>
  <si>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</si>
  <si>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</si>
  <si>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</si>
  <si>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</si>
  <si>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</si>
  <si>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</si>
  <si>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</si>
  <si>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</si>
  <si>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</si>
  <si>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</si>
  <si>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</si>
  <si>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</si>
  <si>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</si>
  <si>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</si>
  <si>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</si>
  <si>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</si>
  <si>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</si>
  <si>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</si>
  <si>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</si>
  <si>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</si>
  <si>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</si>
  <si>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</si>
  <si>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</si>
  <si>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</si>
  <si>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</si>
  <si>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</si>
  <si>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</si>
  <si>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</si>
  <si>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</si>
  <si>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</si>
  <si>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</si>
  <si>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</si>
  <si>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</si>
  <si>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</si>
  <si>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</si>
  <si>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</si>
  <si>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</si>
  <si>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</si>
  <si>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</si>
  <si>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</si>
  <si>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</si>
  <si>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</si>
  <si>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</si>
  <si>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</si>
  <si>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</si>
  <si>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</si>
  <si>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</si>
  <si>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</si>
  <si>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</si>
  <si>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</si>
  <si>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</si>
  <si>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</si>
  <si>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</si>
  <si>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</si>
  <si>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</si>
  <si>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</si>
  <si>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</si>
  <si>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</si>
  <si>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</si>
  <si>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</si>
  <si>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</si>
  <si>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</si>
  <si>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</si>
  <si>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</si>
  <si>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</si>
  <si>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</si>
  <si>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</si>
  <si>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</si>
  <si>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</si>
  <si>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</si>
  <si>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</si>
  <si>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</si>
  <si>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</si>
  <si>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</si>
  <si>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</si>
  <si>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</si>
  <si>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</si>
  <si>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</si>
  <si>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</si>
  <si>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</si>
  <si>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</si>
  <si>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</si>
  <si>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</si>
  <si>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</si>
  <si>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</si>
  <si>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</si>
  <si>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</si>
  <si>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</si>
  <si>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</si>
  <si>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</si>
  <si>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</si>
  <si>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</si>
  <si>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</si>
  <si>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</si>
  <si>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</si>
  <si>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</si>
  <si>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</si>
  <si>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</si>
  <si>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</si>
  <si>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</si>
  <si>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</si>
  <si>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</si>
  <si>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</si>
  <si>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</si>
  <si>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</si>
  <si>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</si>
  <si>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</si>
  <si>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</si>
  <si>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</si>
  <si>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</si>
  <si>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</si>
  <si>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</si>
  <si>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</si>
  <si>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</si>
  <si>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</si>
  <si>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</si>
  <si>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</si>
  <si>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</si>
  <si>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</si>
  <si>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</si>
  <si>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</si>
  <si>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</si>
  <si>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</si>
  <si>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</si>
  <si>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</si>
  <si>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</si>
  <si>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</si>
  <si>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</si>
  <si>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</si>
  <si>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</si>
  <si>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</si>
  <si>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</si>
  <si>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</si>
  <si>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</si>
  <si>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</si>
  <si>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</si>
  <si>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</si>
  <si>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</si>
  <si>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</si>
  <si>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</si>
  <si>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</si>
  <si>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</si>
  <si>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</si>
  <si>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</si>
  <si>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</si>
  <si>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</si>
  <si>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</si>
  <si>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</si>
  <si>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</si>
  <si>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</si>
  <si>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</si>
  <si>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</si>
  <si>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</si>
  <si>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</si>
  <si>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</si>
  <si>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</si>
  <si>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</si>
  <si>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</si>
  <si>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</si>
  <si>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</si>
  <si>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</si>
  <si>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</si>
  <si>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</si>
  <si>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</si>
  <si>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</si>
  <si>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</si>
  <si>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</si>
  <si>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</si>
  <si>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</si>
  <si>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</si>
  <si>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</si>
  <si>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</si>
  <si>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</si>
  <si>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</si>
  <si>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</si>
  <si>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</si>
  <si>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</si>
  <si>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</si>
  <si>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</si>
  <si>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</si>
  <si>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</si>
  <si>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</si>
  <si>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</si>
  <si>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</si>
  <si>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</si>
  <si>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</si>
  <si>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</si>
  <si>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</si>
  <si>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</si>
  <si>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</si>
  <si>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</si>
  <si>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</si>
  <si>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</si>
  <si>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</si>
  <si>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</si>
  <si>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</si>
  <si>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</si>
  <si>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</si>
  <si>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</si>
  <si>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</si>
  <si>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</si>
  <si>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</si>
  <si>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</si>
  <si>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</si>
  <si>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</si>
  <si>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</si>
  <si>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</si>
  <si>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</si>
  <si>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</si>
  <si>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</si>
  <si>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</si>
  <si>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</si>
  <si>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</si>
  <si>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</si>
  <si>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</si>
  <si>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</si>
  <si>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</si>
  <si>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</si>
  <si>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</si>
  <si>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</si>
  <si>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</si>
  <si>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</si>
  <si>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</si>
  <si>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</si>
  <si>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</si>
  <si>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</si>
  <si>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</si>
  <si>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</si>
  <si>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</si>
  <si>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</si>
  <si>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</si>
  <si>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</si>
  <si>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</si>
  <si>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</si>
  <si>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</si>
  <si>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</si>
  <si>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</si>
  <si>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</si>
  <si>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</si>
  <si>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</si>
  <si>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</si>
  <si>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</si>
  <si>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</si>
  <si>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</si>
  <si>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</si>
  <si>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</si>
  <si>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</si>
  <si>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</si>
  <si>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</si>
  <si>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</si>
  <si>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</si>
  <si>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</si>
  <si>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</si>
  <si>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</si>
  <si>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</si>
  <si>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</si>
  <si>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</si>
  <si>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</si>
  <si>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</si>
  <si>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</si>
  <si>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</si>
  <si>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</si>
  <si>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</si>
  <si>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</si>
  <si>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</si>
  <si>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</si>
  <si>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</si>
  <si>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</si>
  <si>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</si>
  <si>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</si>
  <si>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</si>
  <si>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</si>
  <si>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</si>
  <si>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</si>
  <si>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</si>
  <si>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</si>
  <si>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</si>
  <si>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</si>
  <si>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</si>
  <si>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</si>
  <si>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</si>
  <si>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</si>
  <si>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</si>
  <si>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</si>
  <si>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</si>
  <si>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</si>
  <si>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</si>
  <si>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</si>
  <si>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</si>
  <si>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</si>
  <si>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</si>
  <si>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</si>
  <si>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</si>
  <si>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</si>
  <si>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</si>
  <si>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</si>
  <si>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</si>
  <si>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</si>
  <si>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</si>
  <si>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</si>
  <si>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</si>
  <si>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</si>
  <si>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</si>
  <si>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</si>
  <si>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</si>
  <si>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</si>
  <si>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</si>
  <si>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</si>
  <si>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</si>
  <si>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</si>
  <si>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</si>
  <si>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</si>
  <si>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</si>
  <si>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</si>
  <si>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</si>
  <si>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</si>
  <si>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</si>
  <si>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</si>
  <si>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</si>
  <si>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</si>
  <si>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</si>
  <si>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</si>
  <si>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</si>
  <si>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</si>
  <si>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</si>
  <si>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</si>
  <si>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</si>
  <si>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</si>
  <si>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</si>
  <si>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</si>
  <si>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</si>
  <si>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</si>
  <si>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</si>
  <si>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</si>
  <si>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</si>
  <si>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</si>
  <si>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</si>
  <si>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</si>
  <si>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</si>
  <si>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</si>
  <si>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</si>
  <si>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</si>
  <si>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</si>
  <si>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</si>
  <si>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</si>
  <si>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</si>
  <si>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</si>
  <si>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</si>
  <si>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</si>
  <si>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</si>
  <si>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</si>
  <si>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</si>
  <si>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</si>
  <si>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</si>
  <si>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</si>
  <si>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</si>
  <si>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</si>
  <si>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</si>
  <si>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</si>
  <si>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</si>
  <si>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</si>
  <si>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</si>
  <si>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</si>
  <si>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</si>
  <si>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</si>
  <si>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</si>
  <si>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</si>
  <si>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</si>
  <si>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</si>
  <si>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</si>
  <si>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</si>
  <si>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</si>
  <si>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</si>
  <si>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</si>
  <si>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</si>
  <si>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</si>
  <si>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</si>
  <si>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</si>
  <si>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</si>
  <si>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</si>
  <si>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</si>
  <si>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</si>
  <si>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</si>
  <si>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</si>
  <si>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</si>
  <si>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</si>
  <si>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</si>
  <si>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</si>
  <si>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</si>
  <si>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</si>
  <si>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</si>
  <si>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</si>
  <si>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</si>
  <si>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</si>
  <si>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</si>
  <si>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</si>
  <si>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</si>
  <si>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</si>
  <si>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</si>
  <si>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</si>
  <si>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</si>
  <si>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</si>
  <si>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</si>
  <si>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</si>
  <si>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</si>
  <si>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</si>
  <si>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</si>
  <si>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</si>
  <si>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</si>
  <si>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</si>
  <si>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</si>
  <si>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</si>
  <si>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</si>
  <si>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</si>
  <si>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</si>
  <si>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</si>
  <si>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</si>
  <si>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</si>
  <si>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</si>
  <si>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</si>
  <si>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</si>
  <si>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</si>
  <si>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</si>
  <si>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</si>
  <si>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</si>
  <si>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</si>
  <si>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</si>
  <si>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</si>
  <si>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</si>
  <si>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</si>
  <si>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</si>
  <si>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</si>
  <si>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</si>
  <si>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</si>
  <si>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</si>
  <si>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</si>
  <si>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</si>
  <si>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</si>
  <si>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</si>
  <si>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</si>
  <si>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</si>
  <si>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</si>
  <si>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</si>
  <si>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</si>
  <si>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</si>
  <si>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</si>
  <si>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</si>
  <si>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</si>
  <si>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</si>
  <si>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</si>
  <si>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</si>
  <si>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</si>
  <si>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</si>
  <si>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</si>
  <si>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</si>
  <si>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</si>
  <si>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</si>
  <si>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</si>
  <si>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</si>
  <si>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</si>
  <si>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</si>
  <si>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</si>
  <si>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</si>
  <si>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</si>
  <si>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</si>
  <si>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</si>
  <si>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</si>
  <si>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</si>
  <si>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</si>
  <si>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</si>
  <si>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</si>
  <si>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</si>
  <si>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</si>
  <si>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</si>
  <si>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</si>
  <si>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</si>
  <si>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</si>
  <si>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</si>
  <si>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</si>
  <si>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</si>
  <si>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</si>
  <si>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</si>
  <si>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</si>
  <si>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</si>
  <si>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</si>
  <si>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</si>
  <si>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</si>
  <si>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</si>
  <si>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</si>
  <si>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</si>
  <si>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</si>
  <si>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</si>
  <si>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</si>
  <si>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</si>
  <si>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</si>
  <si>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</si>
  <si>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</si>
  <si>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</si>
  <si>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</si>
  <si>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</si>
  <si>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</si>
  <si>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</si>
  <si>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</si>
  <si>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</si>
  <si>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</si>
  <si>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</si>
  <si>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</si>
  <si>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</si>
  <si>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</si>
  <si>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</si>
  <si>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</si>
  <si>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</si>
  <si>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</si>
  <si>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</si>
  <si>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</si>
  <si>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</si>
  <si>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</si>
  <si>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</si>
  <si>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</si>
  <si>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</si>
  <si>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</si>
  <si>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</si>
  <si>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</si>
  <si>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</si>
  <si>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</si>
  <si>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</si>
  <si>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</si>
  <si>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</si>
  <si>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</si>
  <si>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</si>
  <si>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</si>
  <si>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</si>
  <si>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</si>
  <si>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</si>
  <si>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</si>
  <si>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</si>
  <si>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</si>
  <si>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</si>
  <si>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</si>
  <si>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</si>
  <si>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</si>
  <si>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</si>
  <si>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</si>
  <si>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</si>
  <si>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</si>
  <si>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</si>
  <si>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</si>
  <si>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</si>
  <si>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</si>
  <si>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</si>
  <si>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</si>
  <si>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</si>
  <si>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</si>
  <si>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</si>
  <si>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</si>
  <si>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</si>
  <si>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</si>
  <si>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</si>
  <si>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</si>
  <si>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</si>
  <si>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</si>
  <si>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</si>
  <si>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</si>
  <si>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</si>
  <si>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</si>
  <si>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</si>
  <si>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</si>
  <si>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</si>
  <si>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</si>
  <si>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</si>
  <si>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</si>
  <si>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</si>
  <si>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</si>
  <si>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</si>
  <si>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</si>
  <si>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</si>
  <si>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</si>
  <si>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</si>
  <si>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</si>
  <si>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</si>
  <si>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</si>
  <si>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</si>
  <si>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</si>
  <si>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</si>
  <si>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</si>
  <si>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</si>
  <si>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</si>
  <si>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</si>
  <si>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</si>
  <si>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</si>
  <si>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</si>
  <si>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</si>
  <si>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</si>
  <si>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</si>
  <si>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</si>
  <si>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</si>
  <si>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</si>
  <si>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</si>
  <si>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</si>
  <si>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</si>
  <si>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</si>
  <si>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</si>
  <si>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</si>
  <si>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</si>
  <si>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</si>
  <si>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</si>
  <si>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</si>
  <si>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</si>
  <si>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</si>
  <si>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</si>
  <si>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</si>
  <si>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</si>
  <si>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</si>
  <si>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</si>
  <si>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</si>
  <si>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</si>
  <si>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</si>
  <si>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</si>
  <si>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</si>
  <si>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</si>
  <si>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</si>
  <si>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</si>
  <si>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</si>
  <si>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</si>
  <si>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</si>
  <si>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</si>
  <si>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</si>
  <si>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</si>
  <si>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</si>
  <si>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</si>
  <si>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</si>
  <si>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</si>
  <si>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</si>
  <si>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</si>
  <si>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</si>
  <si>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</si>
  <si>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</si>
  <si>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</si>
  <si>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</si>
  <si>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</si>
  <si>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</si>
  <si>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</si>
  <si>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</si>
  <si>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</si>
  <si>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</si>
  <si>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</si>
  <si>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</si>
  <si>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</si>
  <si>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</si>
  <si>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</si>
  <si>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</si>
  <si>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</si>
  <si>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</si>
  <si>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</si>
  <si>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</si>
  <si>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</si>
  <si>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</si>
  <si>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</si>
  <si>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</si>
  <si>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</si>
  <si>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</si>
  <si>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</si>
  <si>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</si>
  <si>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</si>
  <si>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</si>
  <si>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</si>
  <si>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</si>
  <si>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</si>
  <si>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</si>
  <si>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</si>
  <si>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</si>
  <si>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</si>
  <si>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</si>
  <si>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</si>
  <si>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</si>
  <si>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</si>
  <si>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</si>
  <si>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</si>
  <si>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</si>
  <si>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</si>
  <si>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</si>
  <si>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</si>
  <si>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</si>
  <si>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</si>
  <si>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</si>
  <si>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</si>
  <si>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</si>
  <si>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</si>
  <si>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</si>
  <si>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</si>
  <si>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</si>
  <si>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</si>
  <si>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</si>
  <si>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</si>
  <si>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</si>
  <si>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</si>
  <si>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</si>
  <si>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</si>
  <si>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</si>
  <si>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</si>
  <si>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</si>
  <si>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</si>
  <si>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</si>
  <si>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</si>
  <si>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</si>
  <si>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</si>
  <si>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</si>
  <si>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</si>
  <si>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</si>
  <si>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</si>
  <si>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</si>
  <si>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</si>
  <si>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</si>
  <si>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</si>
  <si>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</si>
  <si>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</si>
  <si>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</si>
  <si>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</si>
  <si>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</si>
  <si>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</si>
  <si>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</si>
  <si>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</si>
  <si>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</si>
  <si>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</si>
  <si>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</si>
  <si>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</si>
  <si>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</si>
  <si>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</si>
  <si>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</si>
  <si>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</si>
  <si>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</si>
  <si>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</si>
  <si>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</si>
  <si>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</si>
  <si>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</si>
  <si>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</si>
  <si>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</si>
  <si>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</si>
  <si>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</si>
  <si>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</si>
  <si>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</si>
  <si>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</si>
  <si>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</si>
  <si>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</si>
  <si>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</si>
  <si>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</si>
  <si>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</si>
  <si>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</si>
  <si>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</si>
  <si>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</si>
  <si>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</si>
  <si>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</si>
  <si>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</si>
  <si>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</si>
  <si>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</si>
  <si>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</si>
  <si>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</si>
  <si>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</si>
  <si>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</si>
  <si>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</si>
  <si>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</si>
  <si>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</si>
  <si>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</si>
  <si>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</si>
  <si>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</si>
  <si>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</si>
  <si>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</si>
  <si>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</si>
  <si>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</si>
  <si>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</si>
  <si>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</si>
  <si>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</si>
  <si>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</si>
  <si>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</si>
  <si>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</si>
  <si>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</si>
  <si>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</si>
  <si>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</si>
  <si>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</si>
  <si>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</si>
  <si>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</si>
  <si>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</si>
  <si>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</si>
  <si>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</si>
  <si>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</si>
  <si>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</si>
  <si>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</si>
  <si>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</si>
  <si>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</si>
  <si>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</si>
  <si>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</si>
  <si>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</si>
  <si>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</si>
  <si>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</si>
  <si>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</si>
  <si>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</si>
  <si>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</si>
  <si>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</si>
  <si>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</si>
  <si>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</si>
  <si>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</si>
  <si>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</si>
  <si>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</si>
  <si>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</si>
  <si>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</si>
  <si>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</si>
  <si>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</si>
  <si>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</si>
  <si>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</si>
  <si>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</si>
  <si>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</si>
  <si>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</si>
  <si>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</si>
  <si>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</si>
  <si>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</si>
  <si>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</si>
  <si>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</si>
  <si>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</si>
  <si>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</si>
  <si>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</si>
  <si>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</si>
  <si>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</si>
  <si>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</si>
  <si>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</si>
  <si>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</si>
  <si>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</si>
  <si>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</si>
  <si>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</si>
  <si>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</si>
  <si>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</si>
  <si>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</si>
  <si>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</si>
  <si>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</si>
  <si>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</si>
  <si>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</si>
  <si>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</si>
  <si>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</si>
  <si>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</si>
  <si>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</si>
  <si>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</si>
  <si>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</si>
  <si>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</si>
  <si>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</si>
  <si>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</si>
  <si>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</si>
  <si>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</si>
  <si>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</si>
  <si>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</si>
  <si>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</si>
  <si>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</si>
  <si>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</si>
  <si>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</si>
  <si>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</si>
  <si>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</si>
  <si>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</si>
  <si>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</si>
  <si>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</si>
  <si>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</si>
  <si>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</si>
  <si>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</si>
  <si>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</si>
  <si>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</si>
  <si>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</si>
  <si>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</si>
  <si>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</si>
  <si>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</si>
  <si>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</si>
  <si>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</si>
  <si>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</si>
  <si>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</si>
  <si>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</si>
  <si>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</si>
  <si>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</si>
  <si>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</si>
  <si>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</si>
  <si>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</si>
  <si>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</si>
  <si>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</si>
  <si>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</si>
  <si>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</si>
  <si>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</si>
  <si>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</si>
  <si>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</si>
  <si>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</si>
  <si>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</si>
  <si>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</si>
  <si>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</si>
  <si>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</si>
  <si>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</si>
  <si>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</si>
  <si>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</si>
  <si>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</si>
  <si>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</si>
  <si>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</si>
  <si>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</si>
  <si>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</si>
  <si>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</si>
  <si>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</si>
  <si>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</si>
  <si>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</si>
  <si>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</si>
  <si>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</si>
  <si>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</si>
  <si>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</si>
  <si>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</si>
  <si>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</si>
  <si>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</si>
  <si>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</si>
  <si>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</si>
  <si>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</si>
  <si>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</si>
  <si>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</si>
  <si>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</si>
  <si>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</si>
  <si>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</si>
  <si>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</si>
  <si>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</si>
  <si>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</si>
  <si>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</si>
  <si>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</si>
  <si>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</si>
  <si>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</si>
  <si>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</si>
  <si>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</si>
  <si>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</si>
  <si>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</si>
  <si>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</si>
  <si>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</si>
  <si>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</si>
  <si>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</si>
  <si>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</si>
  <si>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</si>
  <si>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</si>
  <si>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</si>
  <si>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</si>
  <si>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</si>
  <si>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</si>
  <si>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</si>
  <si>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</si>
  <si>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</si>
  <si>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</si>
  <si>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</si>
  <si>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</si>
  <si>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</si>
  <si>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</si>
  <si>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</si>
  <si>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</si>
  <si>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</si>
  <si>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</si>
  <si>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</si>
  <si>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</si>
  <si>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</si>
  <si>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</si>
  <si>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</si>
  <si>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</si>
  <si>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</si>
  <si>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</si>
  <si>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</si>
  <si>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</si>
  <si>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</si>
  <si>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</si>
  <si>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</si>
  <si>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</si>
  <si>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</si>
  <si>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</si>
  <si>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</si>
  <si>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</si>
  <si>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</si>
  <si>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</si>
  <si>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</si>
  <si>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</si>
  <si>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</si>
  <si>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</si>
  <si>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</si>
  <si>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</si>
  <si>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</si>
  <si>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</si>
  <si>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</si>
  <si>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</si>
  <si>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</si>
  <si>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</si>
  <si>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</si>
  <si>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</si>
  <si>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</si>
  <si>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</si>
  <si>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</si>
  <si>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</si>
  <si>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</si>
  <si>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</si>
  <si>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</si>
  <si>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</si>
  <si>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</si>
  <si>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</si>
  <si>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</si>
  <si>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</si>
  <si>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</si>
  <si>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</si>
  <si>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</si>
  <si>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</si>
  <si>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</si>
  <si>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</si>
  <si>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</si>
  <si>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</si>
  <si>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</si>
  <si>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</si>
  <si>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</si>
  <si>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</si>
  <si>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</si>
  <si>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</si>
  <si>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</si>
  <si>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</si>
  <si>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</si>
  <si>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</si>
  <si>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</si>
  <si>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</si>
  <si>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</si>
  <si>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</si>
  <si>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</si>
  <si>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</si>
  <si>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</si>
  <si>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</si>
  <si>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</si>
  <si>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</si>
  <si>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</si>
  <si>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</si>
  <si>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</si>
  <si>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</si>
  <si>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</si>
  <si>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</si>
  <si>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</si>
  <si>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</si>
  <si>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</si>
  <si>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</si>
  <si>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</si>
  <si>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</si>
  <si>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</si>
  <si>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</si>
  <si>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</si>
  <si>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</si>
  <si>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</si>
  <si>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</si>
  <si>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</si>
  <si>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</si>
  <si>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</si>
  <si>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</si>
  <si>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</si>
  <si>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</si>
  <si>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</si>
  <si>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</si>
  <si>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</si>
  <si>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</si>
  <si>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</si>
  <si>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</si>
  <si>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</si>
  <si>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</si>
  <si>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</si>
  <si>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</si>
  <si>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</si>
  <si>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</si>
  <si>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</si>
  <si>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</si>
  <si>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</si>
  <si>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</si>
  <si>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</si>
  <si>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</si>
  <si>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</si>
  <si>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</si>
  <si>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</si>
  <si>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</si>
  <si>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</si>
  <si>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</si>
  <si>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</si>
  <si>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</si>
  <si>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</si>
  <si>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</si>
  <si>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</si>
  <si>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</si>
  <si>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</si>
  <si>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</si>
  <si>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</si>
  <si>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</si>
  <si>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</si>
  <si>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</si>
  <si>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</si>
  <si>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</si>
  <si>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</si>
  <si>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</si>
  <si>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</si>
  <si>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</si>
  <si>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</si>
  <si>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</si>
  <si>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</si>
  <si>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</si>
  <si>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</si>
  <si>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</si>
  <si>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</si>
  <si>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</si>
  <si>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</si>
  <si>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</si>
  <si>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</si>
  <si>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</si>
  <si>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</si>
  <si>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</si>
  <si>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</si>
  <si>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</si>
  <si>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</si>
  <si>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</si>
  <si>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</si>
  <si>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</si>
  <si>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</si>
  <si>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</si>
  <si>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</si>
  <si>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</si>
  <si>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</si>
  <si>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</si>
  <si>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</si>
  <si>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</si>
  <si>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</si>
  <si>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</si>
  <si>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</si>
  <si>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</si>
  <si>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</si>
  <si>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</si>
  <si>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</si>
  <si>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</si>
  <si>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</si>
  <si>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</si>
  <si>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</si>
  <si>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</si>
  <si>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</si>
  <si>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</si>
  <si>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</si>
  <si>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</si>
  <si>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</si>
  <si>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</si>
  <si>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</si>
  <si>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</si>
  <si>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</si>
  <si>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</si>
  <si>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</si>
  <si>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</si>
  <si>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</si>
  <si>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</si>
  <si>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</si>
  <si>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</si>
  <si>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</si>
  <si>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</si>
  <si>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</si>
  <si>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</si>
  <si>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</si>
  <si>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</si>
  <si>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</si>
  <si>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</si>
  <si>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</si>
  <si>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</si>
  <si>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</si>
  <si>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</si>
  <si>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</si>
  <si>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</si>
  <si>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</si>
  <si>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</si>
  <si>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</si>
  <si>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</si>
  <si>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</si>
  <si>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</si>
  <si>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</si>
  <si>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</si>
  <si>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</si>
  <si>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</si>
  <si>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</si>
  <si>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</si>
  <si>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</si>
  <si>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</si>
  <si>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</si>
  <si>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</si>
  <si>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</si>
  <si>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</si>
  <si>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</si>
  <si>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</si>
  <si>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</si>
  <si>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</si>
  <si>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</si>
  <si>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</si>
  <si>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</si>
  <si>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</si>
  <si>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</si>
  <si>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</si>
  <si>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</si>
  <si>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</si>
  <si>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</si>
  <si>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</si>
  <si>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</si>
  <si>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</si>
  <si>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</si>
  <si>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</si>
  <si>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</si>
  <si>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</si>
  <si>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</si>
  <si>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</si>
  <si>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</si>
  <si>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</si>
  <si>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</si>
  <si>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</si>
  <si>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</si>
  <si>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</si>
  <si>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</si>
  <si>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</si>
  <si>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</si>
  <si>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</si>
  <si>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</si>
  <si>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</si>
  <si>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</si>
  <si>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</si>
  <si>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</si>
  <si>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</si>
  <si>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</si>
  <si>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</si>
  <si>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</si>
  <si>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</si>
  <si>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</si>
  <si>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</si>
  <si>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</si>
  <si>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</si>
  <si>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</si>
  <si>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</si>
  <si>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</si>
  <si>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</si>
  <si>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</si>
  <si>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</si>
  <si>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</si>
  <si>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</si>
  <si>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</si>
  <si>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</si>
  <si>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</si>
  <si>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</si>
  <si>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</si>
  <si>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</si>
  <si>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</si>
  <si>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</si>
  <si>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</si>
  <si>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</si>
  <si>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</si>
  <si>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</si>
  <si>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</si>
  <si>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</si>
  <si>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</si>
  <si>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</si>
  <si>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</si>
  <si>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</si>
  <si>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</si>
  <si>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</si>
  <si>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</si>
  <si>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</si>
  <si>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</si>
  <si>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</si>
  <si>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</si>
  <si>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</si>
  <si>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</si>
  <si>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</si>
  <si>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</si>
  <si>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</si>
  <si>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</si>
  <si>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</si>
  <si>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</si>
  <si>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</si>
  <si>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</si>
  <si>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</si>
  <si>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</si>
  <si>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</si>
  <si>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</si>
  <si>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</si>
  <si>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</si>
  <si>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</si>
  <si>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</si>
  <si>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</si>
  <si>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</si>
  <si>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</si>
  <si>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</si>
  <si>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</si>
  <si>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</si>
  <si>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</si>
  <si>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</si>
  <si>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</si>
  <si>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</si>
  <si>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</si>
  <si>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</si>
  <si>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</si>
  <si>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</si>
  <si>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</si>
  <si>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</si>
  <si>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</si>
  <si>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</si>
  <si>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</si>
  <si>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</si>
  <si>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</si>
  <si>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</si>
  <si>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</si>
  <si>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</si>
  <si>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</si>
  <si>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</si>
  <si>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</si>
  <si>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</si>
  <si>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</si>
  <si>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</si>
  <si>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</si>
  <si>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</si>
  <si>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</si>
  <si>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</si>
  <si>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</si>
  <si>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</si>
  <si>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</si>
  <si>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</si>
  <si>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</si>
  <si>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</si>
  <si>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</si>
  <si>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</si>
  <si>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</si>
  <si>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</si>
  <si>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</si>
  <si>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</si>
  <si>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</si>
  <si>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</si>
  <si>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</si>
  <si>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</si>
  <si>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</si>
  <si>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</si>
  <si>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</si>
  <si>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</si>
  <si>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</si>
  <si>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</si>
  <si>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</si>
  <si>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</si>
  <si>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</si>
  <si>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</si>
  <si>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</si>
  <si>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</si>
  <si>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</si>
  <si>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</si>
  <si>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</si>
  <si>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</si>
  <si>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</si>
  <si>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</si>
  <si>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</si>
  <si>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</si>
  <si>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</si>
  <si>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</si>
  <si>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</si>
  <si>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</si>
  <si>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</si>
  <si>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</si>
  <si>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</si>
  <si>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</si>
  <si>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</si>
  <si>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</si>
  <si>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</si>
  <si>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</si>
  <si>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</si>
  <si>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</si>
  <si>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</si>
  <si>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</si>
  <si>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</si>
  <si>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</si>
  <si>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</si>
  <si>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</si>
  <si>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</si>
  <si>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</si>
  <si>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</si>
  <si>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</si>
  <si>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</si>
  <si>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</si>
  <si>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</si>
  <si>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</si>
  <si>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</si>
  <si>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</si>
  <si>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</si>
  <si>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</si>
  <si>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</si>
  <si>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</si>
  <si>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</si>
  <si>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</si>
  <si>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</si>
  <si>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</si>
  <si>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</si>
  <si>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</si>
  <si>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</si>
  <si>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</si>
  <si>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</si>
  <si>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</si>
  <si>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</si>
  <si>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</si>
  <si>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</si>
  <si>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</si>
  <si>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</si>
  <si>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</si>
  <si>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</si>
  <si>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</si>
  <si>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</si>
  <si>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</si>
  <si>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</si>
  <si>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</si>
  <si>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</si>
  <si>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</si>
  <si>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</si>
  <si>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</si>
  <si>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</si>
  <si>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</si>
  <si>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</si>
  <si>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</si>
  <si>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</si>
  <si>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</si>
  <si>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</si>
  <si>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</si>
  <si>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</si>
  <si>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</si>
  <si>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</si>
  <si>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</si>
  <si>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</si>
  <si>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</si>
  <si>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</si>
  <si>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</si>
  <si>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</si>
  <si>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</si>
  <si>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</si>
  <si>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</si>
  <si>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</si>
  <si>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</si>
  <si>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</si>
  <si>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</si>
  <si>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</si>
  <si>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</si>
  <si>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</si>
  <si>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</si>
  <si>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</si>
  <si>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</si>
  <si>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</si>
  <si>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</si>
  <si>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</si>
  <si>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</si>
  <si>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</si>
  <si>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</si>
  <si>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</si>
  <si>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</si>
  <si>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</si>
  <si>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</si>
  <si>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</si>
  <si>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</si>
  <si>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</si>
  <si>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</si>
  <si>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</si>
  <si>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</si>
  <si>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</si>
  <si>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</si>
  <si>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</si>
  <si>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</si>
  <si>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</si>
  <si>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</si>
  <si>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</si>
  <si>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</si>
  <si>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</si>
  <si>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</si>
  <si>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</si>
  <si>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</si>
  <si>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</si>
  <si>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</si>
  <si>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</si>
  <si>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</si>
  <si>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</si>
  <si>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</si>
  <si>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</si>
  <si>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</si>
  <si>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</si>
  <si>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</si>
  <si>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</si>
  <si>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</si>
  <si>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</si>
  <si>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</si>
  <si>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</si>
  <si>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</si>
  <si>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</si>
  <si>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</si>
  <si>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</si>
  <si>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</si>
  <si>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</si>
  <si>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</si>
  <si>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</si>
  <si>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</si>
  <si>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</si>
  <si>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</si>
  <si>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</si>
  <si>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</si>
  <si>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</si>
  <si>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</si>
  <si>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</si>
  <si>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</si>
  <si>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</si>
  <si>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</si>
  <si>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</si>
  <si>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</si>
  <si>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</si>
  <si>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</si>
  <si>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</si>
  <si>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</si>
  <si>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</si>
  <si>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</si>
  <si>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</si>
  <si>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</si>
  <si>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</si>
  <si>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</si>
  <si>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</si>
  <si>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</si>
  <si>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</si>
  <si>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</si>
  <si>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</si>
  <si>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</si>
  <si>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</si>
  <si>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</si>
  <si>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</si>
  <si>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</si>
  <si>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</si>
  <si>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</si>
  <si>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</si>
  <si>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</si>
  <si>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</si>
  <si>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</si>
  <si>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</si>
  <si>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</si>
  <si>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</si>
  <si>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</si>
  <si>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</si>
  <si>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</si>
  <si>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</si>
  <si>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</si>
  <si>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</si>
  <si>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</si>
  <si>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</si>
  <si>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</si>
  <si>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</si>
  <si>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</si>
  <si>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</si>
  <si>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</si>
  <si>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</si>
  <si>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</si>
  <si>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</si>
  <si>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</si>
  <si>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</si>
  <si>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</si>
  <si>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</si>
  <si>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</si>
  <si>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</si>
  <si>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</si>
  <si>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</si>
  <si>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</si>
  <si>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</si>
  <si>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</si>
  <si>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</si>
  <si>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</si>
  <si>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</si>
  <si>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</si>
  <si>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</si>
  <si>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</si>
  <si>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</si>
  <si>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</si>
  <si>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</si>
  <si>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</si>
  <si>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</si>
  <si>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</si>
  <si>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</si>
  <si>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</si>
  <si>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</si>
  <si>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</si>
  <si>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</si>
  <si>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</si>
  <si>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</si>
  <si>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</si>
  <si>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</si>
  <si>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</si>
  <si>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</si>
  <si>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</si>
  <si>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</si>
  <si>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</si>
  <si>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</si>
  <si>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</si>
  <si>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</si>
  <si>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</si>
  <si>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</si>
  <si>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</si>
  <si>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</si>
  <si>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</si>
  <si>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</si>
  <si>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</si>
  <si>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</si>
  <si>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</si>
  <si>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</si>
  <si>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</si>
  <si>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</si>
  <si>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</si>
  <si>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</si>
  <si>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</si>
  <si>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</si>
  <si>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</si>
  <si>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</si>
  <si>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</si>
  <si>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</si>
  <si>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</si>
  <si>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</si>
  <si>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</si>
  <si>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</si>
  <si>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</si>
  <si>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</si>
  <si>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</si>
  <si>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</si>
  <si>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</si>
  <si>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</si>
  <si>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</si>
  <si>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</si>
  <si>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</si>
  <si>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</si>
  <si>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</si>
  <si>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</si>
  <si>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</si>
  <si>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</si>
  <si>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</si>
  <si>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</si>
  <si>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</si>
  <si>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</si>
  <si>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</si>
  <si>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</si>
  <si>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</si>
  <si>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</si>
  <si>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</si>
  <si>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</si>
  <si>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</si>
  <si>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</si>
  <si>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</si>
  <si>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</si>
  <si>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</si>
  <si>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</si>
  <si>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</si>
  <si>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</si>
  <si>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</si>
  <si>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</si>
  <si>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</si>
  <si>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</si>
  <si>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</si>
  <si>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</si>
  <si>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</si>
  <si>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</si>
  <si>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</si>
  <si>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</si>
  <si>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</si>
  <si>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</si>
  <si>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</si>
  <si>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</si>
  <si>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</si>
  <si>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</si>
  <si>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</si>
  <si>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</si>
  <si>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</si>
  <si>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</si>
  <si>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</si>
  <si>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</si>
  <si>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</si>
  <si>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</si>
  <si>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</si>
  <si>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</si>
  <si>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</si>
  <si>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</si>
  <si>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</si>
  <si>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</si>
  <si>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</si>
  <si>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</si>
  <si>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</si>
  <si>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</si>
  <si>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</si>
  <si>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</si>
  <si>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</si>
  <si>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</si>
  <si>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</si>
  <si>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</si>
  <si>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</si>
  <si>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</si>
  <si>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</si>
  <si>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</si>
  <si>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</si>
  <si>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</si>
  <si>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</si>
  <si>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</si>
  <si>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</si>
  <si>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</si>
  <si>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</si>
  <si>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</si>
  <si>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</si>
  <si>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</si>
  <si>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</si>
  <si>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</si>
  <si>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</si>
  <si>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</si>
  <si>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</si>
  <si>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</si>
  <si>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</si>
  <si>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</si>
  <si>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</si>
  <si>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</si>
  <si>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</si>
  <si>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</si>
  <si>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</si>
  <si>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</si>
  <si>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</si>
  <si>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</si>
  <si>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</si>
  <si>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</si>
  <si>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</si>
  <si>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</si>
  <si>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</si>
  <si>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</si>
  <si>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</si>
  <si>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</si>
  <si>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</si>
  <si>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</si>
  <si>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</si>
  <si>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</si>
  <si>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</si>
  <si>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</si>
  <si>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</si>
  <si>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</si>
  <si>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</si>
  <si>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</si>
  <si>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</si>
  <si>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</si>
  <si>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</si>
  <si>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</si>
  <si>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</si>
  <si>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</si>
  <si>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</si>
  <si>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</si>
  <si>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</si>
  <si>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</si>
  <si>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</si>
  <si>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</si>
  <si>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</si>
  <si>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</si>
  <si>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</si>
  <si>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</si>
  <si>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</si>
  <si>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</si>
  <si>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</si>
  <si>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</si>
  <si>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</si>
  <si>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</si>
  <si>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</si>
  <si>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</si>
  <si>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</si>
  <si>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</si>
  <si>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</si>
  <si>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</si>
  <si>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</si>
  <si>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</si>
  <si>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</si>
  <si>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</si>
  <si>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</si>
  <si>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</si>
  <si>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</si>
  <si>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</si>
  <si>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</si>
  <si>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</si>
  <si>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</si>
  <si>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</si>
  <si>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</si>
  <si>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</si>
  <si>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</si>
  <si>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</si>
  <si>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</si>
  <si>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</si>
  <si>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</si>
  <si>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</si>
  <si>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</si>
  <si>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</si>
  <si>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</si>
  <si>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</si>
  <si>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</si>
  <si>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</si>
  <si>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</si>
  <si>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</si>
  <si>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</si>
  <si>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</si>
  <si>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</si>
  <si>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</si>
  <si>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</si>
  <si>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</si>
  <si>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</si>
  <si>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</si>
  <si>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</si>
  <si>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</si>
  <si>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</si>
  <si>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</si>
  <si>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</si>
  <si>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</si>
  <si>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</si>
  <si>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</si>
  <si>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</si>
  <si>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</si>
  <si>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</si>
  <si>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</si>
  <si>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</si>
  <si>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</si>
  <si>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</si>
  <si>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</si>
  <si>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</si>
  <si>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</si>
  <si>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</si>
  <si>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</si>
  <si>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</si>
  <si>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</si>
  <si>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</si>
  <si>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</si>
  <si>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</si>
  <si>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</si>
  <si>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</si>
  <si>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</si>
  <si>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</si>
  <si>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</si>
  <si>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</si>
  <si>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</si>
  <si>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</si>
  <si>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</si>
  <si>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</si>
  <si>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</si>
  <si>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</si>
  <si>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</si>
  <si>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</si>
  <si>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</si>
  <si>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</si>
  <si>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</si>
  <si>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</si>
  <si>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</si>
  <si>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</si>
  <si>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</si>
  <si>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</si>
  <si>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</si>
  <si>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</si>
  <si>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</si>
  <si>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</si>
  <si>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</si>
  <si>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</si>
  <si>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</si>
  <si>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</si>
  <si>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</si>
  <si>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</si>
  <si>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</si>
  <si>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</si>
  <si>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</si>
  <si>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</si>
  <si>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</si>
  <si>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</si>
  <si>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</si>
  <si>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</si>
  <si>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</si>
  <si>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</si>
  <si>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</si>
  <si>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</si>
  <si>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</si>
  <si>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</si>
  <si>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</si>
  <si>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</si>
  <si>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</si>
  <si>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</si>
  <si>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</si>
  <si>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</si>
  <si>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</si>
  <si>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</si>
  <si>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</si>
  <si>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</si>
  <si>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</si>
  <si>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</si>
  <si>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</si>
  <si>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</si>
  <si>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</si>
  <si>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</si>
  <si>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</si>
  <si>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</si>
  <si>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</si>
  <si>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</si>
  <si>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</si>
  <si>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</si>
  <si>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</si>
  <si>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</si>
  <si>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</si>
  <si>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</si>
  <si>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</si>
  <si>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</si>
  <si>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</si>
  <si>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</si>
  <si>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</si>
  <si>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</si>
  <si>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</si>
  <si>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</si>
  <si>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</si>
  <si>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</si>
  <si>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</si>
  <si>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</si>
  <si>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</si>
  <si>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</si>
  <si>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</si>
  <si>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</si>
  <si>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</si>
  <si>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</si>
  <si>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</si>
  <si>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</si>
  <si>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</si>
  <si>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</si>
  <si>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</si>
  <si>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</si>
  <si>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</si>
  <si>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</si>
  <si>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</si>
  <si>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</si>
  <si>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</si>
  <si>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</si>
  <si>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</si>
  <si>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</si>
  <si>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</si>
  <si>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</si>
  <si>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</si>
  <si>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</si>
  <si>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</si>
  <si>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</si>
  <si>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</si>
  <si>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</si>
  <si>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</si>
  <si>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</si>
  <si>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</si>
  <si>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</si>
  <si>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</si>
  <si>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</si>
  <si>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</si>
  <si>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</si>
  <si>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</si>
  <si>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</si>
  <si>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</si>
  <si>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</si>
  <si>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</si>
  <si>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</si>
  <si>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</si>
  <si>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</si>
  <si>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</si>
  <si>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</si>
  <si>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</si>
  <si>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</si>
  <si>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</si>
  <si>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</si>
  <si>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</si>
  <si>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</si>
  <si>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</si>
  <si>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</si>
  <si>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</si>
  <si>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</si>
  <si>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</si>
  <si>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</si>
  <si>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</si>
  <si>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</si>
  <si>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</si>
  <si>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</si>
  <si>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</si>
  <si>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</si>
  <si>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</si>
  <si>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</si>
  <si>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</si>
  <si>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</si>
  <si>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</si>
  <si>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</si>
  <si>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</si>
  <si>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</si>
  <si>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</si>
  <si>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</si>
  <si>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</si>
  <si>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</si>
  <si>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</si>
  <si>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</si>
  <si>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</si>
  <si>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</si>
  <si>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</si>
  <si>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</si>
  <si>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</si>
  <si>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</si>
  <si>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</si>
  <si>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</si>
  <si>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</si>
  <si>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</si>
  <si>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</si>
  <si>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</si>
  <si>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</si>
  <si>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</si>
  <si>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</si>
  <si>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</si>
  <si>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</si>
  <si>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</si>
  <si>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</si>
  <si>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</si>
  <si>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</si>
  <si>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</si>
  <si>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</si>
  <si>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</si>
  <si>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</si>
  <si>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</si>
  <si>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</si>
  <si>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</si>
  <si>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</si>
  <si>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</si>
  <si>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</si>
  <si>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</si>
  <si>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</si>
  <si>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</si>
  <si>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</si>
  <si>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</si>
  <si>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</si>
  <si>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</si>
  <si>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</si>
  <si>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</si>
  <si>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</si>
  <si>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</si>
  <si>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</si>
  <si>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</si>
  <si>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</si>
  <si>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</si>
  <si>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</si>
  <si>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</si>
  <si>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</si>
  <si>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</si>
  <si>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</si>
  <si>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</si>
  <si>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</si>
  <si>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</si>
  <si>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</si>
  <si>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</si>
  <si>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</si>
  <si>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</si>
  <si>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</si>
  <si>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</si>
  <si>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</si>
  <si>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</si>
  <si>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</si>
  <si>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</si>
  <si>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</si>
  <si>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</si>
  <si>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</si>
  <si>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</si>
  <si>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</si>
  <si>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</si>
  <si>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</si>
  <si>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</si>
  <si>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</si>
  <si>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</si>
  <si>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</si>
  <si>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</si>
  <si>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</si>
  <si>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</si>
  <si>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</si>
  <si>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</si>
  <si>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</si>
  <si>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</si>
  <si>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</si>
  <si>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</si>
  <si>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</si>
  <si>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</si>
  <si>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</si>
  <si>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</si>
  <si>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</si>
  <si>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</si>
  <si>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</si>
  <si>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</si>
  <si>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</si>
  <si>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</si>
  <si>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</si>
  <si>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</si>
  <si>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</si>
  <si>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</si>
  <si>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</si>
  <si>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</si>
  <si>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</si>
  <si>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</si>
  <si>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</si>
  <si>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</si>
  <si>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</si>
  <si>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</si>
  <si>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</si>
  <si>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</si>
  <si>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</si>
  <si>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</si>
  <si>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</si>
  <si>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</si>
  <si>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</si>
  <si>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</si>
  <si>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</si>
  <si>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</si>
  <si>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</si>
  <si>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</si>
  <si>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</si>
  <si>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</si>
  <si>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</si>
  <si>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</si>
  <si>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</si>
  <si>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</si>
  <si>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</si>
  <si>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</si>
  <si>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</si>
  <si>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</si>
  <si>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</si>
  <si>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</si>
  <si>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</si>
  <si>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</si>
  <si>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</si>
  <si>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</si>
  <si>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</si>
  <si>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</si>
  <si>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</si>
  <si>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</si>
  <si>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</si>
  <si>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</si>
  <si>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</si>
  <si>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</si>
  <si>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</si>
  <si>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</si>
  <si>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</si>
  <si>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</si>
  <si>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</si>
  <si>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</si>
  <si>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</si>
  <si>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</si>
  <si>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</si>
  <si>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</si>
  <si>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</si>
  <si>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</si>
  <si>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</si>
  <si>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</si>
  <si>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</si>
  <si>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</si>
  <si>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</si>
  <si>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</si>
  <si>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</si>
  <si>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</si>
  <si>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</si>
  <si>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</si>
  <si>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</si>
  <si>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</si>
  <si>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</si>
  <si>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</si>
  <si>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</si>
  <si>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</si>
  <si>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</si>
  <si>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</si>
  <si>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</si>
  <si>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</si>
  <si>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</si>
  <si>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</si>
  <si>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</si>
  <si>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</si>
  <si>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</si>
  <si>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</si>
  <si>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</si>
  <si>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</si>
  <si>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</si>
  <si>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</si>
  <si>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</si>
  <si>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</si>
  <si>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</si>
  <si>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</si>
  <si>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</si>
  <si>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</si>
  <si>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</si>
  <si>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</si>
  <si>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</si>
  <si>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</si>
  <si>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</si>
  <si>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</si>
  <si>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</si>
  <si>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</si>
  <si>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</si>
  <si>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</si>
  <si>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</si>
  <si>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</si>
  <si>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</si>
  <si>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</si>
  <si>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</si>
  <si>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</si>
  <si>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</si>
  <si>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</si>
  <si>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</si>
  <si>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</si>
  <si>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</si>
  <si>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</si>
  <si>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</si>
  <si>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</si>
  <si>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</si>
  <si>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</si>
  <si>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</si>
  <si>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</si>
  <si>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</si>
  <si>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</si>
  <si>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</si>
  <si>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</si>
  <si>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</si>
  <si>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</si>
  <si>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</si>
  <si>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</si>
  <si>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</si>
  <si>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</si>
  <si>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</si>
  <si>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</si>
  <si>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</si>
  <si>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</si>
  <si>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</si>
  <si>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</si>
  <si>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</si>
  <si>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</si>
  <si>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</si>
  <si>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</si>
  <si>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</si>
  <si>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</si>
  <si>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</si>
  <si>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</si>
  <si>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</si>
  <si>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</si>
  <si>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</si>
  <si>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</si>
  <si>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</si>
  <si>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</si>
  <si>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</si>
  <si>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</si>
  <si>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</si>
  <si>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</si>
  <si>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</si>
  <si>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</si>
  <si>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</si>
  <si>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</si>
  <si>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</si>
  <si>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</si>
  <si>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</si>
  <si>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</si>
  <si>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</si>
  <si>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</si>
  <si>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</si>
  <si>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</si>
  <si>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</si>
  <si>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</si>
  <si>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</si>
  <si>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</si>
  <si>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</si>
  <si>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</si>
  <si>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</si>
  <si>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</si>
  <si>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</si>
  <si>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</si>
  <si>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</si>
  <si>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</si>
  <si>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</si>
  <si>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</si>
  <si>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</si>
  <si>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</si>
  <si>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</si>
  <si>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</si>
  <si>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</si>
  <si>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</si>
  <si>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</si>
  <si>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</si>
  <si>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</si>
  <si>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</si>
  <si>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</si>
  <si>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</si>
  <si>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</si>
  <si>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</si>
  <si>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</si>
  <si>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</si>
  <si>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</si>
  <si>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</si>
  <si>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</si>
  <si>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</si>
  <si>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</si>
  <si>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</si>
  <si>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</si>
  <si>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</si>
  <si>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</si>
  <si>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</si>
  <si>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</si>
  <si>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</si>
  <si>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</si>
  <si>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</si>
  <si>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</si>
  <si>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</si>
  <si>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</si>
  <si>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</si>
  <si>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</si>
  <si>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</si>
  <si>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</si>
  <si>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</si>
  <si>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</si>
  <si>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</si>
  <si>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</si>
  <si>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</si>
  <si>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</si>
  <si>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</si>
  <si>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</si>
  <si>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</si>
  <si>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</si>
  <si>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</si>
  <si>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</si>
  <si>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</si>
  <si>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</si>
  <si>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</si>
  <si>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</si>
  <si>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</si>
  <si>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</si>
  <si>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</si>
  <si>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</si>
  <si>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</si>
  <si>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</si>
  <si>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</si>
  <si>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</si>
  <si>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</si>
  <si>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</si>
  <si>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</si>
  <si>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</si>
  <si>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</si>
  <si>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</si>
  <si>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</si>
  <si>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</si>
  <si>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</si>
  <si>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</si>
  <si>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</si>
  <si>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</si>
  <si>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</si>
  <si>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</si>
  <si>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</si>
  <si>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</si>
  <si>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</si>
  <si>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</si>
  <si>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</si>
  <si>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</si>
  <si>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</si>
  <si>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</si>
  <si>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</si>
  <si>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</si>
  <si>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</si>
  <si>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</si>
  <si>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</si>
  <si>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</si>
  <si>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</si>
  <si>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</si>
  <si>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</si>
  <si>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</si>
  <si>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</si>
  <si>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</si>
  <si>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</si>
  <si>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</si>
  <si>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</si>
  <si>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</si>
  <si>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</si>
  <si>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</si>
  <si>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</si>
  <si>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</si>
  <si>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</si>
  <si>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</si>
  <si>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</si>
  <si>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</si>
  <si>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</si>
  <si>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</si>
  <si>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</si>
  <si>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</si>
  <si>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</si>
  <si>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</si>
  <si>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</si>
  <si>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</si>
  <si>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</si>
  <si>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</si>
  <si>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</si>
  <si>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</si>
  <si>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</si>
  <si>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</si>
  <si>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</si>
  <si>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</si>
  <si>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</si>
  <si>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</si>
  <si>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</si>
  <si>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</si>
  <si>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</si>
  <si>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</si>
  <si>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</si>
  <si>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</si>
  <si>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</si>
  <si>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</si>
  <si>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</si>
  <si>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</si>
  <si>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</si>
  <si>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</si>
  <si>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</si>
  <si>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</si>
  <si>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</si>
  <si>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</si>
  <si>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</si>
  <si>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</si>
  <si>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</si>
  <si>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</si>
  <si>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</si>
  <si>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</si>
  <si>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</si>
  <si>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</si>
  <si>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</si>
  <si>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</si>
  <si>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</si>
  <si>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</si>
  <si>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</si>
  <si>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</si>
  <si>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</si>
  <si>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</si>
  <si>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</si>
  <si>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</si>
  <si>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</si>
  <si>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</si>
  <si>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</si>
  <si>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</si>
  <si>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</si>
  <si>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</si>
  <si>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</si>
  <si>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</si>
  <si>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</si>
  <si>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</si>
  <si>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</si>
  <si>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</si>
  <si>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</si>
  <si>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</si>
  <si>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</si>
  <si>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</si>
  <si>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</si>
  <si>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</si>
  <si>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</si>
  <si>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</si>
  <si>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</si>
  <si>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</si>
  <si>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</si>
  <si>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</si>
  <si>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</si>
  <si>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</si>
  <si>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</si>
  <si>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</si>
  <si>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</si>
  <si>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</si>
  <si>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</si>
  <si>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</si>
  <si>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</si>
  <si>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</si>
  <si>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</si>
  <si>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</si>
  <si>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</si>
  <si>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</si>
  <si>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</si>
  <si>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</si>
  <si>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</si>
  <si>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</si>
  <si>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</si>
  <si>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</si>
  <si>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</si>
  <si>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</si>
  <si>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</si>
  <si>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</si>
  <si>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</si>
  <si>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</si>
  <si>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</si>
  <si>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</si>
  <si>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</si>
  <si>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</si>
  <si>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</si>
  <si>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</si>
  <si>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</si>
  <si>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</si>
  <si>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</si>
  <si>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</si>
  <si>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</si>
  <si>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</si>
  <si>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</si>
  <si>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</si>
  <si>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</si>
  <si>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</si>
  <si>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</si>
  <si>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</si>
  <si>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</si>
  <si>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</si>
  <si>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</si>
  <si>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</si>
  <si>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</si>
  <si>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</si>
  <si>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</si>
  <si>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</si>
  <si>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</si>
  <si>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</si>
  <si>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</si>
  <si>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</si>
  <si>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</si>
  <si>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</si>
  <si>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</si>
  <si>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</si>
  <si>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</si>
  <si>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</si>
  <si>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</si>
  <si>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</si>
  <si>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</si>
  <si>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</si>
  <si>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</si>
  <si>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</si>
  <si>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</si>
  <si>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</si>
  <si>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</si>
  <si>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</si>
  <si>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</si>
  <si>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</si>
  <si>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</si>
  <si>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</si>
  <si>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</si>
  <si>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</si>
  <si>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</si>
  <si>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</si>
  <si>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</si>
  <si>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</si>
  <si>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</si>
  <si>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</si>
  <si>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</si>
  <si>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</si>
  <si>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</si>
  <si>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</si>
  <si>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</si>
  <si>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</si>
  <si>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</si>
  <si>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</si>
  <si>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</si>
  <si>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</si>
  <si>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</si>
  <si>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</si>
  <si>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</si>
  <si>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</si>
  <si>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</si>
  <si>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</si>
  <si>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</si>
  <si>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</si>
  <si>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</si>
  <si>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</si>
  <si>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</si>
  <si>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</si>
  <si>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</si>
  <si>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</si>
  <si>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</si>
  <si>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</si>
  <si>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</si>
  <si>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</si>
  <si>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</si>
  <si>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</si>
  <si>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</si>
  <si>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</si>
  <si>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</si>
  <si>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</si>
  <si>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</si>
  <si>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</si>
  <si>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</si>
  <si>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</si>
  <si>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</si>
  <si>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</si>
  <si>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</si>
  <si>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</si>
  <si>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</si>
  <si>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</si>
  <si>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</si>
  <si>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</si>
  <si>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</si>
  <si>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</si>
  <si>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</si>
  <si>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</si>
  <si>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</si>
  <si>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</si>
  <si>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</si>
  <si>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</si>
  <si>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</si>
  <si>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</si>
  <si>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</si>
  <si>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</si>
  <si>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</si>
  <si>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</si>
  <si>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</si>
  <si>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</si>
  <si>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</si>
  <si>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</si>
  <si>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</si>
  <si>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</si>
  <si>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</si>
  <si>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</si>
  <si>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</si>
  <si>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</si>
  <si>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</si>
  <si>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</si>
  <si>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</si>
  <si>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</si>
  <si>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</si>
  <si>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</si>
  <si>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</si>
  <si>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</si>
  <si>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</si>
  <si>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</si>
  <si>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</si>
  <si>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</si>
  <si>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</si>
  <si>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</si>
  <si>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</si>
  <si>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</si>
  <si>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</si>
  <si>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</si>
  <si>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</si>
  <si>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</si>
  <si>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</si>
  <si>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</si>
  <si>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</si>
  <si>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</si>
  <si>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</si>
  <si>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</si>
  <si>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</si>
  <si>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</si>
  <si>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</si>
  <si>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</si>
  <si>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</si>
  <si>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</si>
  <si>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</si>
  <si>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</si>
  <si>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</si>
  <si>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</si>
  <si>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</si>
  <si>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</si>
  <si>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</si>
  <si>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</si>
  <si>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</si>
  <si>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</si>
  <si>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</si>
  <si>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</si>
  <si>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</si>
  <si>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</si>
  <si>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</si>
  <si>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</si>
  <si>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</si>
  <si>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</si>
  <si>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</si>
  <si>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</si>
  <si>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</si>
  <si>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</si>
  <si>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</si>
  <si>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</si>
  <si>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</si>
  <si>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</si>
  <si>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</si>
  <si>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</si>
  <si>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</si>
  <si>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</si>
  <si>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</si>
  <si>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</si>
  <si>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</si>
  <si>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</si>
  <si>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</si>
  <si>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</si>
  <si>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</si>
  <si>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</si>
  <si>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</si>
  <si>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</si>
  <si>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</si>
  <si>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</si>
  <si>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</si>
  <si>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</si>
  <si>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</si>
  <si>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</si>
  <si>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</si>
  <si>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</si>
  <si>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</si>
  <si>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</si>
  <si>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</si>
  <si>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</si>
  <si>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</si>
  <si>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</si>
  <si>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</si>
  <si>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</si>
  <si>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</si>
  <si>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</si>
  <si>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</si>
  <si>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</si>
  <si>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</si>
  <si>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</si>
  <si>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</si>
  <si>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</si>
  <si>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</si>
  <si>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</si>
  <si>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</si>
  <si>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</si>
  <si>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</si>
  <si>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</si>
  <si>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</si>
  <si>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</si>
  <si>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</si>
  <si>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</si>
  <si>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</si>
  <si>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</si>
  <si>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</si>
  <si>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</si>
  <si>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</si>
  <si>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</si>
  <si>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</si>
  <si>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</si>
  <si>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</si>
  <si>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</si>
  <si>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</si>
  <si>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</si>
  <si>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</si>
  <si>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</si>
  <si>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</si>
  <si>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</si>
  <si>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</si>
  <si>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</si>
  <si>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</si>
  <si>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</si>
  <si>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</si>
  <si>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</si>
  <si>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</si>
  <si>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</si>
  <si>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</si>
  <si>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</si>
  <si>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</si>
  <si>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</si>
  <si>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</si>
  <si>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</si>
  <si>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</si>
  <si>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</si>
  <si>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</si>
  <si>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</si>
  <si>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</si>
  <si>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</si>
  <si>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</si>
  <si>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</si>
  <si>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</si>
  <si>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</si>
  <si>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</si>
  <si>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</si>
  <si>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</si>
  <si>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</si>
  <si>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</si>
  <si>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</si>
  <si>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</si>
  <si>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</si>
  <si>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</si>
  <si>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</si>
  <si>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</si>
  <si>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</si>
  <si>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</si>
  <si>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</si>
  <si>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</si>
  <si>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</si>
  <si>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</si>
  <si>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</si>
  <si>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</si>
  <si>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</si>
  <si>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</si>
  <si>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</si>
  <si>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</si>
  <si>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</si>
  <si>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</si>
  <si>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</si>
  <si>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</si>
  <si>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</si>
  <si>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</si>
  <si>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</si>
  <si>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</si>
  <si>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</si>
  <si>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</si>
  <si>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</si>
  <si>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</si>
  <si>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</si>
  <si>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</si>
  <si>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</si>
  <si>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</si>
  <si>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</si>
  <si>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</si>
  <si>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</si>
  <si>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</si>
  <si>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</si>
  <si>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</si>
  <si>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</si>
  <si>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</si>
  <si>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</si>
  <si>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</si>
  <si>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</si>
  <si>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</si>
  <si>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</si>
  <si>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</si>
  <si>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</si>
  <si>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</si>
  <si>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</si>
  <si>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</si>
  <si>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</si>
  <si>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</si>
  <si>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</si>
  <si>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</si>
  <si>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</si>
  <si>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</si>
  <si>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</si>
  <si>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</si>
  <si>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</si>
  <si>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</si>
  <si>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</si>
  <si>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</si>
  <si>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</si>
  <si>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</si>
  <si>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</si>
  <si>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</si>
  <si>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</si>
  <si>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</si>
  <si>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</si>
  <si>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</si>
  <si>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</si>
  <si>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</si>
  <si>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</si>
  <si>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</si>
  <si>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</si>
  <si>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</si>
  <si>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</si>
  <si>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</si>
  <si>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</si>
  <si>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</si>
  <si>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</si>
  <si>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</si>
  <si>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</si>
  <si>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</si>
  <si>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</si>
  <si>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</si>
  <si>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</si>
  <si>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</si>
  <si>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</si>
  <si>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</si>
  <si>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</si>
  <si>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</si>
  <si>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</si>
  <si>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</si>
  <si>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</si>
  <si>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</si>
  <si>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</si>
  <si>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</si>
  <si>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</si>
  <si>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</si>
  <si>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</si>
  <si>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</si>
  <si>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</si>
  <si>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</si>
  <si>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</si>
  <si>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</si>
  <si>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</si>
  <si>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</si>
  <si>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</si>
  <si>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</si>
  <si>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</si>
  <si>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</si>
  <si>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</si>
  <si>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</si>
  <si>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</si>
  <si>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</si>
  <si>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</si>
  <si>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</si>
  <si>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</si>
  <si>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</si>
  <si>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</si>
  <si>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</si>
  <si>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</si>
  <si>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</si>
  <si>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</si>
  <si>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</si>
  <si>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</si>
  <si>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</si>
  <si>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</si>
  <si>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</si>
  <si>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</si>
  <si>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</si>
  <si>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</si>
  <si>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</si>
  <si>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</si>
  <si>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</si>
  <si>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</si>
  <si>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</si>
  <si>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</si>
  <si>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</si>
  <si>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</si>
  <si>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</si>
  <si>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</si>
  <si>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</si>
  <si>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</si>
  <si>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</si>
  <si>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</si>
  <si>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</si>
  <si>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</si>
  <si>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</si>
  <si>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</si>
  <si>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</si>
  <si>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</si>
  <si>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</si>
  <si>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</si>
  <si>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</si>
  <si>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</si>
  <si>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</si>
  <si>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</si>
  <si>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</si>
  <si>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</si>
  <si>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</si>
  <si>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</si>
  <si>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</si>
  <si>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</si>
  <si>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</si>
  <si>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</si>
  <si>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</si>
  <si>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</si>
  <si>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</si>
  <si>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</si>
  <si>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</si>
  <si>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</si>
  <si>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</si>
  <si>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</si>
  <si>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</si>
  <si>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</si>
  <si>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</si>
  <si>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</si>
  <si>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</si>
  <si>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</si>
  <si>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</si>
  <si>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</si>
  <si>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</si>
  <si>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</si>
  <si>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</si>
  <si>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</si>
  <si>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</si>
  <si>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</si>
  <si>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</si>
  <si>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</si>
  <si>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</si>
  <si>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</si>
  <si>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</si>
  <si>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</si>
  <si>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</si>
  <si>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</si>
  <si>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</si>
  <si>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</si>
  <si>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</si>
  <si>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</si>
  <si>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</si>
  <si>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</si>
  <si>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</si>
  <si>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</si>
  <si>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</si>
  <si>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</si>
  <si>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</si>
  <si>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</si>
  <si>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</si>
  <si>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</si>
  <si>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</si>
  <si>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</si>
  <si>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</si>
  <si>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</si>
  <si>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</si>
  <si>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</si>
  <si>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</si>
  <si>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</si>
  <si>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</si>
  <si>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</si>
  <si>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</si>
  <si>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</si>
  <si>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</si>
  <si>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</si>
  <si>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</si>
  <si>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</si>
  <si>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</si>
  <si>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</si>
  <si>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</si>
  <si>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</si>
  <si>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</si>
  <si>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</si>
  <si>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</si>
  <si>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</si>
  <si>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</si>
  <si>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</si>
  <si>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</si>
  <si>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</si>
  <si>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</si>
  <si>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</si>
  <si>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</si>
  <si>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</si>
  <si>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</si>
  <si>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</si>
  <si>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</si>
  <si>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</si>
  <si>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</si>
  <si>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</si>
  <si>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</si>
  <si>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</si>
  <si>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</si>
  <si>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</si>
  <si>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</si>
  <si>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</si>
  <si>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</si>
  <si>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</si>
  <si>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</si>
  <si>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</si>
  <si>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</si>
  <si>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</si>
  <si>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</si>
  <si>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</si>
  <si>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</si>
  <si>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</si>
  <si>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</si>
  <si>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</si>
  <si>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</si>
  <si>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</si>
  <si>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</si>
  <si>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</si>
  <si>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</si>
  <si>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</si>
  <si>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</si>
  <si>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</si>
  <si>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</si>
  <si>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</si>
  <si>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</si>
  <si>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</si>
  <si>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</si>
  <si>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</si>
  <si>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</si>
  <si>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</si>
  <si>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</si>
  <si>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</si>
  <si>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</si>
  <si>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</si>
  <si>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</si>
  <si>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</si>
  <si>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</si>
  <si>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</si>
  <si>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</si>
  <si>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</si>
  <si>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</si>
  <si>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</si>
  <si>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</si>
  <si>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</si>
  <si>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</si>
  <si>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</si>
  <si>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</si>
  <si>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</si>
  <si>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</si>
  <si>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</si>
  <si>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</si>
  <si>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</si>
  <si>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</si>
  <si>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</si>
  <si>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</si>
  <si>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</si>
  <si>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</si>
  <si>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</si>
  <si>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</si>
  <si>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</si>
  <si>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</si>
  <si>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</si>
  <si>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</si>
  <si>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</si>
  <si>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</si>
  <si>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</si>
  <si>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</si>
  <si>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</si>
  <si>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</si>
  <si>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</si>
  <si>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</si>
  <si>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</si>
  <si>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</si>
  <si>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</si>
  <si>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</si>
  <si>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</si>
  <si>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</si>
  <si>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</si>
  <si>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</si>
  <si>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</si>
  <si>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</si>
  <si>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</si>
  <si>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</si>
  <si>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</si>
  <si>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</si>
  <si>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</si>
  <si>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</si>
  <si>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</si>
  <si>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</si>
  <si>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</si>
  <si>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</si>
  <si>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</si>
  <si>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</si>
  <si>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</si>
  <si>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</si>
  <si>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</si>
  <si>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</si>
  <si>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</si>
  <si>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</si>
  <si>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</si>
  <si>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</si>
  <si>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</si>
  <si>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</si>
  <si>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</si>
  <si>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</si>
  <si>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</si>
  <si>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</si>
  <si>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</si>
  <si>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</si>
  <si>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</si>
  <si>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</si>
  <si>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</si>
  <si>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</si>
  <si>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</si>
  <si>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</si>
  <si>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</si>
  <si>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</si>
  <si>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</si>
  <si>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</si>
  <si>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</si>
  <si>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</si>
  <si>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</si>
  <si>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</si>
  <si>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</si>
  <si>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</si>
  <si>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</si>
  <si>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</si>
  <si>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</si>
  <si>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</si>
  <si>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</si>
  <si>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</si>
  <si>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</si>
  <si>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</si>
  <si>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</si>
  <si>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</si>
  <si>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</si>
  <si>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</si>
  <si>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</si>
  <si>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</si>
  <si>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</si>
  <si>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</si>
  <si>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</si>
  <si>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</si>
  <si>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</si>
  <si>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</si>
  <si>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</si>
  <si>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</si>
  <si>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</si>
  <si>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</si>
  <si>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</si>
  <si>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</si>
  <si>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</si>
  <si>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</si>
  <si>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</si>
  <si>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</si>
  <si>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</si>
  <si>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</si>
  <si>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</si>
  <si>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</si>
  <si>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</si>
  <si>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</si>
  <si>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</si>
  <si>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</si>
  <si>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</si>
  <si>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</si>
  <si>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</si>
  <si>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</si>
  <si>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</si>
  <si>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</si>
  <si>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</si>
  <si>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</si>
  <si>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</si>
  <si>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</si>
  <si>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</si>
  <si>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</si>
  <si>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</si>
  <si>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</si>
  <si>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</si>
  <si>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</si>
  <si>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</si>
  <si>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</si>
  <si>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</si>
  <si>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</si>
  <si>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</si>
  <si>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</si>
  <si>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</si>
  <si>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</si>
  <si>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</si>
  <si>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</si>
  <si>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</si>
  <si>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</si>
  <si>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</si>
  <si>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</si>
  <si>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</si>
  <si>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</si>
  <si>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</si>
  <si>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</si>
  <si>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</si>
  <si>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</si>
  <si>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</si>
  <si>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</si>
  <si>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</si>
  <si>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</si>
  <si>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</si>
  <si>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</si>
  <si>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</si>
  <si>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</si>
  <si>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</si>
  <si>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</si>
  <si>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</si>
  <si>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</si>
  <si>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</si>
  <si>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</si>
  <si>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</si>
  <si>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</si>
  <si>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</si>
  <si>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</si>
  <si>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</si>
  <si>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</si>
  <si>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</si>
  <si>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</si>
  <si>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</si>
  <si>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</si>
  <si>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</si>
  <si>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</si>
  <si>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</si>
  <si>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</si>
  <si>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</si>
  <si>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</si>
  <si>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</si>
  <si>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</si>
  <si>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</si>
  <si>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</si>
  <si>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</si>
  <si>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</si>
  <si>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</si>
  <si>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</si>
  <si>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</si>
  <si>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</si>
  <si>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</si>
  <si>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</si>
  <si>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</si>
  <si>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</si>
  <si>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</si>
  <si>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</si>
  <si>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</si>
  <si>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</si>
  <si>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</si>
  <si>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</si>
  <si>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</si>
  <si>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</si>
  <si>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</si>
  <si>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</si>
  <si>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</si>
  <si>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</si>
  <si>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</si>
  <si>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</si>
  <si>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</si>
  <si>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</si>
  <si>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</si>
  <si>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</si>
  <si>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</si>
  <si>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</si>
  <si>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</si>
  <si>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</si>
  <si>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</si>
  <si>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</si>
  <si>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</si>
  <si>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</si>
  <si>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</si>
  <si>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</si>
  <si>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</si>
  <si>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</si>
  <si>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</si>
  <si>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</si>
  <si>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</si>
  <si>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</si>
  <si>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</si>
  <si>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</si>
  <si>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</si>
  <si>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</si>
  <si>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</si>
  <si>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</si>
  <si>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</si>
  <si>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</si>
  <si>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</si>
  <si>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</si>
  <si>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</si>
  <si>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</si>
  <si>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</si>
  <si>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</si>
  <si>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</si>
  <si>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</si>
  <si>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</si>
  <si>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</si>
  <si>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</si>
  <si>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</si>
  <si>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</si>
  <si>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</si>
  <si>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</si>
  <si>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</si>
  <si>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</si>
  <si>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</si>
  <si>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</si>
  <si>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</si>
  <si>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</si>
  <si>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</si>
  <si>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</si>
  <si>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</si>
  <si>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</si>
  <si>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</si>
  <si>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</si>
  <si>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</si>
  <si>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</si>
  <si>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</si>
  <si>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</si>
  <si>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</si>
  <si>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</si>
  <si>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</si>
  <si>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</si>
  <si>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</si>
  <si>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</si>
  <si>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</si>
  <si>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</si>
  <si>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</si>
  <si>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</si>
  <si>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</si>
  <si>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</si>
  <si>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</si>
  <si>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</si>
  <si>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</si>
  <si>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</si>
  <si>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</si>
  <si>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</si>
  <si>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</si>
  <si>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</si>
  <si>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</si>
  <si>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</si>
  <si>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</si>
  <si>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</si>
  <si>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</si>
  <si>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</si>
  <si>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</si>
  <si>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</si>
  <si>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</si>
  <si>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</si>
  <si>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</si>
  <si>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</si>
  <si>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</si>
  <si>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</si>
  <si>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</si>
  <si>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</si>
  <si>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</si>
  <si>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</si>
  <si>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</si>
  <si>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</si>
  <si>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</si>
  <si>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</si>
  <si>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</si>
  <si>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</si>
  <si>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</si>
  <si>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</si>
  <si>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</si>
  <si>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</si>
  <si>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</si>
  <si>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</si>
  <si>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</si>
  <si>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</si>
  <si>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</si>
  <si>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</si>
  <si>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</si>
  <si>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</si>
  <si>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</si>
  <si>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</si>
  <si>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</si>
  <si>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</si>
  <si>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</si>
  <si>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</si>
  <si>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</si>
  <si>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</si>
  <si>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</si>
  <si>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</si>
  <si>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</si>
  <si>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</si>
  <si>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</si>
  <si>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</si>
  <si>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</si>
  <si>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</si>
  <si>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</si>
  <si>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</si>
  <si>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</si>
  <si>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</si>
  <si>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</si>
  <si>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</si>
  <si>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</si>
  <si>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</si>
  <si>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</si>
  <si>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</si>
  <si>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</si>
  <si>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</si>
  <si>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</si>
  <si>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</si>
  <si>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</si>
  <si>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</si>
  <si>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</si>
  <si>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</si>
  <si>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</si>
  <si>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</si>
  <si>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</si>
  <si>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</si>
  <si>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</si>
  <si>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</si>
  <si>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</si>
  <si>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</si>
  <si>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</si>
  <si>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</si>
  <si>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</si>
  <si>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</si>
  <si>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</si>
  <si>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</si>
  <si>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</si>
  <si>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</si>
  <si>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</si>
  <si>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</si>
  <si>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</si>
  <si>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</si>
  <si>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</si>
  <si>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</si>
  <si>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</si>
  <si>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</si>
  <si>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</si>
  <si>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</si>
  <si>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</si>
  <si>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</si>
  <si>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</si>
  <si>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</si>
  <si>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</si>
  <si>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</si>
  <si>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</si>
  <si>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</si>
  <si>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</si>
  <si>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</si>
  <si>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</si>
  <si>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</si>
  <si>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</si>
  <si>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</si>
  <si>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</si>
  <si>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</si>
  <si>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</si>
  <si>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</si>
  <si>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</si>
  <si>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</si>
  <si>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</si>
  <si>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</si>
  <si>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</si>
  <si>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</si>
  <si>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</si>
  <si>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</si>
  <si>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</si>
  <si>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</si>
  <si>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</si>
  <si>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</si>
  <si>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</si>
  <si>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</si>
  <si>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</si>
  <si>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</si>
  <si>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</si>
  <si>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</si>
  <si>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</si>
  <si>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</si>
  <si>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</si>
  <si>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</si>
  <si>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</si>
  <si>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</si>
  <si>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</si>
  <si>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</si>
  <si>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</si>
  <si>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</si>
  <si>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</si>
  <si>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</si>
  <si>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</si>
  <si>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</si>
  <si>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</si>
  <si>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</si>
  <si>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</si>
  <si>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</si>
  <si>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</si>
  <si>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</si>
  <si>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</si>
  <si>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</si>
  <si>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</si>
  <si>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</si>
  <si>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</si>
  <si>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</si>
  <si>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</si>
  <si>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</si>
  <si>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</si>
  <si>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</si>
  <si>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</si>
  <si>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</si>
  <si>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</si>
  <si>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</si>
  <si>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</si>
  <si>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</si>
  <si>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</si>
  <si>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</si>
  <si>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</si>
  <si>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</si>
  <si>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</si>
  <si>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</si>
  <si>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</si>
  <si>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</si>
  <si>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</si>
  <si>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</si>
  <si>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</si>
  <si>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</si>
  <si>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</si>
  <si>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</si>
  <si>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</si>
  <si>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</si>
  <si>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</si>
  <si>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</si>
  <si>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</si>
  <si>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</si>
  <si>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</si>
  <si>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</si>
  <si>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</si>
  <si>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</si>
  <si>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</si>
  <si>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</si>
  <si>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</si>
  <si>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</si>
  <si>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</si>
  <si>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</si>
  <si>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</si>
  <si>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</si>
  <si>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</si>
  <si>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</si>
  <si>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</si>
  <si>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</si>
  <si>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</si>
  <si>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</si>
  <si>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</si>
  <si>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</si>
  <si>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</si>
  <si>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</si>
  <si>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</si>
  <si>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</si>
  <si>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</si>
  <si>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</si>
  <si>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</si>
  <si>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</si>
  <si>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</si>
  <si>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</si>
  <si>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</si>
  <si>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</si>
  <si>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</si>
  <si>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</si>
  <si>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</si>
  <si>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</si>
  <si>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</si>
  <si>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</si>
  <si>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</si>
  <si>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</si>
  <si>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</si>
  <si>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</si>
  <si>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</si>
  <si>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</si>
  <si>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</si>
  <si>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</si>
  <si>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</si>
  <si>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</si>
  <si>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</si>
  <si>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</si>
  <si>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</si>
  <si>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</si>
  <si>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</si>
  <si>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</si>
  <si>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</si>
  <si>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</si>
  <si>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</si>
  <si>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</si>
  <si>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</si>
  <si>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</si>
  <si>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</si>
  <si>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</si>
  <si>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</si>
  <si>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</si>
  <si>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</si>
  <si>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</si>
  <si>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</si>
  <si>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</si>
  <si>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</si>
  <si>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</si>
  <si>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</si>
  <si>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</si>
  <si>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</si>
  <si>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</si>
  <si>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</si>
  <si>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</si>
  <si>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</si>
  <si>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</si>
  <si>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</si>
  <si>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</si>
  <si>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</si>
  <si>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</si>
  <si>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</si>
  <si>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</si>
  <si>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</si>
  <si>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</si>
  <si>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</si>
  <si>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</si>
  <si>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</si>
  <si>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</si>
  <si>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</si>
  <si>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</si>
  <si>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</si>
  <si>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</si>
  <si>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</si>
  <si>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</si>
  <si>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</si>
  <si>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</si>
  <si>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</si>
  <si>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</si>
  <si>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</si>
  <si>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</si>
  <si>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</si>
  <si>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</si>
  <si>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</si>
  <si>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</si>
  <si>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</si>
  <si>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</si>
  <si>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</si>
  <si>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</si>
  <si>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</si>
  <si>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</si>
  <si>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</si>
  <si>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</si>
  <si>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</si>
  <si>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</si>
  <si>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</si>
  <si>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</si>
  <si>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</si>
  <si>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</si>
  <si>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</si>
  <si>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</si>
  <si>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</si>
  <si>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</si>
  <si>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</si>
  <si>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</si>
  <si>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</si>
  <si>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</si>
  <si>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</si>
  <si>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</si>
  <si>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</si>
  <si>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</si>
  <si>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</si>
  <si>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</si>
  <si>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</si>
  <si>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</si>
  <si>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</si>
  <si>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</si>
  <si>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</si>
  <si>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</si>
  <si>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</si>
  <si>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</si>
  <si>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</si>
  <si>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</si>
  <si>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</si>
  <si>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</si>
  <si>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</si>
  <si>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</si>
  <si>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</si>
  <si>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</si>
  <si>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</si>
  <si>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</si>
  <si>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</si>
  <si>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</si>
  <si>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</si>
  <si>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</si>
  <si>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</si>
  <si>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</si>
  <si>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</si>
  <si>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</si>
  <si>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</si>
  <si>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</si>
  <si>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</si>
  <si>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</si>
  <si>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</si>
  <si>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</si>
  <si>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</si>
  <si>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</si>
  <si>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</si>
  <si>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</si>
  <si>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</si>
  <si>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</si>
  <si>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</si>
  <si>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</si>
  <si>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</si>
  <si>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</si>
  <si>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</si>
  <si>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</si>
  <si>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</si>
  <si>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</si>
  <si>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</si>
  <si>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</si>
  <si>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</si>
  <si>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</si>
  <si>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</si>
  <si>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</si>
  <si>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</si>
  <si>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</si>
  <si>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</si>
  <si>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</si>
  <si>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</si>
  <si>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</si>
  <si>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</si>
  <si>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</si>
  <si>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</si>
  <si>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</si>
  <si>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</si>
  <si>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</si>
  <si>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</si>
  <si>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</si>
  <si>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</si>
  <si>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</si>
  <si>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</si>
  <si>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</si>
  <si>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</si>
  <si>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</si>
  <si>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</si>
  <si>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</si>
  <si>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</si>
  <si>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</si>
  <si>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</si>
  <si>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</si>
  <si>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</si>
  <si>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</si>
  <si>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</si>
  <si>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</si>
  <si>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</si>
  <si>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</si>
  <si>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</si>
  <si>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</si>
  <si>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</si>
  <si>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</si>
  <si>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</si>
  <si>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</si>
  <si>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</si>
  <si>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</si>
  <si>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</si>
  <si>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</si>
  <si>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</si>
  <si>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</si>
  <si>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</si>
  <si>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</si>
  <si>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</si>
  <si>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</si>
  <si>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</si>
  <si>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</si>
  <si>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</si>
  <si>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</si>
  <si>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</si>
  <si>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</si>
  <si>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</si>
  <si>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</si>
  <si>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</si>
  <si>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</si>
  <si>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</si>
  <si>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</si>
  <si>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</si>
  <si>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</si>
  <si>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</si>
  <si>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</si>
  <si>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</si>
  <si>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</si>
  <si>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</si>
  <si>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</si>
  <si>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</si>
  <si>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</si>
  <si>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</si>
  <si>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</si>
  <si>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</si>
  <si>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</si>
  <si>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</si>
  <si>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</si>
  <si>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</si>
  <si>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</si>
  <si>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</si>
  <si>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</si>
  <si>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</si>
  <si>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</si>
  <si>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</si>
  <si>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</si>
  <si>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</si>
  <si>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</si>
  <si>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</si>
  <si>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</si>
  <si>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</si>
  <si>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</si>
  <si>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</si>
  <si>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</si>
  <si>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</si>
  <si>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</si>
  <si>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</si>
  <si>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</si>
  <si>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</si>
  <si>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</si>
  <si>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</si>
  <si>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</si>
  <si>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</si>
  <si>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</si>
  <si>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</si>
  <si>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</si>
  <si>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</si>
  <si>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</si>
  <si>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</si>
  <si>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</si>
  <si>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</si>
  <si>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</si>
  <si>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</si>
  <si>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</si>
  <si>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</si>
  <si>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</si>
  <si>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</si>
  <si>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</si>
  <si>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</si>
  <si>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</si>
  <si>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</si>
  <si>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</si>
  <si>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</si>
  <si>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</si>
  <si>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</si>
  <si>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</si>
  <si>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</si>
  <si>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</si>
  <si>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</si>
  <si>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</si>
  <si>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</si>
  <si>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</si>
  <si>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</si>
  <si>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</si>
  <si>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</si>
  <si>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</si>
  <si>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</si>
  <si>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</si>
  <si>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</si>
  <si>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</si>
  <si>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</si>
  <si>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</si>
  <si>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</si>
  <si>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</si>
  <si>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</si>
  <si>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</si>
  <si>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</si>
  <si>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</si>
  <si>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</si>
  <si>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</si>
  <si>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</si>
  <si>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</si>
  <si>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</si>
  <si>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</si>
  <si>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</si>
  <si>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</si>
  <si>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</si>
  <si>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</si>
  <si>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</si>
  <si>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</si>
  <si>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</si>
  <si>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</si>
  <si>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</si>
  <si>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</si>
  <si>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</si>
  <si>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</si>
  <si>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</si>
  <si>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</si>
  <si>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</si>
  <si>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</si>
  <si>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</si>
  <si>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</si>
  <si>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</si>
  <si>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</si>
  <si>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</si>
  <si>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</si>
  <si>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</si>
  <si>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</si>
  <si>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</si>
  <si>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</si>
  <si>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</si>
  <si>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</si>
  <si>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</si>
  <si>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</si>
  <si>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</si>
  <si>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</si>
  <si>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</si>
  <si>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</si>
  <si>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</si>
  <si>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</si>
  <si>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</si>
  <si>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</si>
  <si>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</si>
  <si>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</si>
  <si>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</si>
  <si>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</si>
  <si>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</si>
  <si>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</si>
  <si>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</si>
  <si>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</si>
  <si>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</si>
  <si>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</si>
  <si>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</si>
  <si>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</si>
  <si>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</si>
  <si>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</si>
  <si>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</si>
  <si>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</si>
  <si>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</si>
  <si>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</si>
  <si>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</si>
  <si>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</si>
  <si>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</si>
  <si>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</si>
  <si>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</si>
  <si>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</si>
  <si>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</si>
  <si>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</si>
  <si>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</si>
  <si>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</si>
  <si>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</si>
  <si>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</si>
  <si>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</si>
  <si>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</si>
  <si>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</si>
  <si>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</si>
  <si>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</si>
  <si>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</si>
  <si>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</si>
  <si>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</si>
  <si>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</si>
  <si>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</si>
  <si>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</si>
  <si>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</si>
  <si>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</si>
  <si>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</si>
  <si>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</si>
  <si>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</si>
  <si>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</si>
  <si>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</si>
  <si>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</si>
  <si>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</si>
  <si>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</si>
  <si>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</si>
  <si>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</si>
  <si>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</si>
  <si>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</si>
  <si>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</si>
  <si>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</si>
  <si>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</si>
  <si>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</si>
  <si>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</si>
  <si>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</si>
  <si>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</si>
  <si>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</si>
  <si>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</si>
  <si>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</si>
  <si>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</si>
  <si>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</si>
  <si>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</si>
  <si>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</si>
  <si>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</si>
  <si>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</si>
  <si>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</si>
  <si>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</si>
  <si>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</si>
  <si>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</si>
  <si>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</si>
  <si>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</si>
  <si>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</si>
  <si>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</si>
  <si>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</si>
  <si>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</si>
  <si>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</si>
  <si>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</si>
  <si>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</si>
  <si>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</si>
  <si>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</si>
  <si>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</si>
  <si>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</si>
  <si>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</si>
  <si>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</si>
  <si>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</si>
  <si>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</si>
  <si>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</si>
  <si>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</si>
  <si>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</si>
  <si>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</si>
  <si>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</si>
  <si>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</si>
  <si>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</si>
  <si>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</si>
  <si>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</si>
  <si>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</si>
  <si>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</si>
  <si>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</si>
  <si>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</si>
  <si>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</si>
  <si>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</si>
  <si>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</si>
  <si>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</si>
  <si>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</si>
  <si>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</si>
  <si>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</si>
  <si>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</si>
  <si>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</si>
  <si>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</si>
  <si>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</si>
  <si>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</si>
  <si>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</si>
  <si>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</si>
  <si>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</si>
  <si>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</si>
  <si>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</si>
  <si>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</si>
  <si>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</si>
  <si>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</si>
  <si>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</si>
  <si>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</si>
  <si>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</si>
  <si>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</si>
  <si>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</si>
  <si>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</si>
  <si>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</si>
  <si>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</si>
  <si>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</si>
  <si>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</si>
  <si>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</si>
  <si>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</si>
  <si>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</si>
  <si>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</si>
  <si>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</si>
  <si>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</si>
  <si>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</si>
  <si>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</si>
  <si>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</si>
  <si>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</si>
  <si>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</si>
  <si>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</si>
  <si>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</si>
  <si>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</si>
  <si>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</si>
  <si>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</si>
  <si>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</si>
  <si>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</si>
  <si>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</si>
  <si>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</si>
  <si>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</si>
  <si>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</si>
  <si>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</si>
  <si>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</si>
  <si>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</si>
  <si>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</si>
  <si>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</si>
  <si>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</si>
  <si>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</si>
  <si>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</si>
  <si>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</si>
  <si>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</si>
  <si>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</si>
  <si>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</si>
  <si>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</si>
  <si>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</si>
  <si>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</si>
  <si>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</si>
  <si>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</si>
  <si>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</si>
  <si>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</si>
  <si>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</si>
  <si>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</si>
  <si>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</si>
  <si>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</si>
  <si>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</si>
  <si>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</si>
  <si>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</si>
  <si>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</si>
  <si>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</si>
  <si>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</si>
  <si>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</si>
  <si>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</si>
  <si>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</si>
  <si>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</si>
  <si>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</si>
  <si>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</si>
  <si>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</si>
  <si>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</si>
  <si>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</si>
  <si>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</si>
  <si>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</si>
  <si>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</si>
  <si>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</si>
  <si>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</si>
  <si>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</si>
  <si>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</si>
  <si>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</si>
  <si>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</si>
  <si>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</si>
  <si>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</si>
  <si>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</si>
  <si>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</si>
  <si>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</si>
  <si>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</si>
  <si>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</si>
  <si>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</si>
  <si>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</si>
  <si>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</si>
  <si>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</si>
  <si>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</si>
  <si>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</si>
  <si>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</si>
  <si>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</si>
  <si>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</si>
  <si>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</si>
  <si>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</si>
  <si>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</si>
  <si>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</si>
  <si>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</si>
  <si>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</si>
  <si>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</si>
  <si>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</si>
  <si>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</si>
  <si>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</si>
  <si>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</si>
  <si>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</si>
  <si>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</si>
  <si>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</si>
  <si>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</si>
  <si>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</si>
  <si>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</si>
  <si>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</si>
  <si>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</si>
  <si>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</si>
  <si>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</si>
  <si>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</si>
  <si>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</si>
  <si>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</si>
  <si>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</si>
  <si>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</si>
  <si>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</si>
  <si>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</si>
  <si>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</si>
  <si>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</si>
  <si>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</si>
  <si>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</si>
  <si>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</si>
  <si>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</si>
  <si>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</si>
  <si>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</si>
  <si>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</si>
  <si>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</si>
  <si>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</si>
  <si>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</si>
  <si>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</si>
  <si>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</si>
  <si>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</si>
  <si>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</si>
  <si>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</si>
  <si>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</si>
  <si>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</si>
  <si>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</si>
  <si>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</si>
  <si>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</si>
  <si>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</si>
  <si>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</si>
  <si>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</si>
  <si>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</si>
  <si>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</si>
  <si>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</si>
  <si>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</si>
  <si>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</si>
  <si>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</si>
  <si>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</si>
  <si>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</si>
  <si>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</si>
  <si>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</si>
  <si>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</si>
  <si>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</si>
  <si>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</si>
  <si>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</si>
  <si>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</si>
  <si>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</si>
  <si>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</si>
  <si>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</si>
  <si>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</si>
  <si>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</si>
  <si>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</si>
  <si>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</si>
  <si>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</si>
  <si>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</si>
  <si>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</si>
  <si>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</si>
  <si>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</si>
  <si>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</si>
  <si>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</si>
  <si>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</si>
  <si>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</si>
  <si>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</si>
  <si>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</si>
  <si>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</si>
  <si>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</si>
  <si>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</si>
  <si>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</si>
  <si>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</si>
  <si>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</si>
  <si>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</si>
  <si>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</si>
  <si>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</si>
  <si>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</si>
  <si>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</si>
  <si>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</si>
  <si>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</si>
  <si>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</si>
  <si>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</si>
  <si>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</si>
  <si>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</si>
  <si>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</si>
  <si>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</si>
  <si>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</si>
  <si>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</si>
  <si>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</si>
  <si>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</si>
  <si>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</si>
  <si>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</si>
  <si>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</si>
  <si>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</si>
  <si>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</si>
  <si>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</si>
  <si>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</si>
  <si>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</si>
  <si>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</si>
  <si>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</si>
  <si>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</si>
  <si>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</si>
  <si>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</si>
  <si>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</si>
  <si>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</si>
  <si>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</si>
  <si>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</si>
  <si>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</si>
  <si>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</si>
  <si>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</si>
  <si>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</si>
  <si>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</si>
  <si>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</si>
  <si>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</si>
  <si>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</si>
  <si>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</si>
  <si>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</si>
  <si>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</si>
  <si>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</si>
  <si>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</si>
  <si>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</si>
  <si>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</si>
  <si>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</si>
  <si>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</si>
  <si>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</si>
  <si>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</si>
  <si>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</si>
  <si>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</si>
  <si>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</si>
  <si>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</si>
  <si>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</si>
  <si>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</si>
  <si>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</si>
  <si>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</si>
  <si>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</si>
  <si>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</si>
  <si>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</si>
  <si>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</si>
  <si>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</si>
  <si>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</si>
  <si>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</si>
  <si>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</si>
  <si>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</si>
  <si>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</si>
  <si>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</si>
  <si>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</si>
  <si>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</si>
  <si>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</si>
  <si>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</si>
  <si>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</si>
  <si>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</si>
  <si>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</si>
  <si>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</si>
  <si>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</si>
  <si>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</si>
  <si>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</si>
  <si>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</si>
  <si>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</si>
  <si>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</si>
  <si>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</si>
  <si>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</si>
  <si>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</si>
  <si>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</si>
  <si>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</si>
  <si>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</si>
  <si>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</si>
  <si>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</si>
  <si>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</si>
  <si>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</si>
  <si>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</si>
  <si>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</si>
  <si>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</si>
  <si>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</si>
  <si>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</si>
  <si>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</si>
  <si>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</si>
  <si>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</si>
  <si>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</si>
  <si>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</si>
  <si>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</si>
  <si>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</si>
  <si>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</si>
  <si>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</si>
  <si>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</si>
  <si>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</si>
  <si>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</si>
  <si>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</si>
  <si>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</si>
  <si>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</si>
  <si>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</si>
  <si>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</si>
  <si>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</si>
  <si>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</si>
  <si>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</si>
  <si>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</si>
  <si>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</si>
  <si>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</si>
  <si>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</si>
  <si>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</si>
  <si>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</si>
  <si>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</si>
  <si>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</si>
  <si>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</si>
  <si>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</si>
  <si>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</si>
  <si>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</si>
  <si>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</si>
  <si>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</si>
  <si>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</si>
  <si>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</si>
  <si>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</si>
  <si>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</si>
  <si>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</si>
  <si>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</si>
  <si>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</si>
  <si>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</si>
  <si>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</si>
  <si>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</si>
  <si>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</si>
  <si>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</si>
  <si>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</si>
  <si>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</si>
  <si>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</si>
  <si>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</si>
  <si>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</si>
  <si>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</si>
  <si>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</si>
  <si>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</si>
  <si>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</si>
  <si>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</si>
  <si>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</si>
  <si>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</si>
  <si>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</si>
  <si>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</si>
  <si>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</si>
  <si>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</si>
  <si>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</si>
  <si>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</si>
  <si>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</si>
  <si>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</si>
  <si>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</si>
  <si>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</si>
  <si>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</si>
  <si>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</si>
  <si>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</si>
  <si>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</si>
  <si>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</si>
  <si>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</si>
  <si>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</si>
  <si>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</si>
  <si>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</si>
  <si>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</si>
  <si>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</si>
  <si>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</si>
  <si>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</si>
  <si>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</si>
  <si>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</si>
  <si>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</si>
  <si>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</si>
  <si>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</si>
  <si>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</si>
  <si>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</si>
  <si>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</si>
  <si>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</si>
  <si>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</si>
  <si>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</si>
  <si>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</si>
  <si>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</si>
  <si>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</si>
  <si>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</si>
  <si>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</si>
  <si>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</si>
  <si>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</si>
  <si>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</si>
  <si>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</si>
  <si>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</si>
  <si>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</si>
  <si>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</si>
  <si>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</si>
  <si>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</si>
  <si>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</si>
  <si>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</si>
  <si>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</si>
  <si>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</si>
  <si>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</si>
  <si>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</si>
  <si>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</si>
  <si>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</si>
  <si>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</si>
  <si>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</si>
  <si>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</si>
  <si>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</si>
  <si>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</si>
  <si>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</si>
  <si>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</si>
  <si>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</si>
  <si>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</si>
  <si>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</si>
  <si>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</si>
  <si>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</si>
  <si>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Green</t>
  </si>
  <si>
    <t>Red</t>
  </si>
  <si>
    <t>Black</t>
  </si>
  <si>
    <t>Yellow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</si>
  <si>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</si>
  <si>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</si>
  <si>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</si>
  <si>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</si>
  <si>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</si>
  <si>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</si>
  <si>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</si>
  <si>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</si>
  <si>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</si>
  <si>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</si>
  <si>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</si>
  <si>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</si>
  <si>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</si>
  <si>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</si>
  <si>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</si>
  <si>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</si>
  <si>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</si>
  <si>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</si>
  <si>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</si>
  <si>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</si>
  <si>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</si>
  <si>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</si>
  <si>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</si>
  <si>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</si>
  <si>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</si>
  <si>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</si>
  <si>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</si>
  <si>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</si>
  <si>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</si>
  <si>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</si>
  <si>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</si>
  <si>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</si>
  <si>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</si>
  <si>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</si>
  <si>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</si>
  <si>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</si>
  <si>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</si>
  <si>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</si>
  <si>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</si>
  <si>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</si>
  <si>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</si>
  <si>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</si>
  <si>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</si>
  <si>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</si>
  <si>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</si>
  <si>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</si>
  <si>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</si>
  <si>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</si>
  <si>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</si>
  <si>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</si>
  <si>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</si>
  <si>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</si>
  <si>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</si>
  <si>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</si>
  <si>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</si>
  <si>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</si>
  <si>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</si>
  <si>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</si>
  <si>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</si>
  <si>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</si>
  <si>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</si>
  <si>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</si>
  <si>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</si>
  <si>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</si>
  <si>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</si>
  <si>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</si>
  <si>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</si>
  <si>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</si>
  <si>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</si>
  <si>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</si>
  <si>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</si>
  <si>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</si>
  <si>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</si>
  <si>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</si>
  <si>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</si>
  <si>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</t>
  </si>
  <si>
    <t>Number Succesful</t>
  </si>
  <si>
    <t>Number Failed</t>
  </si>
  <si>
    <t>Number Canceled</t>
  </si>
  <si>
    <t>Total Projects</t>
  </si>
  <si>
    <t>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</si>
  <si>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</si>
  <si>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</si>
  <si>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</si>
  <si>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</si>
  <si>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</si>
  <si>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</si>
  <si>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</si>
  <si>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</si>
  <si>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</si>
  <si>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</si>
  <si>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</si>
  <si>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</si>
  <si>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</si>
  <si>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</si>
  <si>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Lower bound</t>
  </si>
  <si>
    <t>Upper Bound</t>
  </si>
  <si>
    <t>Failed</t>
  </si>
  <si>
    <t>Canceled</t>
  </si>
  <si>
    <t>Percentage Successful</t>
  </si>
  <si>
    <t>Subcategory</t>
  </si>
  <si>
    <t>Percentage successful</t>
  </si>
  <si>
    <t>Percentage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</si>
</sst>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/d/yy\ h:mm\ AM/PM;@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9" fontId="0" fillId="0" borderId="0" xfId="2" applyNumberFormat="1" applyFont="1"/>
    <xf numFmtId="9" fontId="0" fillId="0" borderId="0" xfId="2" applyFont="1"/>
    <xf numFmtId="165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Mauri.xlsx]Pivot1!PivotTable3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A-44B2-91A4-FBDA2CA8C911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2A-44B2-91A4-FBDA2CA8C911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2A-44B2-91A4-FBDA2CA8C911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2A-44B2-91A4-FBDA2CA8C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912696"/>
        <c:axId val="310665776"/>
      </c:barChart>
      <c:catAx>
        <c:axId val="45991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665776"/>
        <c:crosses val="autoZero"/>
        <c:auto val="1"/>
        <c:lblAlgn val="ctr"/>
        <c:lblOffset val="100"/>
        <c:noMultiLvlLbl val="0"/>
      </c:catAx>
      <c:valAx>
        <c:axId val="3106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91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Mauri.xlsx]Pivot2!PivotTable4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F-40D7-8DE7-CDBA8034301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F-40D7-8DE7-CDBA8034301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F-40D7-8DE7-CDBA8034301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F-40D7-8DE7-CDBA80343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737208"/>
        <c:axId val="686737536"/>
      </c:barChart>
      <c:catAx>
        <c:axId val="68673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37536"/>
        <c:crosses val="autoZero"/>
        <c:auto val="1"/>
        <c:lblAlgn val="ctr"/>
        <c:lblOffset val="100"/>
        <c:noMultiLvlLbl val="0"/>
      </c:catAx>
      <c:valAx>
        <c:axId val="6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3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Mauri.xlsx]Pivot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B-4D3D-8E90-53BADE38847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B-4D3D-8E90-53BADE38847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AB-4D3D-8E90-53BADE388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41624"/>
        <c:axId val="460241296"/>
      </c:lineChart>
      <c:catAx>
        <c:axId val="46024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41296"/>
        <c:crosses val="autoZero"/>
        <c:auto val="1"/>
        <c:lblAlgn val="ctr"/>
        <c:lblOffset val="100"/>
        <c:noMultiLvlLbl val="0"/>
      </c:catAx>
      <c:valAx>
        <c:axId val="4602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4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2-45EB-9FE7-602A3E655ECC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2-45EB-9FE7-602A3E655ECC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92-45EB-9FE7-602A3E655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187288"/>
        <c:axId val="551188272"/>
      </c:lineChart>
      <c:catAx>
        <c:axId val="55118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8272"/>
        <c:crosses val="autoZero"/>
        <c:auto val="1"/>
        <c:lblAlgn val="ctr"/>
        <c:lblOffset val="100"/>
        <c:noMultiLvlLbl val="0"/>
      </c:catAx>
      <c:valAx>
        <c:axId val="5511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Tables and Graphs'!$J$1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Tables and Graphs'!$I$2:$I$13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'Other Tables and Graphs'!$J$2:$J$13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9-4763-9DE1-950C9F7FE392}"/>
            </c:ext>
          </c:extLst>
        </c:ser>
        <c:ser>
          <c:idx val="1"/>
          <c:order val="1"/>
          <c:tx>
            <c:strRef>
              <c:f>'Other Tables and Graphs'!$K$1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Tables and Graphs'!$I$2:$I$13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'Other Tables and Graphs'!$K$2:$K$13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9-4763-9DE1-950C9F7FE392}"/>
            </c:ext>
          </c:extLst>
        </c:ser>
        <c:ser>
          <c:idx val="2"/>
          <c:order val="2"/>
          <c:tx>
            <c:strRef>
              <c:f>'Other Tables and Graphs'!$L$1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Tables and Graphs'!$I$2:$I$13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'Other Tables and Graphs'!$L$2:$L$13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9-4763-9DE1-950C9F7FE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019712"/>
        <c:axId val="619014792"/>
      </c:barChart>
      <c:catAx>
        <c:axId val="6190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14792"/>
        <c:crosses val="autoZero"/>
        <c:auto val="1"/>
        <c:lblAlgn val="ctr"/>
        <c:lblOffset val="100"/>
        <c:noMultiLvlLbl val="0"/>
      </c:catAx>
      <c:valAx>
        <c:axId val="6190147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434340</xdr:colOff>
      <xdr:row>0</xdr:row>
      <xdr:rowOff>99060</xdr:rowOff>
    </xdr:from>
    <xdr:to>
      <xdr:col>16</xdr:col>
      <xdr:colOff>464820</xdr:colOff>
      <xdr:row>18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194FA-1E88-4852-A66C-D77D69D99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0</xdr:row>
      <xdr:rowOff>83820</xdr:rowOff>
    </xdr:from>
    <xdr:to>
      <xdr:col>15</xdr:col>
      <xdr:colOff>388620</xdr:colOff>
      <xdr:row>15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45CD3-5315-4B1D-A833-67692AAEF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99060</xdr:rowOff>
    </xdr:from>
    <xdr:to>
      <xdr:col>14</xdr:col>
      <xdr:colOff>198120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82DCB-6088-4598-9E0B-D36308326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518160</xdr:colOff>
      <xdr:row>15</xdr:row>
      <xdr:rowOff>53340</xdr:rowOff>
    </xdr:from>
    <xdr:to>
      <xdr:col>11</xdr:col>
      <xdr:colOff>403860</xdr:colOff>
      <xdr:row>35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A099F-CD07-4263-A813-007C87E80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14</xdr:row>
      <xdr:rowOff>53340</xdr:rowOff>
    </xdr:from>
    <xdr:to>
      <xdr:col>14</xdr:col>
      <xdr:colOff>396240</xdr:colOff>
      <xdr:row>36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EDA10-A675-4A54-ABB1-B15EA9A08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io Perez" refreshedDate="43377.902757407406" createdVersion="6" refreshedVersion="6" minRefreshableVersion="3" recordCount="4114" xr:uid="{7BB43FCD-F24D-44EE-8165-AA72D8A3771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icio Perez" refreshedDate="43377.908638773151" createdVersion="6" refreshedVersion="6" minRefreshableVersion="3" recordCount="4114" xr:uid="{0EFBD484-F345-4DAF-8898-8D292FE2C44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5636F-FB1D-43FD-9009-97DEC9367CC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75540-984F-411E-B682-BBFFB136AFB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18346-3822-4EAB-84FD-7A08DAA04748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2A377-4D23-48F8-A1B0-46085CB4116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2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C8E1-662D-4F03-AE33-6FFB1F443490}">
  <sheetPr codeName="Sheet1"/>
  <dimension ref="A1:B4"/>
  <sheetViews>
    <sheetView workbookViewId="0">
      <selection activeCell="E26" sqref="E26"/>
    </sheetView>
  </sheetViews>
  <sheetFormatPr defaultRowHeight="14.4" x14ac:dyDescent="0.3"/>
  <sheetData>
    <row r="1" spans="1:2" x14ac:dyDescent="0.3">
      <c r="A1" t="s">
        <v>8219</v>
      </c>
      <c r="B1" t="s">
        <v>8306</v>
      </c>
    </row>
    <row r="2" spans="1:2" x14ac:dyDescent="0.3">
      <c r="A2" t="s">
        <v>8220</v>
      </c>
      <c r="B2" t="s">
        <v>8307</v>
      </c>
    </row>
    <row r="3" spans="1:2" x14ac:dyDescent="0.3">
      <c r="A3" t="s">
        <v>8221</v>
      </c>
      <c r="B3" t="s">
        <v>8308</v>
      </c>
    </row>
    <row r="4" spans="1:2" x14ac:dyDescent="0.3">
      <c r="A4" t="s">
        <v>8222</v>
      </c>
      <c r="B4" t="s">
        <v>8309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O4109" zoomScale="120" zoomScaleNormal="120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20" width="30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8310</v>
      </c>
      <c r="P1" s="1" t="s">
        <v>8311</v>
      </c>
      <c r="Q1" s="1" t="s">
        <v>8312</v>
      </c>
      <c r="R1" s="1" t="s">
        <v>8313</v>
      </c>
      <c r="S1" s="1" t="s">
        <v>8369</v>
      </c>
      <c r="T1" s="1" t="s">
        <v>8370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(((J2/60)/60)/24)+DATE(1970,1,1)+(-8/24)</f>
        <v>42176.673738425925</v>
      </c>
      <c r="T2" s="10">
        <f>(((I2/60)/60)/24)+DATE(1970,1,1)+(-8/24)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(((J3/60)/60)/24)+DATE(1970,1,1)+(-8/24)</f>
        <v>42766.267164351848</v>
      </c>
      <c r="T3" s="10">
        <f t="shared" ref="T3:T66" si="5">(((I3/60)/60)/24)+DATE(1970,1,1)+(-8/24)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(((J67/60)/60)/24)+DATE(1970,1,1)+(-8/24)</f>
        <v>41835.487893518519</v>
      </c>
      <c r="T67" s="10">
        <f t="shared" ref="T67:T130" si="11">(((I67/60)/60)/24)+DATE(1970,1,1)+(-8/24)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41207.676863425921</v>
      </c>
      <c r="T74" s="10">
        <f t="shared" si="11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40996.811539351853</v>
      </c>
      <c r="T79" s="10">
        <f t="shared" si="11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41099.825543981482</v>
      </c>
      <c r="T83" s="10">
        <f t="shared" si="11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40322.206053240734</v>
      </c>
      <c r="T89" s="10">
        <f t="shared" si="11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41402.418888888889</v>
      </c>
      <c r="T91" s="10">
        <f t="shared" si="11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41214.461504629624</v>
      </c>
      <c r="T100" s="10">
        <f t="shared" si="11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40987.443298611113</v>
      </c>
      <c r="T108" s="10">
        <f t="shared" si="11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41717.709699074068</v>
      </c>
      <c r="T114" s="10">
        <f t="shared" si="11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40918.405601851846</v>
      </c>
      <c r="T117" s="10">
        <f t="shared" si="11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0">
        <f t="shared" si="11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(((J131/60)/60)/24)+DATE(1970,1,1)+(-8/24)</f>
        <v>41882.603969907403</v>
      </c>
      <c r="T131" s="10">
        <f t="shared" ref="T131:T194" si="17">(((I131/60)/60)/24)+DATE(1970,1,1)+(-8/24)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41778.582083333327</v>
      </c>
      <c r="T132" s="10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42558.730810185189</v>
      </c>
      <c r="T145" s="10">
        <f t="shared" si="17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41874.744212962964</v>
      </c>
      <c r="T154" s="10">
        <f t="shared" si="17"/>
        <v>41904.744212962964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42171.579756944448</v>
      </c>
      <c r="T162" s="10">
        <f t="shared" si="17"/>
        <v>42231.579756944448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0">
        <f t="shared" si="17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(((J195/60)/60)/24)+DATE(1970,1,1)+(-8/24)</f>
        <v>41911.601458333331</v>
      </c>
      <c r="T195" s="10">
        <f t="shared" ref="T195:T258" si="23">(((I195/60)/60)/24)+DATE(1970,1,1)+(-8/24)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41866.750034722223</v>
      </c>
      <c r="T202" s="10">
        <f t="shared" si="23"/>
        <v>41896.750034722223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42235.826585648152</v>
      </c>
      <c r="T213" s="10">
        <f t="shared" si="23"/>
        <v>42265.826585648152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42129.443877314807</v>
      </c>
      <c r="T232" s="10">
        <f t="shared" si="23"/>
        <v>42159.443877314807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42341.625590277778</v>
      </c>
      <c r="T233" s="10">
        <f t="shared" si="23"/>
        <v>42371.625590277778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42320.751145833325</v>
      </c>
      <c r="T238" s="10">
        <f t="shared" si="23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42713.629166666658</v>
      </c>
      <c r="T240" s="10">
        <f t="shared" si="23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40266.329375000001</v>
      </c>
      <c r="T254" s="10">
        <f t="shared" si="23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42263.619328703695</v>
      </c>
      <c r="T256" s="10">
        <f t="shared" si="23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0">
        <f t="shared" si="23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(((J259/60)/60)/24)+DATE(1970,1,1)+(-8/24)</f>
        <v>42479.293541666666</v>
      </c>
      <c r="T259" s="10">
        <f t="shared" ref="T259:T322" si="29">(((I259/60)/60)/24)+DATE(1970,1,1)+(-8/24)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40266.912384259253</v>
      </c>
      <c r="T267" s="10">
        <f t="shared" si="2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40637.533217592587</v>
      </c>
      <c r="T272" s="10">
        <f t="shared" si="2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41611.766909722224</v>
      </c>
      <c r="T273" s="10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</v>
      </c>
      <c r="T278" s="10">
        <f t="shared" si="2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41744.257349537031</v>
      </c>
      <c r="T282" s="10">
        <f t="shared" si="29"/>
        <v>41789.257349537031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</v>
      </c>
      <c r="T288" s="10">
        <f t="shared" si="2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42089.394687500004</v>
      </c>
      <c r="T299" s="10">
        <f t="shared" si="2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41031.737800925926</v>
      </c>
      <c r="T305" s="10">
        <f t="shared" si="29"/>
        <v>41061.737800925926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41282.611122685179</v>
      </c>
      <c r="T309" s="10">
        <f t="shared" si="29"/>
        <v>41312.611122685179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0">
        <f t="shared" si="29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(((J323/60)/60)/24)+DATE(1970,1,1)+(-8/24)</f>
        <v>42647.113263888888</v>
      </c>
      <c r="T323" s="10">
        <f t="shared" ref="T323:T386" si="35">(((I323/60)/60)/24)+DATE(1970,1,1)+(-8/24)</f>
        <v>42682.15493055556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42261.166909722226</v>
      </c>
      <c r="T348" s="10">
        <f t="shared" si="35"/>
        <v>42291.166909722226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41934.737152777772</v>
      </c>
      <c r="T361" s="10">
        <f t="shared" si="35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41019.459699074068</v>
      </c>
      <c r="T368" s="10">
        <f t="shared" si="35"/>
        <v>41049.459699074068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0">
        <f t="shared" si="35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(((J387/60)/60)/24)+DATE(1970,1,1)+(-8/24)</f>
        <v>41934.251168981478</v>
      </c>
      <c r="T387" s="10">
        <f t="shared" ref="T387:T450" si="41">(((I387/60)/60)/24)+DATE(1970,1,1)+(-8/24)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42548.742824074077</v>
      </c>
      <c r="T390" s="10">
        <f t="shared" si="41"/>
        <v>42578.742824074077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41673.729745370365</v>
      </c>
      <c r="T391" s="10">
        <f t="shared" si="41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40864.708923611113</v>
      </c>
      <c r="T393" s="10">
        <f t="shared" si="41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41082.231550925921</v>
      </c>
      <c r="T398" s="10">
        <f t="shared" si="41"/>
        <v>41097.231550925921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41646.294699074075</v>
      </c>
      <c r="T406" s="10">
        <f t="shared" si="41"/>
        <v>41675.627777777772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42113.64811342593</v>
      </c>
      <c r="T412" s="10">
        <f t="shared" si="41"/>
        <v>42173.64811342593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41360.63726851852</v>
      </c>
      <c r="T419" s="10">
        <f t="shared" si="41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41862.927048611105</v>
      </c>
      <c r="T424" s="10">
        <f t="shared" si="41"/>
        <v>41892.927048611105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42285.575694444437</v>
      </c>
      <c r="T429" s="10">
        <f t="shared" si="41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42526.537997685176</v>
      </c>
      <c r="T433" s="10">
        <f t="shared" si="41"/>
        <v>42556.537997685176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42228.29655092593</v>
      </c>
      <c r="T435" s="10">
        <f t="shared" si="41"/>
        <v>42288.29655092593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41919.428449074068</v>
      </c>
      <c r="T441" s="10">
        <f t="shared" si="41"/>
        <v>41929.428449074068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0">
        <f t="shared" si="41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(((J451/60)/60)/24)+DATE(1970,1,1)+(-8/24)</f>
        <v>41534.234780092593</v>
      </c>
      <c r="T451" s="10">
        <f t="shared" ref="T451:T514" si="47">(((I451/60)/60)/24)+DATE(1970,1,1)+(-8/24)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42107.370543981473</v>
      </c>
      <c r="T454" s="10">
        <f t="shared" si="47"/>
        <v>42137.370543981473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40970.669236111105</v>
      </c>
      <c r="T457" s="10">
        <f t="shared" si="47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41547.361122685179</v>
      </c>
      <c r="T458" s="10">
        <f t="shared" si="47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40704.793298611112</v>
      </c>
      <c r="T464" s="10">
        <f t="shared" si="47"/>
        <v>40764.793298611112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42488.515451388892</v>
      </c>
      <c r="T466" s="10">
        <f t="shared" si="47"/>
        <v>42508.515451388892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41040.834293981476</v>
      </c>
      <c r="T470" s="10">
        <f t="shared" si="47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41465.166840277772</v>
      </c>
      <c r="T482" s="10">
        <f t="shared" si="47"/>
        <v>41495.166840277772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42447.56354166667</v>
      </c>
      <c r="T484" s="10">
        <f t="shared" si="47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41381.172442129624</v>
      </c>
      <c r="T487" s="10">
        <f t="shared" si="47"/>
        <v>41411.172442129624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41113.635243055556</v>
      </c>
      <c r="T492" s="10">
        <f t="shared" si="47"/>
        <v>41143.635243055556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42366.649293981485</v>
      </c>
      <c r="T493" s="10">
        <f t="shared" si="47"/>
        <v>42396.649293981485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42114.392800925918</v>
      </c>
      <c r="T495" s="10">
        <f t="shared" si="47"/>
        <v>42144.392800925918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40247.552673611113</v>
      </c>
      <c r="T502" s="10">
        <f t="shared" si="47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0">
        <f t="shared" si="47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(((J515/60)/60)/24)+DATE(1970,1,1)+(-8/24)</f>
        <v>42552.320659722223</v>
      </c>
      <c r="T515" s="10">
        <f t="shared" ref="T515:T578" si="53">(((I515/60)/60)/24)+DATE(1970,1,1)+(-8/24)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41218.058113425926</v>
      </c>
      <c r="T521" s="10">
        <f t="shared" si="53"/>
        <v>41248.058113425926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42711.211863425917</v>
      </c>
      <c r="T537" s="10">
        <f t="shared" si="53"/>
        <v>42741.211863425917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42179.011655092596</v>
      </c>
      <c r="T538" s="10">
        <f t="shared" si="53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42692.05572916667</v>
      </c>
      <c r="T564" s="10">
        <f t="shared" si="53"/>
        <v>42722.05572916667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42165.451956018522</v>
      </c>
      <c r="T567" s="10">
        <f t="shared" si="53"/>
        <v>42195.451956018522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42388.464918981481</v>
      </c>
      <c r="T572" s="10">
        <f t="shared" si="53"/>
        <v>42418.464918981481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42282.382962962954</v>
      </c>
      <c r="T574" s="10">
        <f t="shared" si="53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0">
        <f t="shared" si="53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(((J579/60)/60)/24)+DATE(1970,1,1)+(-8/24)</f>
        <v>42450.255810185183</v>
      </c>
      <c r="T579" s="10">
        <f t="shared" ref="T579:T642" si="59">(((I579/60)/60)/24)+DATE(1970,1,1)+(-8/24)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42631.43618055556</v>
      </c>
      <c r="T590" s="10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42082.736550925918</v>
      </c>
      <c r="T597" s="10">
        <f t="shared" si="59"/>
        <v>42127.736550925918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</v>
      </c>
      <c r="T607" s="10">
        <f t="shared" si="59"/>
        <v>42239.02439814814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42584.698449074065</v>
      </c>
      <c r="T614" s="10">
        <f t="shared" si="59"/>
        <v>42614.698449074065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42761.042905092596</v>
      </c>
      <c r="T618" s="10">
        <f t="shared" si="59"/>
        <v>42791.042905092596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42506.965995370374</v>
      </c>
      <c r="T635" s="10">
        <f t="shared" si="5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42683.08697916667</v>
      </c>
      <c r="T642" s="10">
        <f t="shared" si="59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(((J643/60)/60)/24)+DATE(1970,1,1)+(-8/24)</f>
        <v>42199.236666666664</v>
      </c>
      <c r="T643" s="10">
        <f t="shared" ref="T643:T706" si="65">(((I643/60)/60)/24)+DATE(1970,1,1)+(-8/24)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41838.498819444445</v>
      </c>
      <c r="T668" s="10">
        <f t="shared" si="65"/>
        <v>41868.498819444445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42012.434965277782</v>
      </c>
      <c r="T678" s="10">
        <f t="shared" si="65"/>
        <v>42042.434965277782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</v>
      </c>
      <c r="T700" s="10">
        <f t="shared" si="65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0">
        <f t="shared" si="65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(((J707/60)/60)/24)+DATE(1970,1,1)+(-8/24)</f>
        <v>42726.158310185179</v>
      </c>
      <c r="T707" s="10">
        <f t="shared" ref="T707:T770" si="71">(((I707/60)/60)/24)+DATE(1970,1,1)+(-8/24)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42384.347592592596</v>
      </c>
      <c r="T714" s="10">
        <f t="shared" si="71"/>
        <v>42414.347592592596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41857.520856481482</v>
      </c>
      <c r="T719" s="10">
        <f t="shared" si="71"/>
        <v>41887.520856481482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42184.483206018522</v>
      </c>
      <c r="T725" s="10">
        <f t="shared" si="71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41246.686909722215</v>
      </c>
      <c r="T729" s="10">
        <f t="shared" si="71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41943.270763888882</v>
      </c>
      <c r="T740" s="10">
        <f t="shared" si="71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41471.113518518512</v>
      </c>
      <c r="T765" s="10">
        <f t="shared" si="71"/>
        <v>41501.113518518512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0">
        <f t="shared" si="71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(((J771/60)/60)/24)+DATE(1970,1,1)+(-8/24)</f>
        <v>41604.663124999999</v>
      </c>
      <c r="T771" s="10">
        <f t="shared" ref="T771:T834" si="77">(((I771/60)/60)/24)+DATE(1970,1,1)+(-8/24)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41289.666307870371</v>
      </c>
      <c r="T772" s="10">
        <f t="shared" si="77"/>
        <v>41329.666307870371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42100.402604166658</v>
      </c>
      <c r="T775" s="10">
        <f t="shared" si="77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41402.667523148149</v>
      </c>
      <c r="T783" s="10">
        <f t="shared" si="77"/>
        <v>41432.667523148149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41303.260590277772</v>
      </c>
      <c r="T787" s="10">
        <f t="shared" si="77"/>
        <v>41333.260590277772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41276.852777777778</v>
      </c>
      <c r="T791" s="10">
        <f t="shared" si="77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41555.540312500001</v>
      </c>
      <c r="T794" s="10">
        <f t="shared" si="77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41122.688935185186</v>
      </c>
      <c r="T804" s="10">
        <f t="shared" si="77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40729.772291666668</v>
      </c>
      <c r="T806" s="10">
        <f t="shared" si="77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41072.71738425926</v>
      </c>
      <c r="T830" s="10">
        <f t="shared" si="77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0">
        <f t="shared" si="77"/>
        <v>40929.009027777778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(((J835/60)/60)/24)+DATE(1970,1,1)+(-8/24)</f>
        <v>41718.544849537036</v>
      </c>
      <c r="T835" s="10">
        <f t="shared" ref="T835:T898" si="83">(((I835/60)/60)/24)+DATE(1970,1,1)+(-8/24)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</v>
      </c>
      <c r="T843" s="10">
        <f t="shared" si="83"/>
        <v>41953.547025462954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41526.259062500001</v>
      </c>
      <c r="T844" s="10">
        <f t="shared" si="83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42165.465000000004</v>
      </c>
      <c r="T849" s="10">
        <f t="shared" si="83"/>
        <v>42195.465000000004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42544.791863425926</v>
      </c>
      <c r="T857" s="10">
        <f t="shared" si="83"/>
        <v>42574.791863425926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41230.439780092594</v>
      </c>
      <c r="T867" s="10">
        <f t="shared" si="83"/>
        <v>41290.439780092594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41342.512233796297</v>
      </c>
      <c r="T871" s="10">
        <f t="shared" si="83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41183.833796296298</v>
      </c>
      <c r="T875" s="10">
        <f t="shared" si="83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41597.455555555556</v>
      </c>
      <c r="T879" s="10">
        <f t="shared" si="83"/>
        <v>41627.455555555556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40981.469282407401</v>
      </c>
      <c r="T886" s="10">
        <f t="shared" si="83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42496.648263888892</v>
      </c>
      <c r="T896" s="10">
        <f t="shared" si="83"/>
        <v>42526.648263888892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42218.539652777778</v>
      </c>
      <c r="T898" s="10">
        <f t="shared" si="83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(((J899/60)/60)/24)+DATE(1970,1,1)+(-8/24)</f>
        <v>41211.355416666665</v>
      </c>
      <c r="T899" s="10">
        <f t="shared" ref="T899:T962" si="89">(((I899/60)/60)/24)+DATE(1970,1,1)+(-8/24)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41116.429942129631</v>
      </c>
      <c r="T916" s="10">
        <f t="shared" si="89"/>
        <v>41146.429942129631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41562.338217592594</v>
      </c>
      <c r="T922" s="10">
        <f t="shared" si="8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40846.837685185179</v>
      </c>
      <c r="T923" s="10">
        <f t="shared" si="8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41288.609594907408</v>
      </c>
      <c r="T926" s="10">
        <f t="shared" si="89"/>
        <v>41318.609594907408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41710.835752314815</v>
      </c>
      <c r="T935" s="10">
        <f t="shared" si="89"/>
        <v>41770.835752314815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42382.509953703695</v>
      </c>
      <c r="T944" s="10">
        <f t="shared" si="89"/>
        <v>42418.509953703695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42732.539652777778</v>
      </c>
      <c r="T947" s="10">
        <f t="shared" si="8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</v>
      </c>
      <c r="T953" s="10">
        <f t="shared" si="89"/>
        <v>42525.32027777777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0">
        <f t="shared" si="89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(((J963/60)/60)/24)+DATE(1970,1,1)+(-8/24)</f>
        <v>42740.360358796293</v>
      </c>
      <c r="T963" s="10">
        <f t="shared" ref="T963:T1026" si="95">(((I963/60)/60)/24)+DATE(1970,1,1)+(-8/24)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42506.083657407398</v>
      </c>
      <c r="T981" s="10">
        <f t="shared" si="95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42574.334317129629</v>
      </c>
      <c r="T985" s="10">
        <f t="shared" si="95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42748.726388888892</v>
      </c>
      <c r="T1002" s="10">
        <f t="shared" si="95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42276.291469907403</v>
      </c>
      <c r="T1007" s="10">
        <f t="shared" si="95"/>
        <v>42307.291469907403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42111.313391203708</v>
      </c>
      <c r="T1024" s="10">
        <f t="shared" si="95"/>
        <v>42141.313391203708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0">
        <f t="shared" si="95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(((J1027/60)/60)/24)+DATE(1970,1,1)+(-8/24)</f>
        <v>42049.500428240739</v>
      </c>
      <c r="T1027" s="10">
        <f t="shared" ref="T1027:T1090" si="101">(((I1027/60)/60)/24)+DATE(1970,1,1)+(-8/24)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42688.399074074077</v>
      </c>
      <c r="T1035" s="10">
        <f t="shared" si="101"/>
        <v>42716.399074074077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41830.726759259262</v>
      </c>
      <c r="T1043" s="10">
        <f t="shared" si="101"/>
        <v>41850.726759259262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41844.541087962964</v>
      </c>
      <c r="T1047" s="10">
        <f t="shared" si="101"/>
        <v>41874.541087962964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41918.485127314809</v>
      </c>
      <c r="T1049" s="10">
        <f t="shared" si="101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42678.537997685176</v>
      </c>
      <c r="T1059" s="10">
        <f t="shared" si="101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41445.629421296297</v>
      </c>
      <c r="T1068" s="10">
        <f t="shared" si="101"/>
        <v>41490.629421296297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42440.037777777768</v>
      </c>
      <c r="T1070" s="10">
        <f t="shared" si="101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42479.23305555556</v>
      </c>
      <c r="T1081" s="10">
        <f t="shared" si="101"/>
        <v>42504.23305555556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41101.572777777779</v>
      </c>
      <c r="T1084" s="10">
        <f t="shared" si="101"/>
        <v>41131.572777777779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41775.380636574075</v>
      </c>
      <c r="T1089" s="10">
        <f t="shared" si="101"/>
        <v>41805.380636574075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0">
        <f t="shared" si="101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(((J1091/60)/60)/24)+DATE(1970,1,1)+(-8/24)</f>
        <v>42150.856192129628</v>
      </c>
      <c r="T1091" s="10">
        <f t="shared" ref="T1091:T1154" si="107">(((I1091/60)/60)/24)+DATE(1970,1,1)+(-8/24)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40795.380011574067</v>
      </c>
      <c r="T1096" s="10">
        <f t="shared" si="107"/>
        <v>40825.380011574067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42346.870254629634</v>
      </c>
      <c r="T1113" s="10">
        <f t="shared" si="107"/>
        <v>42376.870254629634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41009.513981481476</v>
      </c>
      <c r="T1118" s="10">
        <f t="shared" si="107"/>
        <v>41069.513981481476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</v>
      </c>
      <c r="T1128" s="10">
        <f t="shared" si="107"/>
        <v>42564.99414351851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42558.656180555547</v>
      </c>
      <c r="T1137" s="10">
        <f t="shared" si="107"/>
        <v>42588.656180555547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42327.338298611103</v>
      </c>
      <c r="T1138" s="10">
        <f t="shared" si="107"/>
        <v>42357.338298611103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41975.014189814807</v>
      </c>
      <c r="T1141" s="10">
        <f t="shared" si="107"/>
        <v>42005.014189814807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42021.672766203708</v>
      </c>
      <c r="T1144" s="10">
        <f t="shared" si="107"/>
        <v>42051.672766203708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41854.414259259262</v>
      </c>
      <c r="T1147" s="10">
        <f t="shared" si="107"/>
        <v>41914.414259259262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42223.769247685181</v>
      </c>
      <c r="T1153" s="10">
        <f t="shared" si="107"/>
        <v>42253.769247685181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0">
        <f t="shared" si="107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(((J1155/60)/60)/24)+DATE(1970,1,1)+(-8/24)</f>
        <v>42143.380844907406</v>
      </c>
      <c r="T1155" s="10">
        <f t="shared" ref="T1155:T1218" si="113">(((I1155/60)/60)/24)+DATE(1970,1,1)+(-8/24)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41791.881134259253</v>
      </c>
      <c r="T1167" s="10">
        <f t="shared" si="113"/>
        <v>41825.881134259253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41841.348981481482</v>
      </c>
      <c r="T1174" s="10">
        <f t="shared" si="113"/>
        <v>41871.348981481482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42409.442743055559</v>
      </c>
      <c r="T1195" s="10">
        <f t="shared" si="113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42151.955486111103</v>
      </c>
      <c r="T1204" s="10">
        <f t="shared" si="113"/>
        <v>42181.955486111103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42772.442743055559</v>
      </c>
      <c r="T1208" s="10">
        <f t="shared" si="113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0">
        <f t="shared" si="113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(((J1219/60)/60)/24)+DATE(1970,1,1)+(-8/24)</f>
        <v>42535.4761574074</v>
      </c>
      <c r="T1219" s="10">
        <f t="shared" ref="T1219:T1282" si="119">(((I1219/60)/60)/24)+DATE(1970,1,1)+(-8/24)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42633.128622685181</v>
      </c>
      <c r="T1221" s="10">
        <f t="shared" si="119"/>
        <v>42663.128622685181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41506.514699074076</v>
      </c>
      <c r="T1234" s="10">
        <f t="shared" si="119"/>
        <v>41553.514699074076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41355.492164351846</v>
      </c>
      <c r="T1246" s="10">
        <f t="shared" si="11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41774.266597222217</v>
      </c>
      <c r="T1247" s="10">
        <f t="shared" si="119"/>
        <v>41804.266597222217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41067.407534722224</v>
      </c>
      <c r="T1251" s="10">
        <f t="shared" si="119"/>
        <v>41097.407534722224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40921.586006944446</v>
      </c>
      <c r="T1258" s="10">
        <f t="shared" si="119"/>
        <v>40951.586006944446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42445.489722222213</v>
      </c>
      <c r="T1271" s="10">
        <f t="shared" si="11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40933.523634259262</v>
      </c>
      <c r="T1272" s="10">
        <f t="shared" si="11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0">
        <f t="shared" si="119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(((J1283/60)/60)/24)+DATE(1970,1,1)+(-8/24)</f>
        <v>41463.410138888888</v>
      </c>
      <c r="T1283" s="10">
        <f t="shared" ref="T1283:T1346" si="125">(((I1283/60)/60)/24)+DATE(1970,1,1)+(-8/24)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41586.141840277778</v>
      </c>
      <c r="T1284" s="10">
        <f t="shared" si="125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42708.801446759251</v>
      </c>
      <c r="T1291" s="10">
        <f t="shared" si="125"/>
        <v>42738.801446759251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42458.347592592596</v>
      </c>
      <c r="T1300" s="10">
        <f t="shared" si="125"/>
        <v>42488.347592592596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42387.169895833329</v>
      </c>
      <c r="T1309" s="10">
        <f t="shared" si="125"/>
        <v>42417.169895833329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42393.628576388881</v>
      </c>
      <c r="T1318" s="10">
        <f t="shared" si="125"/>
        <v>42428.628576388881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41974.458657407398</v>
      </c>
      <c r="T1328" s="10">
        <f t="shared" si="125"/>
        <v>42019.458657407398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42172.483090277768</v>
      </c>
      <c r="T1344" s="10">
        <f t="shared" si="125"/>
        <v>42202.483090277768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0">
        <f t="shared" si="125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(((J1347/60)/60)/24)+DATE(1970,1,1)+(-8/24)</f>
        <v>41799.481006944443</v>
      </c>
      <c r="T1347" s="10">
        <f t="shared" ref="T1347:T1410" si="131">(((I1347/60)/60)/24)+DATE(1970,1,1)+(-8/24)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</v>
      </c>
      <c r="T1350" s="10">
        <f t="shared" si="131"/>
        <v>41991.17283564814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41429.705555555556</v>
      </c>
      <c r="T1358" s="10">
        <f t="shared" si="131"/>
        <v>41459.705555555556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41951.362337962957</v>
      </c>
      <c r="T1366" s="10">
        <f t="shared" si="131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42568.426041666658</v>
      </c>
      <c r="T1380" s="10">
        <f t="shared" si="131"/>
        <v>42583.426041666658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42130.15828703704</v>
      </c>
      <c r="T1381" s="10">
        <f t="shared" si="131"/>
        <v>42160.15828703704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42087.469976851848</v>
      </c>
      <c r="T1392" s="10">
        <f t="shared" si="131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0">
        <f t="shared" si="131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(((J1411/60)/60)/24)+DATE(1970,1,1)+(-8/24)</f>
        <v>41944.800173611111</v>
      </c>
      <c r="T1411" s="10">
        <f t="shared" ref="T1411:T1474" si="137">(((I1411/60)/60)/24)+DATE(1970,1,1)+(-8/24)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42073.727337962955</v>
      </c>
      <c r="T1431" s="10">
        <f t="shared" si="137"/>
        <v>42103.727337962955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41961.480185185181</v>
      </c>
      <c r="T1432" s="10">
        <f t="shared" si="137"/>
        <v>41992.480185185181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42040.496539351843</v>
      </c>
      <c r="T1441" s="10">
        <f t="shared" si="137"/>
        <v>42070.496539351843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40645.681122685186</v>
      </c>
      <c r="T1470" s="10">
        <f t="shared" si="137"/>
        <v>40705.681122685186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0">
        <f t="shared" si="137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(((J1475/60)/60)/24)+DATE(1970,1,1)+(-8/24)</f>
        <v>40939.646284722221</v>
      </c>
      <c r="T1475" s="10">
        <f t="shared" ref="T1475:T1538" si="143">(((I1475/60)/60)/24)+DATE(1970,1,1)+(-8/24)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41500.394583333327</v>
      </c>
      <c r="T1476" s="10">
        <f t="shared" si="143"/>
        <v>41530.394583333327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41136.524722222224</v>
      </c>
      <c r="T1484" s="10">
        <f t="shared" si="143"/>
        <v>41158.993749999994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41411.533275462964</v>
      </c>
      <c r="T1495" s="10">
        <f t="shared" si="143"/>
        <v>41441.533275462964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40254.117002314815</v>
      </c>
      <c r="T1509" s="10">
        <f t="shared" si="143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41809.051828703698</v>
      </c>
      <c r="T1512" s="10">
        <f t="shared" si="143"/>
        <v>41839.051828703698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42275.433969907412</v>
      </c>
      <c r="T1532" s="10">
        <f t="shared" si="143"/>
        <v>42300.433969907412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42221.340995370374</v>
      </c>
      <c r="T1536" s="10">
        <f t="shared" si="143"/>
        <v>42251.340995370374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0">
        <f t="shared" si="143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(((J1539/60)/60)/24)+DATE(1970,1,1)+(-8/24)</f>
        <v>42551.981793981475</v>
      </c>
      <c r="T1539" s="10">
        <f t="shared" ref="T1539:T1602" si="149">(((I1539/60)/60)/24)+DATE(1970,1,1)+(-8/24)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42705.585868055547</v>
      </c>
      <c r="T1541" s="10">
        <f t="shared" si="149"/>
        <v>42738.585868055547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42107.719895833325</v>
      </c>
      <c r="T1561" s="10">
        <f t="shared" si="149"/>
        <v>42122.719895833325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41671.603530092587</v>
      </c>
      <c r="T1569" s="10">
        <f t="shared" si="14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42144.436145833337</v>
      </c>
      <c r="T1573" s="10">
        <f t="shared" si="149"/>
        <v>42174.436145833337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41799.190925925926</v>
      </c>
      <c r="T1577" s="10">
        <f t="shared" si="149"/>
        <v>41829.190925925926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41054.514444444445</v>
      </c>
      <c r="T1579" s="10">
        <f t="shared" si="149"/>
        <v>41114.514444444445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40989.716736111113</v>
      </c>
      <c r="T1582" s="10">
        <f t="shared" si="149"/>
        <v>41049.716736111113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42068.771087962967</v>
      </c>
      <c r="T1588" s="10">
        <f t="shared" si="14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41790.723981481482</v>
      </c>
      <c r="T1602" s="10">
        <f t="shared" si="149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(((J1603/60)/60)/24)+DATE(1970,1,1)+(-8/24)</f>
        <v>40637.759641203702</v>
      </c>
      <c r="T1603" s="10">
        <f t="shared" ref="T1603:T1666" si="155">(((I1603/60)/60)/24)+DATE(1970,1,1)+(-8/24)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41794.647789351846</v>
      </c>
      <c r="T1616" s="10">
        <f t="shared" si="155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41875.852847222224</v>
      </c>
      <c r="T1621" s="10">
        <f t="shared" si="155"/>
        <v>41896.852847222224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41949.961504629624</v>
      </c>
      <c r="T1624" s="10">
        <f t="shared" si="155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41579.514664351853</v>
      </c>
      <c r="T1628" s="10">
        <f t="shared" si="155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40750.007569444439</v>
      </c>
      <c r="T1634" s="10">
        <f t="shared" si="155"/>
        <v>40810.007569444439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41521.284027777772</v>
      </c>
      <c r="T1647" s="10">
        <f t="shared" si="155"/>
        <v>41535.284027777772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40939.428449074068</v>
      </c>
      <c r="T1666" s="10">
        <f t="shared" si="155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(((J1667/60)/60)/24)+DATE(1970,1,1)+(-8/24)</f>
        <v>40564.316122685181</v>
      </c>
      <c r="T1667" s="10">
        <f t="shared" ref="T1667:T1730" si="161">(((I1667/60)/60)/24)+DATE(1970,1,1)+(-8/24)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40844.816423611104</v>
      </c>
      <c r="T1670" s="10">
        <f t="shared" si="161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40313.597210648149</v>
      </c>
      <c r="T1672" s="10">
        <f t="shared" si="161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40973.392905092594</v>
      </c>
      <c r="T1678" s="10">
        <f t="shared" si="161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</v>
      </c>
      <c r="T1693" s="10">
        <f t="shared" si="161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</v>
      </c>
      <c r="T1699" s="10">
        <f t="shared" si="161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42186.948344907411</v>
      </c>
      <c r="T1705" s="10">
        <f t="shared" si="161"/>
        <v>42246.948344907411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41841.230486111104</v>
      </c>
      <c r="T1711" s="10">
        <f t="shared" si="161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42341.257962962954</v>
      </c>
      <c r="T1712" s="10">
        <f t="shared" si="161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42460.648587962954</v>
      </c>
      <c r="T1719" s="10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42044.594641203708</v>
      </c>
      <c r="T1729" s="10">
        <f t="shared" si="161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0">
        <f t="shared" si="161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(((J1731/60)/60)/24)+DATE(1970,1,1)+(-8/24)</f>
        <v>42470.718819444439</v>
      </c>
      <c r="T1731" s="10">
        <f t="shared" ref="T1731:T1794" si="167">(((I1731/60)/60)/24)+DATE(1970,1,1)+(-8/24)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42271.754432870373</v>
      </c>
      <c r="T1732" s="10">
        <f t="shared" si="167"/>
        <v>42301.754432870373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42559.480844907412</v>
      </c>
      <c r="T1737" s="10">
        <f t="shared" si="167"/>
        <v>42589.480844907412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42175.615648148152</v>
      </c>
      <c r="T1739" s="10">
        <f t="shared" si="167"/>
        <v>42205.615648148152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42171.48405092593</v>
      </c>
      <c r="T1742" s="10">
        <f t="shared" si="167"/>
        <v>42201.48405092593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42710.543634259251</v>
      </c>
      <c r="T1744" s="10">
        <f t="shared" si="167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42292.102199074077</v>
      </c>
      <c r="T1749" s="10">
        <f t="shared" si="167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41905.646296296298</v>
      </c>
      <c r="T1773" s="10">
        <f t="shared" si="167"/>
        <v>41935.646296296298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41891.643055555556</v>
      </c>
      <c r="T1777" s="10">
        <f t="shared" si="167"/>
        <v>41936.643055555556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42493.267476851855</v>
      </c>
      <c r="T1782" s="10">
        <f t="shared" si="167"/>
        <v>42553.267476851855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42010.341180555559</v>
      </c>
      <c r="T1792" s="10">
        <f t="shared" si="167"/>
        <v>42040.341180555559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0">
        <f t="shared" si="167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(((J1795/60)/60)/24)+DATE(1970,1,1)+(-8/24)</f>
        <v>41940.558333333334</v>
      </c>
      <c r="T1795" s="10">
        <f t="shared" ref="T1795:T1858" si="173">(((I1795/60)/60)/24)+DATE(1970,1,1)+(-8/24)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42017.738217592596</v>
      </c>
      <c r="T1805" s="10">
        <f t="shared" si="173"/>
        <v>42048.738217592596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42172.573344907411</v>
      </c>
      <c r="T1817" s="10">
        <f t="shared" si="173"/>
        <v>42186.573344907411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42064.75104166667</v>
      </c>
      <c r="T1822" s="10">
        <f t="shared" si="173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41634.463680555549</v>
      </c>
      <c r="T1824" s="10">
        <f t="shared" si="173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41626.582951388889</v>
      </c>
      <c r="T1826" s="10">
        <f t="shared" si="173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0">
        <f t="shared" si="173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(((J1859/60)/60)/24)+DATE(1970,1,1)+(-8/24)</f>
        <v>41864.435335648144</v>
      </c>
      <c r="T1859" s="10">
        <f t="shared" ref="T1859:T1922" si="179">(((I1859/60)/60)/24)+DATE(1970,1,1)+(-8/24)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41655.375972222217</v>
      </c>
      <c r="T1862" s="10">
        <f t="shared" si="179"/>
        <v>41676.375972222217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42755.159421296288</v>
      </c>
      <c r="T1864" s="10">
        <f t="shared" si="17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41775.951446759253</v>
      </c>
      <c r="T1878" s="10">
        <f t="shared" si="179"/>
        <v>41805.951446759253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40920.571562500001</v>
      </c>
      <c r="T1896" s="10">
        <f t="shared" si="179"/>
        <v>40951.571562500001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41680.250069444446</v>
      </c>
      <c r="T1899" s="10">
        <f t="shared" si="17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42113.542233796288</v>
      </c>
      <c r="T1921" s="10">
        <f t="shared" si="179"/>
        <v>42143.542233796288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0">
        <f t="shared" si="179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(((J1923/60)/60)/24)+DATE(1970,1,1)+(-8/24)</f>
        <v>41073.888229166667</v>
      </c>
      <c r="T1923" s="10">
        <f t="shared" ref="T1923:T1986" si="185">(((I1923/60)/60)/24)+DATE(1970,1,1)+(-8/24)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41371.314745370371</v>
      </c>
      <c r="T1930" s="10">
        <f t="shared" si="185"/>
        <v>41401.314745370371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40911.476539351846</v>
      </c>
      <c r="T1934" s="10">
        <f t="shared" si="185"/>
        <v>40932.476539351846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41773.59920138889</v>
      </c>
      <c r="T1937" s="10">
        <f t="shared" si="185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42156.918495370373</v>
      </c>
      <c r="T1947" s="10">
        <f t="shared" si="185"/>
        <v>42196.918495370373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41688.816678240735</v>
      </c>
      <c r="T1948" s="10">
        <f t="shared" si="185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41800.089710648142</v>
      </c>
      <c r="T1951" s="10">
        <f t="shared" si="185"/>
        <v>41830.089710648142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41178.765196759254</v>
      </c>
      <c r="T1959" s="10">
        <f t="shared" si="185"/>
        <v>41208.765196759254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41871.51226851852</v>
      </c>
      <c r="T1961" s="10">
        <f t="shared" si="185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0">
        <f t="shared" si="185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(((J1987/60)/60)/24)+DATE(1970,1,1)+(-8/24)</f>
        <v>42555.365405092591</v>
      </c>
      <c r="T1987" s="10">
        <f t="shared" ref="T1987:T2050" si="191">(((I1987/60)/60)/24)+DATE(1970,1,1)+(-8/24)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42413.100497685176</v>
      </c>
      <c r="T1988" s="10">
        <f t="shared" si="191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42329.255057870374</v>
      </c>
      <c r="T1995" s="10">
        <f t="shared" si="191"/>
        <v>42359.255057870374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41312.547442129624</v>
      </c>
      <c r="T2018" s="10">
        <f t="shared" si="191"/>
        <v>41342.547442129624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</v>
      </c>
      <c r="T2022" s="10">
        <f t="shared" si="191"/>
        <v>41773.627777777772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42048.480543981481</v>
      </c>
      <c r="T2029" s="10">
        <f t="shared" si="191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41738.531469907408</v>
      </c>
      <c r="T2038" s="10">
        <f t="shared" si="191"/>
        <v>41768.531469907408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41578.593784722223</v>
      </c>
      <c r="T2042" s="10">
        <f t="shared" si="191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41068.755173611105</v>
      </c>
      <c r="T2047" s="10">
        <f t="shared" si="191"/>
        <v>41098.755173611105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0">
        <f t="shared" si="191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(((J2051/60)/60)/24)+DATE(1970,1,1)+(-8/24)</f>
        <v>41575.194016203699</v>
      </c>
      <c r="T2051" s="10">
        <f t="shared" ref="T2051:T2114" si="197">(((I2051/60)/60)/24)+DATE(1970,1,1)+(-8/24)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41003.823553240742</v>
      </c>
      <c r="T2083" s="10">
        <f t="shared" si="197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40395.381388888884</v>
      </c>
      <c r="T2090" s="10">
        <f t="shared" si="197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41299.048090277778</v>
      </c>
      <c r="T2092" s="10">
        <f t="shared" si="197"/>
        <v>41329.048090277778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40554.989328703698</v>
      </c>
      <c r="T2093" s="10">
        <f t="shared" si="197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40758.400150462956</v>
      </c>
      <c r="T2097" s="10">
        <f t="shared" si="197"/>
        <v>40818.400150462956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40818.251562499994</v>
      </c>
      <c r="T2099" s="10">
        <f t="shared" si="197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0">
        <f t="shared" si="197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(((J2115/60)/60)/24)+DATE(1970,1,1)+(-8/24)</f>
        <v>41870.532129629624</v>
      </c>
      <c r="T2115" s="10">
        <f t="shared" ref="T2115:T2178" si="203">(((I2115/60)/60)/24)+DATE(1970,1,1)+(-8/24)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40463.694849537031</v>
      </c>
      <c r="T2126" s="10">
        <f t="shared" si="203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42045.172025462954</v>
      </c>
      <c r="T2129" s="10">
        <f t="shared" si="203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41156.630011574067</v>
      </c>
      <c r="T2137" s="10">
        <f t="shared" si="203"/>
        <v>41186.630011574067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42520.514050925929</v>
      </c>
      <c r="T2153" s="10">
        <f t="shared" si="203"/>
        <v>42550.514050925929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40710.397847222215</v>
      </c>
      <c r="T2161" s="10">
        <f t="shared" si="203"/>
        <v>40740.397847222215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42240.519201388881</v>
      </c>
      <c r="T2163" s="10">
        <f t="shared" si="203"/>
        <v>42270.519201388881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42082.246759259251</v>
      </c>
      <c r="T2174" s="10">
        <f t="shared" si="203"/>
        <v>42112.246759259251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0">
        <f t="shared" si="203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(((J2179/60)/60)/24)+DATE(1970,1,1)+(-8/24)</f>
        <v>42501.917442129627</v>
      </c>
      <c r="T2179" s="10">
        <f t="shared" ref="T2179:T2242" si="209">(((I2179/60)/60)/24)+DATE(1970,1,1)+(-8/24)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42745.032141203708</v>
      </c>
      <c r="T2185" s="10">
        <f t="shared" si="20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41319.016655092593</v>
      </c>
      <c r="T2187" s="10">
        <f t="shared" si="209"/>
        <v>41359.016655092593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41276.513483796298</v>
      </c>
      <c r="T2203" s="10">
        <f t="shared" si="209"/>
        <v>41290.513483796298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41031.488298611104</v>
      </c>
      <c r="T2207" s="10">
        <f t="shared" si="209"/>
        <v>41061.488298611104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41013.399999999994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42194.418344907412</v>
      </c>
      <c r="T2218" s="10">
        <f t="shared" si="209"/>
        <v>42208.418344907412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42331.045590277768</v>
      </c>
      <c r="T2235" s="10">
        <f t="shared" si="20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0">
        <f t="shared" si="209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(((J2243/60)/60)/24)+DATE(1970,1,1)+(-8/24)</f>
        <v>42766.494212962956</v>
      </c>
      <c r="T2243" s="10">
        <f t="shared" ref="T2243:T2306" si="215">(((I2243/60)/60)/24)+DATE(1970,1,1)+(-8/24)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41660.375196759262</v>
      </c>
      <c r="T2247" s="10">
        <f t="shared" si="215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41336.369965277772</v>
      </c>
      <c r="T2251" s="10">
        <f t="shared" si="215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42775.749016203699</v>
      </c>
      <c r="T2270" s="10">
        <f t="shared" si="215"/>
        <v>42805.749016203699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42315.366157407399</v>
      </c>
      <c r="T2274" s="10">
        <f t="shared" si="215"/>
        <v>42345.366157407399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41965.283321759263</v>
      </c>
      <c r="T2277" s="10">
        <f t="shared" si="215"/>
        <v>41995.283321759263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42338.375775462955</v>
      </c>
      <c r="T2280" s="10">
        <f t="shared" si="215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42020.473368055551</v>
      </c>
      <c r="T2281" s="10">
        <f t="shared" si="215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41058.852349537032</v>
      </c>
      <c r="T2287" s="10">
        <f t="shared" si="215"/>
        <v>41088.852349537032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0">
        <f t="shared" si="215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(((J2307/60)/60)/24)+DATE(1970,1,1)+(-8/24)</f>
        <v>41834.361944444441</v>
      </c>
      <c r="T2307" s="10">
        <f t="shared" ref="T2307:T2370" si="221">(((I2307/60)/60)/24)+DATE(1970,1,1)+(-8/24)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41004.469131944439</v>
      </c>
      <c r="T2309" s="10">
        <f t="shared" si="221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42804.562141203707</v>
      </c>
      <c r="T2324" s="10">
        <f t="shared" si="221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</v>
      </c>
      <c r="T2325" s="10">
        <f t="shared" si="221"/>
        <v>42814.42184027777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41842.583796296298</v>
      </c>
      <c r="T2329" s="10">
        <f t="shared" si="221"/>
        <v>41877.583796296298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42139.448344907411</v>
      </c>
      <c r="T2330" s="10">
        <f t="shared" si="221"/>
        <v>42169.448344907411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41789.563472222217</v>
      </c>
      <c r="T2340" s="10">
        <f t="shared" si="221"/>
        <v>41819.563472222217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42577.274027777778</v>
      </c>
      <c r="T2349" s="10">
        <f t="shared" si="221"/>
        <v>42607.274027777778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42096.584907407399</v>
      </c>
      <c r="T2357" s="10">
        <f t="shared" si="221"/>
        <v>42126.584907407399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42264.286782407398</v>
      </c>
      <c r="T2359" s="10">
        <f t="shared" si="221"/>
        <v>42294.286782407398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0">
        <f t="shared" si="221"/>
        <v>42108.346817129634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(((J2371/60)/60)/24)+DATE(1970,1,1)+(-8/24)</f>
        <v>42380.47929398148</v>
      </c>
      <c r="T2371" s="10">
        <f t="shared" ref="T2371:T2434" si="227">(((I2371/60)/60)/24)+DATE(1970,1,1)+(-8/24)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42215.328981481485</v>
      </c>
      <c r="T2375" s="10">
        <f t="shared" si="227"/>
        <v>42245.328981481485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42017.509953703695</v>
      </c>
      <c r="T2376" s="10">
        <f t="shared" si="227"/>
        <v>42047.509953703695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42399.549282407403</v>
      </c>
      <c r="T2405" s="10">
        <f t="shared" si="227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41993.404965277768</v>
      </c>
      <c r="T2421" s="10">
        <f t="shared" si="227"/>
        <v>42053.404965277768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42163.836712962955</v>
      </c>
      <c r="T2428" s="10">
        <f t="shared" si="227"/>
        <v>42223.836712962955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</v>
      </c>
      <c r="T2429" s="10">
        <f t="shared" si="227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0">
        <f t="shared" si="227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(((J2435/60)/60)/24)+DATE(1970,1,1)+(-8/24)</f>
        <v>42397.566469907404</v>
      </c>
      <c r="T2435" s="10">
        <f t="shared" ref="T2435:T2498" si="233">(((I2435/60)/60)/24)+DATE(1970,1,1)+(-8/24)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42179.852708333325</v>
      </c>
      <c r="T2436" s="10">
        <f t="shared" si="233"/>
        <v>42219.852708333325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42251.944282407399</v>
      </c>
      <c r="T2437" s="10">
        <f t="shared" si="233"/>
        <v>42281.944282407399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42383.566122685181</v>
      </c>
      <c r="T2442" s="10">
        <f t="shared" si="233"/>
        <v>42413.566122685181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42052.333657407398</v>
      </c>
      <c r="T2444" s="10">
        <f t="shared" si="233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</v>
      </c>
      <c r="T2456" s="10">
        <f t="shared" si="233"/>
        <v>42804.86814814814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41173.820844907401</v>
      </c>
      <c r="T2470" s="10">
        <f t="shared" si="233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40309.954340277778</v>
      </c>
      <c r="T2477" s="10">
        <f t="shared" si="233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41022.894398148142</v>
      </c>
      <c r="T2492" s="10">
        <f t="shared" si="233"/>
        <v>41082.894398148142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41022.311851851846</v>
      </c>
      <c r="T2496" s="10">
        <f t="shared" si="233"/>
        <v>41052.311851851846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41327.663101851853</v>
      </c>
      <c r="T2498" s="10">
        <f t="shared" si="233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(((J2499/60)/60)/24)+DATE(1970,1,1)+(-8/24)</f>
        <v>40730.545578703699</v>
      </c>
      <c r="T2499" s="10">
        <f t="shared" ref="T2499:T2562" si="239">(((I2499/60)/60)/24)+DATE(1970,1,1)+(-8/24)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41226.315243055549</v>
      </c>
      <c r="T2501" s="10">
        <f t="shared" si="23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41053.439525462964</v>
      </c>
      <c r="T2502" s="10">
        <f t="shared" si="239"/>
        <v>41083.439525462964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42244.443333333329</v>
      </c>
      <c r="T2503" s="10">
        <f t="shared" si="239"/>
        <v>42274.443333333329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</v>
      </c>
      <c r="T2512" s="10">
        <f t="shared" si="239"/>
        <v>42138.66402777777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41058.511238425926</v>
      </c>
      <c r="T2527" s="10">
        <f t="shared" si="239"/>
        <v>41088.511238425926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40127.367037037038</v>
      </c>
      <c r="T2536" s="10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41483.115949074068</v>
      </c>
      <c r="T2543" s="10">
        <f t="shared" si="239"/>
        <v>41543.115949074068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42026.804837962954</v>
      </c>
      <c r="T2547" s="10">
        <f t="shared" si="23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41524.525219907402</v>
      </c>
      <c r="T2548" s="10">
        <f t="shared" si="23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42618.292094907411</v>
      </c>
      <c r="T2550" s="10">
        <f t="shared" si="23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41112.86582175926</v>
      </c>
      <c r="T2555" s="10">
        <f t="shared" si="239"/>
        <v>41172.86582175926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42093.526689814818</v>
      </c>
      <c r="T2560" s="10">
        <f t="shared" si="23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0">
        <f t="shared" si="239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(((J2563/60)/60)/24)+DATE(1970,1,1)+(-8/24)</f>
        <v>42260.195474537039</v>
      </c>
      <c r="T2563" s="10">
        <f t="shared" ref="T2563:T2626" si="245">(((I2563/60)/60)/24)+DATE(1970,1,1)+(-8/24)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</v>
      </c>
      <c r="T2577" s="10">
        <f t="shared" si="245"/>
        <v>42015.77539351851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42237.689571759263</v>
      </c>
      <c r="T2580" s="10">
        <f t="shared" si="245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42139.839918981481</v>
      </c>
      <c r="T2586" s="10">
        <f t="shared" si="245"/>
        <v>42169.839918981481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42089.511875000004</v>
      </c>
      <c r="T2595" s="10">
        <f t="shared" si="245"/>
        <v>42119.511875000004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</v>
      </c>
      <c r="T2603" s="10">
        <f t="shared" si="245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41726.379421296297</v>
      </c>
      <c r="T2608" s="10">
        <f t="shared" si="245"/>
        <v>41758.379421296297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42115.414212962954</v>
      </c>
      <c r="T2623" s="10">
        <f t="shared" si="245"/>
        <v>42145.414212962954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41144.088217592594</v>
      </c>
      <c r="T2626" s="10">
        <f t="shared" si="245"/>
        <v>41165.088217592594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(((J2627/60)/60)/24)+DATE(1970,1,1)+(-8/24)</f>
        <v>42658.476944444446</v>
      </c>
      <c r="T2627" s="10">
        <f t="shared" ref="T2627:T2690" si="251">(((I2627/60)/60)/24)+DATE(1970,1,1)+(-8/24)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42612.323159722226</v>
      </c>
      <c r="T2636" s="10">
        <f t="shared" si="251"/>
        <v>42642.323159722226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42689.249016203699</v>
      </c>
      <c r="T2645" s="10">
        <f t="shared" si="251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42327.472326388881</v>
      </c>
      <c r="T2653" s="10">
        <f t="shared" si="251"/>
        <v>42355.472326388881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42055.26766203704</v>
      </c>
      <c r="T2656" s="10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42767.355185185181</v>
      </c>
      <c r="T2658" s="10">
        <f t="shared" si="251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42551.550856481481</v>
      </c>
      <c r="T2660" s="10">
        <f t="shared" si="251"/>
        <v>42581.550856481481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42081.736226851855</v>
      </c>
      <c r="T2661" s="10">
        <f t="shared" si="251"/>
        <v>42111.736226851855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42275.255381944437</v>
      </c>
      <c r="T2670" s="10">
        <f t="shared" si="251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42318.702499999999</v>
      </c>
      <c r="T2671" s="10">
        <f t="shared" si="251"/>
        <v>42378.702499999999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41962.415694444448</v>
      </c>
      <c r="T2673" s="10">
        <f t="shared" si="251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      <c r="T2679" s="10">
        <f t="shared" si="251"/>
        <v>41822.696099537032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41820.581307870365</v>
      </c>
      <c r="T2686" s="10">
        <f t="shared" si="251"/>
        <v>41860.581307870365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42027.785532407412</v>
      </c>
      <c r="T2690" s="10">
        <f t="shared" si="251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(((J2691/60)/60)/24)+DATE(1970,1,1)+(-8/24)</f>
        <v>42551.628356481473</v>
      </c>
      <c r="T2691" s="10">
        <f t="shared" ref="T2691:T2754" si="257">(((I2691/60)/60)/24)+DATE(1970,1,1)+(-8/24)</f>
        <v>42581.628356481473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41870.541342592594</v>
      </c>
      <c r="T2702" s="10">
        <f t="shared" si="257"/>
        <v>41900.541342592594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41780.411921296298</v>
      </c>
      <c r="T2713" s="10">
        <f t="shared" si="257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41934.581585648149</v>
      </c>
      <c r="T2719" s="10">
        <f t="shared" si="257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42655.132557870362</v>
      </c>
      <c r="T2722" s="10">
        <f t="shared" si="257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41044.314780092594</v>
      </c>
      <c r="T2749" s="10">
        <f t="shared" si="257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</v>
      </c>
      <c r="T2752" s="10">
        <f t="shared" si="257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41747.553726851853</v>
      </c>
      <c r="T2753" s="10">
        <f t="shared" si="257"/>
        <v>41807.553726851853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0">
        <f t="shared" si="257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(((J2755/60)/60)/24)+DATE(1970,1,1)+(-8/24)</f>
        <v>41117.567395833328</v>
      </c>
      <c r="T2755" s="10">
        <f t="shared" ref="T2755:T2818" si="263">(((I2755/60)/60)/24)+DATE(1970,1,1)+(-8/24)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41863.302673611113</v>
      </c>
      <c r="T2756" s="10">
        <f t="shared" si="263"/>
        <v>41893.302673611113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41620.567141203705</v>
      </c>
      <c r="T2758" s="10">
        <f t="shared" si="263"/>
        <v>41650.567141203705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40736.334699074068</v>
      </c>
      <c r="T2768" s="10">
        <f t="shared" si="263"/>
        <v>40766.334699074068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41745.492939814809</v>
      </c>
      <c r="T2771" s="10">
        <f t="shared" si="263"/>
        <v>41795.492939814809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42550.368553240733</v>
      </c>
      <c r="T2790" s="10">
        <f t="shared" si="263"/>
        <v>42580.368553240733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0">
        <f t="shared" si="263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(((J2819/60)/60)/24)+DATE(1970,1,1)+(-8/24)</f>
        <v>42023.30164351852</v>
      </c>
      <c r="T2819" s="10">
        <f t="shared" ref="T2819:T2882" si="269">(((I2819/60)/60)/24)+DATE(1970,1,1)+(-8/24)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</v>
      </c>
      <c r="T2843" s="10">
        <f t="shared" si="26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41784.619155092587</v>
      </c>
      <c r="T2844" s="10">
        <f t="shared" si="26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42480.467314814807</v>
      </c>
      <c r="T2862" s="10">
        <f t="shared" si="269"/>
        <v>42540.467314814807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42672.621805555551</v>
      </c>
      <c r="T2879" s="10">
        <f t="shared" si="26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0">
        <f t="shared" si="269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(((J2883/60)/60)/24)+DATE(1970,1,1)+(-8/24)</f>
        <v>41916.264305555553</v>
      </c>
      <c r="T2883" s="10">
        <f t="shared" ref="T2883:T2946" si="275">(((I2883/60)/60)/24)+DATE(1970,1,1)+(-8/24)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42444.544409722213</v>
      </c>
      <c r="T2909" s="10">
        <f t="shared" si="275"/>
        <v>42504.544409722213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42499.398368055547</v>
      </c>
      <c r="T2910" s="10">
        <f t="shared" si="275"/>
        <v>42529.398368055547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41863.250787037032</v>
      </c>
      <c r="T2927" s="10">
        <f t="shared" si="275"/>
        <v>41893.250787037032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0">
        <f t="shared" si="275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(((J2947/60)/60)/24)+DATE(1970,1,1)+(-8/24)</f>
        <v>42117.806250000001</v>
      </c>
      <c r="T2947" s="10">
        <f t="shared" ref="T2947:T3010" si="281">(((I2947/60)/60)/24)+DATE(1970,1,1)+(-8/24)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42654.640370370362</v>
      </c>
      <c r="T2987" s="10">
        <f t="shared" si="281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42511.028715277782</v>
      </c>
      <c r="T2990" s="10">
        <f t="shared" si="281"/>
        <v>42541.028715277782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42090.57916666667</v>
      </c>
      <c r="T2998" s="10">
        <f t="shared" si="281"/>
        <v>42150.57916666667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41957.423506944448</v>
      </c>
      <c r="T3008" s="10">
        <f t="shared" si="281"/>
        <v>41987.423506944448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0">
        <f t="shared" si="281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(((J3011/60)/60)/24)+DATE(1970,1,1)+(-8/24)</f>
        <v>41939.236574074072</v>
      </c>
      <c r="T3011" s="10">
        <f t="shared" ref="T3011:T3074" si="287">(((I3011/60)/60)/24)+DATE(1970,1,1)+(-8/24)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41919.790277777778</v>
      </c>
      <c r="T3016" s="10">
        <f t="shared" si="287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42162.965000000004</v>
      </c>
      <c r="T3020" s="10">
        <f t="shared" si="287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42121.34243055556</v>
      </c>
      <c r="T3025" s="10">
        <f t="shared" si="287"/>
        <v>42166.34243055556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41975.567847222213</v>
      </c>
      <c r="T3050" s="10">
        <f t="shared" si="287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42744.082696759251</v>
      </c>
      <c r="T3053" s="10">
        <f t="shared" si="287"/>
        <v>42774.082696759251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42630.589560185181</v>
      </c>
      <c r="T3065" s="10">
        <f t="shared" si="287"/>
        <v>42665.589560185181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0">
        <f t="shared" si="287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(((J3075/60)/60)/24)+DATE(1970,1,1)+(-8/24)</f>
        <v>42111.350694444445</v>
      </c>
      <c r="T3075" s="10">
        <f t="shared" ref="T3075:T3138" si="293">(((I3075/60)/60)/24)+DATE(1970,1,1)+(-8/24)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42409.237951388881</v>
      </c>
      <c r="T3076" s="10">
        <f t="shared" si="293"/>
        <v>42439.237951388881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42550.768981481473</v>
      </c>
      <c r="T3077" s="10">
        <f t="shared" si="293"/>
        <v>42600.768981481473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42246.550451388881</v>
      </c>
      <c r="T3087" s="10">
        <f t="shared" si="293"/>
        <v>42276.550451388881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41760.575706018513</v>
      </c>
      <c r="T3095" s="10">
        <f t="shared" si="293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42241.09578703704</v>
      </c>
      <c r="T3108" s="10">
        <f t="shared" si="293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42128.480914351843</v>
      </c>
      <c r="T3109" s="10">
        <f t="shared" si="293"/>
        <v>42135.480914351843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</v>
      </c>
      <c r="T3113" s="10">
        <f t="shared" si="293"/>
        <v>41916.26180555555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42509.041203703695</v>
      </c>
      <c r="T3119" s="10">
        <f t="shared" si="293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42435.608749999999</v>
      </c>
      <c r="T3122" s="10">
        <f t="shared" si="293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42426.684745370374</v>
      </c>
      <c r="T3128" s="10">
        <f t="shared" si="293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42800.386793981481</v>
      </c>
      <c r="T3136" s="10">
        <f t="shared" si="293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0">
        <f t="shared" si="293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(((J3139/60)/60)/24)+DATE(1970,1,1)+(-8/24)</f>
        <v>42807.551724537036</v>
      </c>
      <c r="T3139" s="10">
        <f t="shared" ref="T3139:T3202" si="299">(((I3139/60)/60)/24)+DATE(1970,1,1)+(-8/24)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41909.636053240742</v>
      </c>
      <c r="T3149" s="10">
        <f t="shared" si="2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41447.506388888884</v>
      </c>
      <c r="T3160" s="10">
        <f t="shared" si="299"/>
        <v>41477.506388888884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41766.472395833334</v>
      </c>
      <c r="T3166" s="10">
        <f t="shared" si="299"/>
        <v>41799.472395833334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41878.545046296291</v>
      </c>
      <c r="T3175" s="10">
        <f t="shared" si="299"/>
        <v>41908.545046296291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41858.428449074068</v>
      </c>
      <c r="T3201" s="10">
        <f t="shared" si="2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0">
        <f t="shared" si="299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(((J3203/60)/60)/24)+DATE(1970,1,1)+(-8/24)</f>
        <v>41861.433761574073</v>
      </c>
      <c r="T3203" s="10">
        <f t="shared" ref="T3203:T3266" si="305">(((I3203/60)/60)/24)+DATE(1970,1,1)+(-8/24)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41778.303912037038</v>
      </c>
      <c r="T3211" s="10">
        <f t="shared" si="305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41834.253240740742</v>
      </c>
      <c r="T3213" s="10">
        <f t="shared" si="305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42206.50203703704</v>
      </c>
      <c r="T3225" s="10">
        <f t="shared" si="305"/>
        <v>42236.50203703704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41897.834791666668</v>
      </c>
      <c r="T3232" s="10">
        <f t="shared" si="305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0">
        <f t="shared" si="305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(((J3267/60)/60)/24)+DATE(1970,1,1)+(-8/24)</f>
        <v>42311.378645833327</v>
      </c>
      <c r="T3267" s="10">
        <f t="shared" ref="T3267:T3330" si="311">(((I3267/60)/60)/24)+DATE(1970,1,1)+(-8/24)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42136.20280092593</v>
      </c>
      <c r="T3268" s="10">
        <f t="shared" si="311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</v>
      </c>
      <c r="T3271" s="10">
        <f t="shared" si="311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41931.349606481483</v>
      </c>
      <c r="T3279" s="10">
        <f t="shared" si="311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42430.769201388881</v>
      </c>
      <c r="T3281" s="10">
        <f t="shared" si="311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42538.402500000004</v>
      </c>
      <c r="T3303" s="10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42465.970381944448</v>
      </c>
      <c r="T3317" s="10">
        <f t="shared" si="311"/>
        <v>42495.970381944448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42498.706296296288</v>
      </c>
      <c r="T3319" s="10">
        <f t="shared" si="311"/>
        <v>42528.706296296288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0">
        <f t="shared" si="311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(((J3331/60)/60)/24)+DATE(1970,1,1)+(-8/24)</f>
        <v>41836.989675925921</v>
      </c>
      <c r="T3331" s="10">
        <f t="shared" ref="T3331:T3394" si="317">(((I3331/60)/60)/24)+DATE(1970,1,1)+(-8/24)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42437.065347222226</v>
      </c>
      <c r="T3338" s="10">
        <f t="shared" si="317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42061.963078703695</v>
      </c>
      <c r="T3344" s="10">
        <f t="shared" si="317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42320.768425925926</v>
      </c>
      <c r="T3367" s="10">
        <f t="shared" si="317"/>
        <v>42350.768425925926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42053.399293981485</v>
      </c>
      <c r="T3379" s="10">
        <f t="shared" si="317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41937.620115740734</v>
      </c>
      <c r="T3382" s="10">
        <f t="shared" si="317"/>
        <v>41972.661782407398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41947.429259259254</v>
      </c>
      <c r="T3389" s="10">
        <f t="shared" si="317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</v>
      </c>
      <c r="T3392" s="10">
        <f t="shared" si="317"/>
        <v>41830.44149305555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0">
        <f t="shared" si="317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(((J3395/60)/60)/24)+DATE(1970,1,1)+(-8/24)</f>
        <v>41923.588310185187</v>
      </c>
      <c r="T3395" s="10">
        <f t="shared" ref="T3395:T3458" si="323">(((I3395/60)/60)/24)+DATE(1970,1,1)+(-8/24)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42140.378981481481</v>
      </c>
      <c r="T3397" s="10">
        <f t="shared" si="323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41764.113298611104</v>
      </c>
      <c r="T3398" s="10">
        <f t="shared" si="323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41941.418703703705</v>
      </c>
      <c r="T3400" s="10">
        <f t="shared" si="323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42544.480995370373</v>
      </c>
      <c r="T3411" s="10">
        <f t="shared" si="323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41775.729803240742</v>
      </c>
      <c r="T3435" s="10">
        <f t="shared" si="323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41800.047094907408</v>
      </c>
      <c r="T3436" s="10">
        <f t="shared" si="323"/>
        <v>41830.047094907408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42100.594525462955</v>
      </c>
      <c r="T3440" s="10">
        <f t="shared" si="323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</v>
      </c>
      <c r="T3444" s="10">
        <f t="shared" si="323"/>
        <v>42154.50777777777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0">
        <f t="shared" si="323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(((J3459/60)/60)/24)+DATE(1970,1,1)+(-8/24)</f>
        <v>42016.373344907406</v>
      </c>
      <c r="T3459" s="10">
        <f t="shared" ref="T3459:T3522" si="329">(((I3459/60)/60)/24)+DATE(1970,1,1)+(-8/24)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41852.193888888884</v>
      </c>
      <c r="T3462" s="10">
        <f t="shared" si="329"/>
        <v>41866.193888888884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42605.432048611103</v>
      </c>
      <c r="T3470" s="10">
        <f t="shared" si="32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41841.487152777772</v>
      </c>
      <c r="T3473" s="10">
        <f t="shared" si="32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42053.583587962967</v>
      </c>
      <c r="T3480" s="10">
        <f t="shared" si="32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41781.521759259253</v>
      </c>
      <c r="T3481" s="10">
        <f t="shared" si="329"/>
        <v>41811.521759259253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41988.914212962954</v>
      </c>
      <c r="T3483" s="10">
        <f t="shared" si="329"/>
        <v>42005.914212962954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41915.429502314815</v>
      </c>
      <c r="T3497" s="10">
        <f t="shared" si="32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42511.408611111103</v>
      </c>
      <c r="T3499" s="10">
        <f t="shared" si="32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42419.586087962954</v>
      </c>
      <c r="T3502" s="10">
        <f t="shared" si="32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41794.484189814815</v>
      </c>
      <c r="T3519" s="10">
        <f t="shared" si="32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0">
        <f t="shared" si="329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(((J3523/60)/60)/24)+DATE(1970,1,1)+(-8/24)</f>
        <v>41881.028009259258</v>
      </c>
      <c r="T3523" s="10">
        <f t="shared" ref="T3523:T3586" si="335">(((I3523/60)/60)/24)+DATE(1970,1,1)+(-8/24)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42248.306828703695</v>
      </c>
      <c r="T3537" s="10">
        <f t="shared" si="335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41923.021018518513</v>
      </c>
      <c r="T3539" s="10">
        <f t="shared" si="335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42115.556319444448</v>
      </c>
      <c r="T3562" s="10">
        <f t="shared" si="335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42236.289918981485</v>
      </c>
      <c r="T3566" s="10">
        <f t="shared" si="335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41975.998645833337</v>
      </c>
      <c r="T3572" s="10">
        <f t="shared" si="335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41926.609351851846</v>
      </c>
      <c r="T3576" s="10">
        <f t="shared" si="335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0">
        <f t="shared" si="335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(((J3587/60)/60)/24)+DATE(1970,1,1)+(-8/24)</f>
        <v>41964.382986111108</v>
      </c>
      <c r="T3587" s="10">
        <f t="shared" ref="T3587:T3650" si="341">(((I3587/60)/60)/24)+DATE(1970,1,1)+(-8/24)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42506.37604166667</v>
      </c>
      <c r="T3610" s="10">
        <f t="shared" si="341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42429.658391203695</v>
      </c>
      <c r="T3611" s="10">
        <f t="shared" si="341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41789.393645833334</v>
      </c>
      <c r="T3614" s="10">
        <f t="shared" si="341"/>
        <v>41799.393645833334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42660.79891203704</v>
      </c>
      <c r="T3621" s="10">
        <f t="shared" si="341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42545.440856481473</v>
      </c>
      <c r="T3626" s="10">
        <f t="shared" si="341"/>
        <v>42605.440856481473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42226.361446759263</v>
      </c>
      <c r="T3638" s="10">
        <f t="shared" si="341"/>
        <v>42261.361446759263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41899.293738425928</v>
      </c>
      <c r="T3643" s="10">
        <f t="shared" si="341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0">
        <f t="shared" si="341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(((J3651/60)/60)/24)+DATE(1970,1,1)+(-8/24)</f>
        <v>41780.379560185182</v>
      </c>
      <c r="T3651" s="10">
        <f t="shared" ref="T3651:T3714" si="347">(((I3651/60)/60)/24)+DATE(1970,1,1)+(-8/24)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42737.57680555556</v>
      </c>
      <c r="T3658" s="10">
        <f t="shared" si="347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42499.296516203707</v>
      </c>
      <c r="T3659" s="10">
        <f t="shared" si="347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42173.636793981481</v>
      </c>
      <c r="T3669" s="10">
        <f t="shared" si="347"/>
        <v>42203.636793981481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41802.240949074068</v>
      </c>
      <c r="T3679" s="10">
        <f t="shared" si="347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42627.120763888881</v>
      </c>
      <c r="T3682" s="10">
        <f t="shared" si="347"/>
        <v>42648.120763888881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41940.264849537038</v>
      </c>
      <c r="T3692" s="10">
        <f t="shared" si="347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41809.808865740735</v>
      </c>
      <c r="T3710" s="10">
        <f t="shared" si="347"/>
        <v>41823.808865740735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42133.838738425926</v>
      </c>
      <c r="T3714" s="10">
        <f t="shared" si="347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(((J3715/60)/60)/24)+DATE(1970,1,1)+(-8/24)</f>
        <v>42505.404699074068</v>
      </c>
      <c r="T3715" s="10">
        <f t="shared" ref="T3715:T3778" si="353">(((I3715/60)/60)/24)+DATE(1970,1,1)+(-8/24)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42118.222997685189</v>
      </c>
      <c r="T3716" s="10">
        <f t="shared" si="353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41943.419699074075</v>
      </c>
      <c r="T3725" s="10">
        <f t="shared" si="353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42465.158101851855</v>
      </c>
      <c r="T3726" s="10">
        <f t="shared" si="353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42461.807534722226</v>
      </c>
      <c r="T3728" s="10">
        <f t="shared" si="353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41831.364606481482</v>
      </c>
      <c r="T3747" s="10">
        <f t="shared" si="353"/>
        <v>41861.364606481482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</v>
      </c>
      <c r="T3760" s="10">
        <f t="shared" si="353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</v>
      </c>
      <c r="T3775" s="10">
        <f t="shared" si="353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0">
        <f t="shared" si="353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(((J3779/60)/60)/24)+DATE(1970,1,1)+(-8/24)</f>
        <v>41886.778020833335</v>
      </c>
      <c r="T3779" s="10">
        <f t="shared" ref="T3779:T3842" si="359">(((I3779/60)/60)/24)+DATE(1970,1,1)+(-8/24)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42546.528900462967</v>
      </c>
      <c r="T3784" s="10">
        <f t="shared" si="35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41831.389444444445</v>
      </c>
      <c r="T3800" s="10">
        <f t="shared" si="359"/>
        <v>41861.389444444445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</v>
      </c>
      <c r="T3835" s="10">
        <f t="shared" si="35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42154.809305555551</v>
      </c>
      <c r="T3841" s="10">
        <f t="shared" si="359"/>
        <v>42214.809305555551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0">
        <f t="shared" si="359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(((J3843/60)/60)/24)+DATE(1970,1,1)+(-8/24)</f>
        <v>41780.45239583333</v>
      </c>
      <c r="T3843" s="10">
        <f t="shared" ref="T3843:T3906" si="365">(((I3843/60)/60)/24)+DATE(1970,1,1)+(-8/24)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42248.293680555551</v>
      </c>
      <c r="T3847" s="10">
        <f t="shared" si="365"/>
        <v>42278.293680555551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42128.097731481481</v>
      </c>
      <c r="T3860" s="10">
        <f t="shared" si="365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41833.327662037031</v>
      </c>
      <c r="T3862" s="10">
        <f t="shared" si="365"/>
        <v>41863.327662037031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41865.326446759253</v>
      </c>
      <c r="T3870" s="10">
        <f t="shared" si="365"/>
        <v>41890.326446759253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41792.838865740734</v>
      </c>
      <c r="T3872" s="10">
        <f t="shared" si="365"/>
        <v>41822.838865740734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41867.31894675926</v>
      </c>
      <c r="T3894" s="10">
        <f t="shared" si="365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41843.441678240735</v>
      </c>
      <c r="T3901" s="10">
        <f t="shared" si="365"/>
        <v>41863.441678240735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42317.493043981485</v>
      </c>
      <c r="T3903" s="10">
        <f t="shared" si="365"/>
        <v>42357.493043981485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0">
        <f t="shared" si="365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(((J3907/60)/60)/24)+DATE(1970,1,1)+(-8/24)</f>
        <v>42124.290543981479</v>
      </c>
      <c r="T3907" s="10">
        <f t="shared" ref="T3907:T3970" si="371">(((I3907/60)/60)/24)+DATE(1970,1,1)+(-8/24)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42114.485601851848</v>
      </c>
      <c r="T3916" s="10">
        <f t="shared" si="371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42221.323449074065</v>
      </c>
      <c r="T3937" s="10">
        <f t="shared" si="371"/>
        <v>42281.323449074065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42151.572384259263</v>
      </c>
      <c r="T3940" s="10">
        <f t="shared" si="371"/>
        <v>42182.572384259263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41828.992164351846</v>
      </c>
      <c r="T3950" s="10">
        <f t="shared" si="371"/>
        <v>41888.992164351846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42513.642986111103</v>
      </c>
      <c r="T3959" s="10">
        <f t="shared" si="371"/>
        <v>42559.642986111103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41816.617037037038</v>
      </c>
      <c r="T3960" s="10">
        <f t="shared" si="371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0">
        <f t="shared" si="371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(((J3971/60)/60)/24)+DATE(1970,1,1)+(-8/24)</f>
        <v>42601.521365740737</v>
      </c>
      <c r="T3971" s="10">
        <f t="shared" ref="T3971:T4034" si="377">(((I3971/60)/60)/24)+DATE(1970,1,1)+(-8/24)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42447.530219907399</v>
      </c>
      <c r="T3972" s="10">
        <f t="shared" si="377"/>
        <v>42477.530219907399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41920.630138888882</v>
      </c>
      <c r="T3986" s="10">
        <f t="shared" si="377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41949.933611111104</v>
      </c>
      <c r="T3998" s="10">
        <f t="shared" si="377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42174.447488425918</v>
      </c>
      <c r="T4017" s="10">
        <f t="shared" si="377"/>
        <v>42204.447488425918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41990.250775462955</v>
      </c>
      <c r="T4024" s="10">
        <f t="shared" si="377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42408.666238425918</v>
      </c>
      <c r="T4025" s="10">
        <f t="shared" si="377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42321.691782407412</v>
      </c>
      <c r="T4031" s="10">
        <f t="shared" si="377"/>
        <v>42351.691782407412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0">
        <f t="shared" si="377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(((J4035/60)/60)/24)+DATE(1970,1,1)+(-8/24)</f>
        <v>42613.93546296296</v>
      </c>
      <c r="T4035" s="10">
        <f t="shared" ref="T4035:T4098" si="383">(((I4035/60)/60)/24)+DATE(1970,1,1)+(-8/24)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41903.549618055549</v>
      </c>
      <c r="T4037" s="10">
        <f t="shared" si="383"/>
        <v>41933.549618055549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41804.603749999995</v>
      </c>
      <c r="T4038" s="10">
        <f t="shared" si="383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42496.737442129634</v>
      </c>
      <c r="T4039" s="10">
        <f t="shared" si="383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41869.46539351852</v>
      </c>
      <c r="T4040" s="10">
        <f t="shared" si="383"/>
        <v>41929.46539351852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41761.476817129631</v>
      </c>
      <c r="T4053" s="10">
        <f t="shared" si="383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42534.599988425929</v>
      </c>
      <c r="T4058" s="10">
        <f t="shared" si="383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42078.011875000004</v>
      </c>
      <c r="T4075" s="10">
        <f t="shared" si="383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41905.462372685186</v>
      </c>
      <c r="T4078" s="10">
        <f t="shared" si="383"/>
        <v>41933.493749999994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0">
        <f t="shared" si="383"/>
        <v>42794.035416666658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(((J4099/60)/60)/24)+DATE(1970,1,1)+(-8/24)</f>
        <v>42344.491168981483</v>
      </c>
      <c r="T4099" s="10">
        <f t="shared" ref="T4099:T4115" si="389">(((I4099/60)/60)/24)+DATE(1970,1,1)+(-8/24)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42766.698344907411</v>
      </c>
      <c r="T4110" s="10">
        <f t="shared" si="38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42512.293414351843</v>
      </c>
      <c r="T4112" s="10">
        <f t="shared" si="389"/>
        <v>42572.293414351843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autoFilter ref="A1:T4115" xr:uid="{B40F9766-3CF0-47F2-8774-914807937C01}"/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5CDA4EF6-87DB-41D2-ABD0-F99A8A041559}">
            <xm:f>NOT(ISERROR(SEARCH('Parameters for Formating'!$A$4,F1)))</xm:f>
            <xm:f>'Parameters for Formating'!$A$4</xm:f>
            <x14:dxf>
              <fill>
                <patternFill>
                  <bgColor theme="7"/>
                </patternFill>
              </fill>
            </x14:dxf>
          </x14:cfRule>
          <x14:cfRule type="containsText" priority="3" operator="containsText" id="{2BBB5B11-1410-4B08-A93E-89AE237D4148}">
            <xm:f>NOT(ISERROR(SEARCH('Parameters for Formating'!$A$3,F1)))</xm:f>
            <xm:f>'Parameters for Formating'!$A$3</xm:f>
            <x14:dxf>
              <font>
                <color theme="0"/>
              </font>
              <fill>
                <patternFill>
                  <bgColor theme="1"/>
                </patternFill>
              </fill>
            </x14:dxf>
          </x14:cfRule>
          <x14:cfRule type="containsText" priority="4" operator="containsText" id="{9154C5E9-98B0-42AF-9681-6CFFCE669310}">
            <xm:f>NOT(ISERROR(SEARCH('Parameters for Formating'!$A$2,F1)))</xm:f>
            <xm:f>'Parameters for Formating'!$A$2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" operator="containsText" id="{E4002271-6031-4718-9D00-944B9FFEACF6}">
            <xm:f>NOT(ISERROR(SEARCH('Parameters for Formating'!$A$1,F1)))</xm:f>
            <xm:f>'Parameters for Formating'!$A$1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7548-C396-4F7D-8D18-45F28D9F768A}">
  <sheetPr codeName="Sheet4"/>
  <dimension ref="A1:H14"/>
  <sheetViews>
    <sheetView workbookViewId="0">
      <selection activeCell="R20" sqref="R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8" max="8" width="10.33203125" customWidth="1"/>
  </cols>
  <sheetData>
    <row r="1" spans="1:8" x14ac:dyDescent="0.3">
      <c r="A1" s="7" t="s">
        <v>8223</v>
      </c>
      <c r="B1" t="s">
        <v>8327</v>
      </c>
    </row>
    <row r="3" spans="1:8" x14ac:dyDescent="0.3">
      <c r="A3" s="7" t="s">
        <v>8326</v>
      </c>
      <c r="B3" s="7" t="s">
        <v>8325</v>
      </c>
    </row>
    <row r="4" spans="1:8" x14ac:dyDescent="0.3">
      <c r="A4" s="7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8" x14ac:dyDescent="0.3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  <c r="G5" s="14">
        <f>F5/$F$14</f>
        <v>0.12639766650461837</v>
      </c>
      <c r="H5" s="13">
        <f>B5/F5</f>
        <v>0.57692307692307687</v>
      </c>
    </row>
    <row r="6" spans="1:8" x14ac:dyDescent="0.3">
      <c r="A6" s="8" t="s">
        <v>8316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14">
        <f t="shared" ref="G6:G13" si="0">F6/$F$14</f>
        <v>4.8614487117160911E-2</v>
      </c>
      <c r="H6" s="13">
        <f t="shared" ref="H6:H13" si="1">B6/F6</f>
        <v>0.17</v>
      </c>
    </row>
    <row r="7" spans="1:8" x14ac:dyDescent="0.3">
      <c r="A7" s="8" t="s">
        <v>8317</v>
      </c>
      <c r="B7" s="9">
        <v>80</v>
      </c>
      <c r="C7" s="9">
        <v>140</v>
      </c>
      <c r="D7" s="9"/>
      <c r="E7" s="9"/>
      <c r="F7" s="9">
        <v>220</v>
      </c>
      <c r="G7" s="14">
        <f t="shared" si="0"/>
        <v>5.3475935828877004E-2</v>
      </c>
      <c r="H7" s="13">
        <f t="shared" si="1"/>
        <v>0.36363636363636365</v>
      </c>
    </row>
    <row r="8" spans="1:8" x14ac:dyDescent="0.3">
      <c r="A8" s="8" t="s">
        <v>8318</v>
      </c>
      <c r="B8" s="9"/>
      <c r="C8" s="9"/>
      <c r="D8" s="9">
        <v>24</v>
      </c>
      <c r="E8" s="9"/>
      <c r="F8" s="9">
        <v>24</v>
      </c>
      <c r="G8" s="14">
        <f t="shared" si="0"/>
        <v>5.8337384540593099E-3</v>
      </c>
      <c r="H8" s="13">
        <f t="shared" si="1"/>
        <v>0</v>
      </c>
    </row>
    <row r="9" spans="1:8" x14ac:dyDescent="0.3">
      <c r="A9" s="8" t="s">
        <v>8319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14">
        <f t="shared" si="0"/>
        <v>0.17015070491006321</v>
      </c>
      <c r="H9" s="13">
        <f t="shared" si="1"/>
        <v>0.77142857142857146</v>
      </c>
    </row>
    <row r="10" spans="1:8" x14ac:dyDescent="0.3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  <c r="G10" s="14">
        <f t="shared" si="0"/>
        <v>5.3475935828877004E-2</v>
      </c>
      <c r="H10" s="13">
        <f t="shared" si="1"/>
        <v>0.4681818181818182</v>
      </c>
    </row>
    <row r="11" spans="1:8" x14ac:dyDescent="0.3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  <c r="G11" s="14">
        <f t="shared" si="0"/>
        <v>5.7608167233835682E-2</v>
      </c>
      <c r="H11" s="13">
        <f t="shared" si="1"/>
        <v>0.33755274261603374</v>
      </c>
    </row>
    <row r="12" spans="1:8" x14ac:dyDescent="0.3">
      <c r="A12" s="8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  <c r="G12" s="14">
        <f t="shared" si="0"/>
        <v>0.14584346135148274</v>
      </c>
      <c r="H12" s="13">
        <f t="shared" si="1"/>
        <v>0.34833333333333333</v>
      </c>
    </row>
    <row r="13" spans="1:8" x14ac:dyDescent="0.3">
      <c r="A13" s="8" t="s">
        <v>8323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14">
        <f t="shared" si="0"/>
        <v>0.33859990277102575</v>
      </c>
      <c r="H13" s="13">
        <f t="shared" si="1"/>
        <v>0.60229720028715006</v>
      </c>
    </row>
    <row r="14" spans="1:8" x14ac:dyDescent="0.3">
      <c r="A14" s="8" t="s">
        <v>8324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conditionalFormatting sqref="G5:G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01016-6E62-4321-B411-494B51AD23E3}">
  <sheetPr codeName="Sheet5"/>
  <dimension ref="A1:S47"/>
  <sheetViews>
    <sheetView workbookViewId="0">
      <selection activeCell="S27" sqref="S27:S4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17" max="17" width="15.5546875" bestFit="1" customWidth="1"/>
  </cols>
  <sheetData>
    <row r="1" spans="1:19" x14ac:dyDescent="0.3">
      <c r="A1" s="7" t="s">
        <v>8223</v>
      </c>
      <c r="B1" t="s">
        <v>8327</v>
      </c>
    </row>
    <row r="2" spans="1:19" x14ac:dyDescent="0.3">
      <c r="A2" s="7" t="s">
        <v>8312</v>
      </c>
      <c r="B2" t="s">
        <v>8327</v>
      </c>
    </row>
    <row r="4" spans="1:19" x14ac:dyDescent="0.3">
      <c r="A4" s="7" t="s">
        <v>8326</v>
      </c>
      <c r="B4" s="7" t="s">
        <v>8325</v>
      </c>
    </row>
    <row r="5" spans="1:19" x14ac:dyDescent="0.3">
      <c r="A5" s="7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  <c r="Q5" t="s">
        <v>8410</v>
      </c>
      <c r="R5" t="s">
        <v>8411</v>
      </c>
      <c r="S5" t="s">
        <v>8412</v>
      </c>
    </row>
    <row r="6" spans="1:19" x14ac:dyDescent="0.3">
      <c r="A6" s="8" t="s">
        <v>8328</v>
      </c>
      <c r="B6" s="9"/>
      <c r="C6" s="9">
        <v>100</v>
      </c>
      <c r="D6" s="9"/>
      <c r="E6" s="9"/>
      <c r="F6" s="9">
        <v>100</v>
      </c>
      <c r="G6" s="5">
        <f t="shared" ref="G6:G29" si="0">(F6/$F$47)</f>
        <v>2.4307243558580455E-2</v>
      </c>
      <c r="H6" s="14">
        <f t="shared" ref="H6:H29" si="1">B6/F6</f>
        <v>0</v>
      </c>
      <c r="Q6" s="8" t="s">
        <v>8332</v>
      </c>
      <c r="R6" s="14">
        <v>1</v>
      </c>
      <c r="S6" s="13">
        <v>9.7228974234321829E-3</v>
      </c>
    </row>
    <row r="7" spans="1:19" x14ac:dyDescent="0.3">
      <c r="A7" s="8" t="s">
        <v>8329</v>
      </c>
      <c r="B7" s="9"/>
      <c r="C7" s="9"/>
      <c r="D7" s="9">
        <v>20</v>
      </c>
      <c r="E7" s="9"/>
      <c r="F7" s="9">
        <v>20</v>
      </c>
      <c r="G7" s="5">
        <f t="shared" si="0"/>
        <v>4.8614487117160914E-3</v>
      </c>
      <c r="H7" s="14">
        <f t="shared" si="1"/>
        <v>0</v>
      </c>
      <c r="Q7" s="8" t="s">
        <v>8333</v>
      </c>
      <c r="R7" s="14">
        <v>1</v>
      </c>
      <c r="S7" s="13">
        <v>4.3753038405444825E-2</v>
      </c>
    </row>
    <row r="8" spans="1:19" x14ac:dyDescent="0.3">
      <c r="A8" s="8" t="s">
        <v>8330</v>
      </c>
      <c r="B8" s="9"/>
      <c r="C8" s="9"/>
      <c r="D8" s="9">
        <v>24</v>
      </c>
      <c r="E8" s="9"/>
      <c r="F8" s="9">
        <v>24</v>
      </c>
      <c r="G8" s="5">
        <f t="shared" si="0"/>
        <v>5.8337384540593099E-3</v>
      </c>
      <c r="H8" s="14">
        <f t="shared" si="1"/>
        <v>0</v>
      </c>
      <c r="Q8" s="8" t="s">
        <v>8335</v>
      </c>
      <c r="R8" s="14">
        <v>1</v>
      </c>
      <c r="S8" s="13">
        <v>9.7228974234321829E-3</v>
      </c>
    </row>
    <row r="9" spans="1:19" x14ac:dyDescent="0.3">
      <c r="A9" s="8" t="s">
        <v>8331</v>
      </c>
      <c r="B9" s="9"/>
      <c r="C9" s="9">
        <v>40</v>
      </c>
      <c r="D9" s="9"/>
      <c r="E9" s="9"/>
      <c r="F9" s="9">
        <v>40</v>
      </c>
      <c r="G9" s="5">
        <f t="shared" si="0"/>
        <v>9.7228974234321829E-3</v>
      </c>
      <c r="H9" s="14">
        <f t="shared" si="1"/>
        <v>0</v>
      </c>
      <c r="Q9" s="8" t="s">
        <v>8340</v>
      </c>
      <c r="R9" s="14">
        <v>1</v>
      </c>
      <c r="S9" s="13">
        <v>3.4030140982012638E-2</v>
      </c>
    </row>
    <row r="10" spans="1:19" x14ac:dyDescent="0.3">
      <c r="A10" s="8" t="s">
        <v>8332</v>
      </c>
      <c r="B10" s="9">
        <v>40</v>
      </c>
      <c r="C10" s="9"/>
      <c r="D10" s="9"/>
      <c r="E10" s="9"/>
      <c r="F10" s="9">
        <v>40</v>
      </c>
      <c r="G10" s="5">
        <f t="shared" si="0"/>
        <v>9.7228974234321829E-3</v>
      </c>
      <c r="H10" s="14">
        <f t="shared" si="1"/>
        <v>1</v>
      </c>
      <c r="Q10" s="8" t="s">
        <v>8344</v>
      </c>
      <c r="R10" s="14">
        <v>1</v>
      </c>
      <c r="S10" s="13">
        <v>4.8614487117160914E-3</v>
      </c>
    </row>
    <row r="11" spans="1:19" x14ac:dyDescent="0.3">
      <c r="A11" s="8" t="s">
        <v>8333</v>
      </c>
      <c r="B11" s="9">
        <v>180</v>
      </c>
      <c r="C11" s="9"/>
      <c r="D11" s="9"/>
      <c r="E11" s="9"/>
      <c r="F11" s="9">
        <v>180</v>
      </c>
      <c r="G11" s="5">
        <f t="shared" si="0"/>
        <v>4.3753038405444825E-2</v>
      </c>
      <c r="H11" s="14">
        <f t="shared" si="1"/>
        <v>1</v>
      </c>
      <c r="Q11" s="8" t="s">
        <v>8348</v>
      </c>
      <c r="R11" s="14">
        <v>1</v>
      </c>
      <c r="S11" s="13">
        <v>1.4584346135148274E-2</v>
      </c>
    </row>
    <row r="12" spans="1:19" x14ac:dyDescent="0.3">
      <c r="A12" s="8" t="s">
        <v>8334</v>
      </c>
      <c r="B12" s="9"/>
      <c r="C12" s="9">
        <v>80</v>
      </c>
      <c r="D12" s="9"/>
      <c r="E12" s="9"/>
      <c r="F12" s="9">
        <v>80</v>
      </c>
      <c r="G12" s="5">
        <f t="shared" si="0"/>
        <v>1.9445794846864366E-2</v>
      </c>
      <c r="H12" s="14">
        <f t="shared" si="1"/>
        <v>0</v>
      </c>
      <c r="Q12" s="8" t="s">
        <v>8353</v>
      </c>
      <c r="R12" s="14">
        <v>1</v>
      </c>
      <c r="S12" s="13">
        <v>9.7228974234321829E-3</v>
      </c>
    </row>
    <row r="13" spans="1:19" x14ac:dyDescent="0.3">
      <c r="A13" s="8" t="s">
        <v>8335</v>
      </c>
      <c r="B13" s="9">
        <v>40</v>
      </c>
      <c r="C13" s="9"/>
      <c r="D13" s="9"/>
      <c r="E13" s="9"/>
      <c r="F13" s="9">
        <v>40</v>
      </c>
      <c r="G13" s="5">
        <f t="shared" si="0"/>
        <v>9.7228974234321829E-3</v>
      </c>
      <c r="H13" s="14">
        <f t="shared" si="1"/>
        <v>1</v>
      </c>
      <c r="Q13" s="8" t="s">
        <v>8354</v>
      </c>
      <c r="R13" s="14">
        <v>1</v>
      </c>
      <c r="S13" s="13">
        <v>4.8614487117160914E-3</v>
      </c>
    </row>
    <row r="14" spans="1:19" x14ac:dyDescent="0.3">
      <c r="A14" s="8" t="s">
        <v>8336</v>
      </c>
      <c r="B14" s="9"/>
      <c r="C14" s="9">
        <v>40</v>
      </c>
      <c r="D14" s="9"/>
      <c r="E14" s="9">
        <v>20</v>
      </c>
      <c r="F14" s="9">
        <v>60</v>
      </c>
      <c r="G14" s="5">
        <f t="shared" si="0"/>
        <v>1.4584346135148274E-2</v>
      </c>
      <c r="H14" s="14">
        <f t="shared" si="1"/>
        <v>0</v>
      </c>
      <c r="Q14" s="8" t="s">
        <v>8356</v>
      </c>
      <c r="R14" s="14">
        <v>1</v>
      </c>
      <c r="S14" s="13">
        <v>6.3198833252309183E-2</v>
      </c>
    </row>
    <row r="15" spans="1:19" x14ac:dyDescent="0.3">
      <c r="A15" s="8" t="s">
        <v>8337</v>
      </c>
      <c r="B15" s="9"/>
      <c r="C15" s="9">
        <v>40</v>
      </c>
      <c r="D15" s="9"/>
      <c r="E15" s="9"/>
      <c r="F15" s="9">
        <v>40</v>
      </c>
      <c r="G15" s="5">
        <f t="shared" si="0"/>
        <v>9.7228974234321829E-3</v>
      </c>
      <c r="H15" s="14">
        <f t="shared" si="1"/>
        <v>0</v>
      </c>
      <c r="Q15" s="8" t="s">
        <v>8358</v>
      </c>
      <c r="R15" s="14">
        <v>1</v>
      </c>
      <c r="S15" s="13">
        <v>1.4584346135148274E-2</v>
      </c>
    </row>
    <row r="16" spans="1:19" x14ac:dyDescent="0.3">
      <c r="A16" s="8" t="s">
        <v>8338</v>
      </c>
      <c r="B16" s="9"/>
      <c r="C16" s="9">
        <v>120</v>
      </c>
      <c r="D16" s="9">
        <v>20</v>
      </c>
      <c r="E16" s="9"/>
      <c r="F16" s="9">
        <v>140</v>
      </c>
      <c r="G16" s="5">
        <f t="shared" si="0"/>
        <v>3.4030140982012638E-2</v>
      </c>
      <c r="H16" s="14">
        <f t="shared" si="1"/>
        <v>0</v>
      </c>
      <c r="Q16" s="8" t="s">
        <v>8362</v>
      </c>
      <c r="R16" s="14">
        <v>1</v>
      </c>
      <c r="S16" s="13">
        <v>1.9445794846864366E-2</v>
      </c>
    </row>
    <row r="17" spans="1:19" x14ac:dyDescent="0.3">
      <c r="A17" s="8" t="s">
        <v>8339</v>
      </c>
      <c r="B17" s="9"/>
      <c r="C17" s="9">
        <v>20</v>
      </c>
      <c r="D17" s="9"/>
      <c r="E17" s="9"/>
      <c r="F17" s="9">
        <v>20</v>
      </c>
      <c r="G17" s="5">
        <f t="shared" si="0"/>
        <v>4.8614487117160914E-3</v>
      </c>
      <c r="H17" s="14">
        <f t="shared" si="1"/>
        <v>0</v>
      </c>
      <c r="Q17" s="8" t="s">
        <v>8363</v>
      </c>
      <c r="R17" s="14">
        <v>1</v>
      </c>
      <c r="S17" s="13">
        <v>1.4584346135148274E-2</v>
      </c>
    </row>
    <row r="18" spans="1:19" x14ac:dyDescent="0.3">
      <c r="A18" s="8" t="s">
        <v>8340</v>
      </c>
      <c r="B18" s="9">
        <v>140</v>
      </c>
      <c r="C18" s="9"/>
      <c r="D18" s="9"/>
      <c r="E18" s="9"/>
      <c r="F18" s="9">
        <v>140</v>
      </c>
      <c r="G18" s="5">
        <f t="shared" si="0"/>
        <v>3.4030140982012638E-2</v>
      </c>
      <c r="H18" s="14">
        <f t="shared" si="1"/>
        <v>1</v>
      </c>
      <c r="Q18" s="8" t="s">
        <v>8341</v>
      </c>
      <c r="R18" s="14">
        <v>0.875</v>
      </c>
      <c r="S18" s="13">
        <v>3.8891589693728731E-2</v>
      </c>
    </row>
    <row r="19" spans="1:19" x14ac:dyDescent="0.3">
      <c r="A19" s="8" t="s">
        <v>8341</v>
      </c>
      <c r="B19" s="9">
        <v>140</v>
      </c>
      <c r="C19" s="9">
        <v>20</v>
      </c>
      <c r="D19" s="9"/>
      <c r="E19" s="9"/>
      <c r="F19" s="9">
        <v>160</v>
      </c>
      <c r="G19" s="5">
        <f t="shared" si="0"/>
        <v>3.8891589693728731E-2</v>
      </c>
      <c r="H19" s="14">
        <f t="shared" si="1"/>
        <v>0.875</v>
      </c>
      <c r="Q19" s="8" t="s">
        <v>8359</v>
      </c>
      <c r="R19" s="14">
        <v>0.85</v>
      </c>
      <c r="S19" s="13">
        <v>9.7228974234321829E-3</v>
      </c>
    </row>
    <row r="20" spans="1:19" x14ac:dyDescent="0.3">
      <c r="A20" s="8" t="s">
        <v>8342</v>
      </c>
      <c r="B20" s="9"/>
      <c r="C20" s="9">
        <v>60</v>
      </c>
      <c r="D20" s="9"/>
      <c r="E20" s="9"/>
      <c r="F20" s="9">
        <v>60</v>
      </c>
      <c r="G20" s="5">
        <f t="shared" si="0"/>
        <v>1.4584346135148274E-2</v>
      </c>
      <c r="H20" s="14">
        <f t="shared" si="1"/>
        <v>0</v>
      </c>
      <c r="Q20" s="8" t="s">
        <v>8360</v>
      </c>
      <c r="R20" s="14">
        <v>0.66666666666666663</v>
      </c>
      <c r="S20" s="13">
        <v>1.4584346135148274E-2</v>
      </c>
    </row>
    <row r="21" spans="1:19" x14ac:dyDescent="0.3">
      <c r="A21" s="8" t="s">
        <v>8343</v>
      </c>
      <c r="B21" s="9">
        <v>9</v>
      </c>
      <c r="C21" s="9">
        <v>11</v>
      </c>
      <c r="D21" s="9"/>
      <c r="E21" s="9"/>
      <c r="F21" s="9">
        <v>20</v>
      </c>
      <c r="G21" s="5">
        <f t="shared" si="0"/>
        <v>4.8614487117160914E-3</v>
      </c>
      <c r="H21" s="14">
        <f t="shared" si="1"/>
        <v>0.45</v>
      </c>
      <c r="Q21" s="8" t="s">
        <v>8352</v>
      </c>
      <c r="R21" s="14">
        <v>0.651031894934334</v>
      </c>
      <c r="S21" s="13">
        <v>0.25911521633446766</v>
      </c>
    </row>
    <row r="22" spans="1:19" x14ac:dyDescent="0.3">
      <c r="A22" s="8" t="s">
        <v>8344</v>
      </c>
      <c r="B22" s="9">
        <v>20</v>
      </c>
      <c r="C22" s="9"/>
      <c r="D22" s="9"/>
      <c r="E22" s="9"/>
      <c r="F22" s="9">
        <v>20</v>
      </c>
      <c r="G22" s="5">
        <f t="shared" si="0"/>
        <v>4.8614487117160914E-3</v>
      </c>
      <c r="H22" s="14">
        <f t="shared" si="1"/>
        <v>1</v>
      </c>
      <c r="Q22" s="8" t="s">
        <v>8350</v>
      </c>
      <c r="R22" s="14">
        <v>0.64375000000000004</v>
      </c>
      <c r="S22" s="13">
        <v>3.8891589693728731E-2</v>
      </c>
    </row>
    <row r="23" spans="1:19" x14ac:dyDescent="0.3">
      <c r="A23" s="8" t="s">
        <v>8345</v>
      </c>
      <c r="B23" s="9"/>
      <c r="C23" s="9">
        <v>40</v>
      </c>
      <c r="D23" s="9"/>
      <c r="E23" s="9"/>
      <c r="F23" s="9">
        <v>40</v>
      </c>
      <c r="G23" s="5">
        <f t="shared" si="0"/>
        <v>9.7228974234321829E-3</v>
      </c>
      <c r="H23" s="14">
        <f t="shared" si="1"/>
        <v>0</v>
      </c>
      <c r="Q23" s="8" t="s">
        <v>8361</v>
      </c>
      <c r="R23" s="14">
        <v>0.45454545454545453</v>
      </c>
      <c r="S23" s="13">
        <v>4.5454545454545456E-2</v>
      </c>
    </row>
    <row r="24" spans="1:19" x14ac:dyDescent="0.3">
      <c r="A24" s="8" t="s">
        <v>8346</v>
      </c>
      <c r="B24" s="9">
        <v>60</v>
      </c>
      <c r="C24" s="9">
        <v>60</v>
      </c>
      <c r="D24" s="9">
        <v>20</v>
      </c>
      <c r="E24" s="9"/>
      <c r="F24" s="9">
        <v>140</v>
      </c>
      <c r="G24" s="5">
        <f t="shared" si="0"/>
        <v>3.4030140982012638E-2</v>
      </c>
      <c r="H24" s="14">
        <f t="shared" si="1"/>
        <v>0.42857142857142855</v>
      </c>
      <c r="Q24" s="8" t="s">
        <v>8343</v>
      </c>
      <c r="R24" s="14">
        <v>0.45</v>
      </c>
      <c r="S24" s="13">
        <v>4.8614487117160914E-3</v>
      </c>
    </row>
    <row r="25" spans="1:19" x14ac:dyDescent="0.3">
      <c r="A25" s="8" t="s">
        <v>8347</v>
      </c>
      <c r="B25" s="9"/>
      <c r="C25" s="9">
        <v>20</v>
      </c>
      <c r="D25" s="9"/>
      <c r="E25" s="9"/>
      <c r="F25" s="9">
        <v>20</v>
      </c>
      <c r="G25" s="5">
        <f t="shared" si="0"/>
        <v>4.8614487117160914E-3</v>
      </c>
      <c r="H25" s="14">
        <f t="shared" si="1"/>
        <v>0</v>
      </c>
      <c r="Q25" s="8" t="s">
        <v>8346</v>
      </c>
      <c r="R25" s="14">
        <v>0.42857142857142855</v>
      </c>
      <c r="S25" s="13">
        <v>3.4030140982012638E-2</v>
      </c>
    </row>
    <row r="26" spans="1:19" x14ac:dyDescent="0.3">
      <c r="A26" s="8" t="s">
        <v>8348</v>
      </c>
      <c r="B26" s="9">
        <v>60</v>
      </c>
      <c r="C26" s="9"/>
      <c r="D26" s="9"/>
      <c r="E26" s="9"/>
      <c r="F26" s="9">
        <v>60</v>
      </c>
      <c r="G26" s="5">
        <f t="shared" si="0"/>
        <v>1.4584346135148274E-2</v>
      </c>
      <c r="H26" s="14">
        <f t="shared" si="1"/>
        <v>1</v>
      </c>
      <c r="Q26" s="8" t="s">
        <v>8366</v>
      </c>
      <c r="R26" s="14">
        <v>0.1</v>
      </c>
      <c r="S26" s="13">
        <v>4.8614487117160911E-2</v>
      </c>
    </row>
    <row r="27" spans="1:19" x14ac:dyDescent="0.3">
      <c r="A27" s="8" t="s">
        <v>8349</v>
      </c>
      <c r="B27" s="9"/>
      <c r="C27" s="9">
        <v>20</v>
      </c>
      <c r="D27" s="9"/>
      <c r="E27" s="9"/>
      <c r="F27" s="9">
        <v>20</v>
      </c>
      <c r="G27" s="5">
        <f t="shared" si="0"/>
        <v>4.8614487117160914E-3</v>
      </c>
      <c r="H27" s="14">
        <f t="shared" si="1"/>
        <v>0</v>
      </c>
      <c r="Q27" s="8" t="s">
        <v>8328</v>
      </c>
      <c r="R27" s="14">
        <v>0</v>
      </c>
      <c r="S27" s="13">
        <v>2.4307243558580455E-2</v>
      </c>
    </row>
    <row r="28" spans="1:19" x14ac:dyDescent="0.3">
      <c r="A28" s="8" t="s">
        <v>8350</v>
      </c>
      <c r="B28" s="9">
        <v>103</v>
      </c>
      <c r="C28" s="9">
        <v>57</v>
      </c>
      <c r="D28" s="9"/>
      <c r="E28" s="9"/>
      <c r="F28" s="9">
        <v>160</v>
      </c>
      <c r="G28" s="5">
        <f t="shared" si="0"/>
        <v>3.8891589693728731E-2</v>
      </c>
      <c r="H28" s="14">
        <f t="shared" si="1"/>
        <v>0.64375000000000004</v>
      </c>
      <c r="Q28" s="8" t="s">
        <v>8329</v>
      </c>
      <c r="R28" s="14">
        <v>0</v>
      </c>
      <c r="S28" s="13">
        <v>4.8614487117160914E-3</v>
      </c>
    </row>
    <row r="29" spans="1:19" x14ac:dyDescent="0.3">
      <c r="A29" s="8" t="s">
        <v>8351</v>
      </c>
      <c r="B29" s="9"/>
      <c r="C29" s="9">
        <v>20</v>
      </c>
      <c r="D29" s="9"/>
      <c r="E29" s="9"/>
      <c r="F29" s="9">
        <v>20</v>
      </c>
      <c r="G29" s="5">
        <f t="shared" si="0"/>
        <v>4.8614487117160914E-3</v>
      </c>
      <c r="H29" s="14">
        <f t="shared" si="1"/>
        <v>0</v>
      </c>
      <c r="Q29" s="8" t="s">
        <v>8330</v>
      </c>
      <c r="R29" s="14">
        <v>0</v>
      </c>
      <c r="S29" s="13">
        <v>5.8337384540593099E-3</v>
      </c>
    </row>
    <row r="30" spans="1:19" x14ac:dyDescent="0.3">
      <c r="A30" s="8" t="s">
        <v>8352</v>
      </c>
      <c r="B30" s="9">
        <v>694</v>
      </c>
      <c r="C30" s="9">
        <v>353</v>
      </c>
      <c r="D30" s="9"/>
      <c r="E30" s="9">
        <v>19</v>
      </c>
      <c r="F30" s="9">
        <v>1066</v>
      </c>
      <c r="G30" s="5">
        <f>(F30/$F$47)</f>
        <v>0.25911521633446766</v>
      </c>
      <c r="H30" s="14">
        <f>B30/F30</f>
        <v>0.651031894934334</v>
      </c>
      <c r="Q30" s="8" t="s">
        <v>8331</v>
      </c>
      <c r="R30" s="14">
        <v>0</v>
      </c>
      <c r="S30" s="13">
        <v>9.7228974234321829E-3</v>
      </c>
    </row>
    <row r="31" spans="1:19" x14ac:dyDescent="0.3">
      <c r="A31" s="8" t="s">
        <v>8353</v>
      </c>
      <c r="B31" s="9">
        <v>40</v>
      </c>
      <c r="C31" s="9"/>
      <c r="D31" s="9"/>
      <c r="E31" s="9"/>
      <c r="F31" s="9">
        <v>40</v>
      </c>
      <c r="G31" s="5">
        <f t="shared" ref="G31:G46" si="2">(F31/$F$47)</f>
        <v>9.7228974234321829E-3</v>
      </c>
      <c r="H31" s="14">
        <f t="shared" ref="H31:H46" si="3">B31/F31</f>
        <v>1</v>
      </c>
      <c r="Q31" s="8" t="s">
        <v>8334</v>
      </c>
      <c r="R31" s="14">
        <v>0</v>
      </c>
      <c r="S31" s="13">
        <v>1.9445794846864366E-2</v>
      </c>
    </row>
    <row r="32" spans="1:19" x14ac:dyDescent="0.3">
      <c r="A32" s="8" t="s">
        <v>8354</v>
      </c>
      <c r="B32" s="9">
        <v>20</v>
      </c>
      <c r="C32" s="9"/>
      <c r="D32" s="9"/>
      <c r="E32" s="9"/>
      <c r="F32" s="9">
        <v>20</v>
      </c>
      <c r="G32" s="5">
        <f t="shared" si="2"/>
        <v>4.8614487117160914E-3</v>
      </c>
      <c r="H32" s="14">
        <f t="shared" si="3"/>
        <v>1</v>
      </c>
      <c r="Q32" s="8" t="s">
        <v>8336</v>
      </c>
      <c r="R32" s="14">
        <v>0</v>
      </c>
      <c r="S32" s="13">
        <v>1.4584346135148274E-2</v>
      </c>
    </row>
    <row r="33" spans="1:19" x14ac:dyDescent="0.3">
      <c r="A33" s="8" t="s">
        <v>8355</v>
      </c>
      <c r="B33" s="9"/>
      <c r="C33" s="9">
        <v>20</v>
      </c>
      <c r="D33" s="9"/>
      <c r="E33" s="9"/>
      <c r="F33" s="9">
        <v>20</v>
      </c>
      <c r="G33" s="5">
        <f t="shared" si="2"/>
        <v>4.8614487117160914E-3</v>
      </c>
      <c r="H33" s="14">
        <f t="shared" si="3"/>
        <v>0</v>
      </c>
      <c r="Q33" s="8" t="s">
        <v>8337</v>
      </c>
      <c r="R33" s="14">
        <v>0</v>
      </c>
      <c r="S33" s="13">
        <v>9.7228974234321829E-3</v>
      </c>
    </row>
    <row r="34" spans="1:19" x14ac:dyDescent="0.3">
      <c r="A34" s="8" t="s">
        <v>8356</v>
      </c>
      <c r="B34" s="9">
        <v>260</v>
      </c>
      <c r="C34" s="9"/>
      <c r="D34" s="9"/>
      <c r="E34" s="9"/>
      <c r="F34" s="9">
        <v>260</v>
      </c>
      <c r="G34" s="5">
        <f t="shared" si="2"/>
        <v>6.3198833252309183E-2</v>
      </c>
      <c r="H34" s="14">
        <f t="shared" si="3"/>
        <v>1</v>
      </c>
      <c r="Q34" s="8" t="s">
        <v>8338</v>
      </c>
      <c r="R34" s="14">
        <v>0</v>
      </c>
      <c r="S34" s="13">
        <v>3.4030140982012638E-2</v>
      </c>
    </row>
    <row r="35" spans="1:19" x14ac:dyDescent="0.3">
      <c r="A35" s="8" t="s">
        <v>8357</v>
      </c>
      <c r="B35" s="9"/>
      <c r="C35" s="9"/>
      <c r="D35" s="9">
        <v>40</v>
      </c>
      <c r="E35" s="9"/>
      <c r="F35" s="9">
        <v>40</v>
      </c>
      <c r="G35" s="5">
        <f t="shared" si="2"/>
        <v>9.7228974234321829E-3</v>
      </c>
      <c r="H35" s="14">
        <f t="shared" si="3"/>
        <v>0</v>
      </c>
      <c r="Q35" s="8" t="s">
        <v>8339</v>
      </c>
      <c r="R35" s="14">
        <v>0</v>
      </c>
      <c r="S35" s="13">
        <v>4.8614487117160914E-3</v>
      </c>
    </row>
    <row r="36" spans="1:19" x14ac:dyDescent="0.3">
      <c r="A36" s="8" t="s">
        <v>8358</v>
      </c>
      <c r="B36" s="9">
        <v>60</v>
      </c>
      <c r="C36" s="9"/>
      <c r="D36" s="9"/>
      <c r="E36" s="9"/>
      <c r="F36" s="9">
        <v>60</v>
      </c>
      <c r="G36" s="5">
        <f t="shared" si="2"/>
        <v>1.4584346135148274E-2</v>
      </c>
      <c r="H36" s="14">
        <f t="shared" si="3"/>
        <v>1</v>
      </c>
      <c r="Q36" s="8" t="s">
        <v>8342</v>
      </c>
      <c r="R36" s="14">
        <v>0</v>
      </c>
      <c r="S36" s="13">
        <v>1.4584346135148274E-2</v>
      </c>
    </row>
    <row r="37" spans="1:19" x14ac:dyDescent="0.3">
      <c r="A37" s="8" t="s">
        <v>8359</v>
      </c>
      <c r="B37" s="9">
        <v>34</v>
      </c>
      <c r="C37" s="9"/>
      <c r="D37" s="9"/>
      <c r="E37" s="9">
        <v>6</v>
      </c>
      <c r="F37" s="9">
        <v>40</v>
      </c>
      <c r="G37" s="5">
        <f t="shared" si="2"/>
        <v>9.7228974234321829E-3</v>
      </c>
      <c r="H37" s="14">
        <f t="shared" si="3"/>
        <v>0.85</v>
      </c>
      <c r="Q37" s="8" t="s">
        <v>8345</v>
      </c>
      <c r="R37" s="14">
        <v>0</v>
      </c>
      <c r="S37" s="13">
        <v>9.7228974234321829E-3</v>
      </c>
    </row>
    <row r="38" spans="1:19" x14ac:dyDescent="0.3">
      <c r="A38" s="8" t="s">
        <v>8360</v>
      </c>
      <c r="B38" s="9">
        <v>40</v>
      </c>
      <c r="C38" s="9">
        <v>2</v>
      </c>
      <c r="D38" s="9">
        <v>18</v>
      </c>
      <c r="E38" s="9"/>
      <c r="F38" s="9">
        <v>60</v>
      </c>
      <c r="G38" s="5">
        <f t="shared" si="2"/>
        <v>1.4584346135148274E-2</v>
      </c>
      <c r="H38" s="14">
        <f t="shared" si="3"/>
        <v>0.66666666666666663</v>
      </c>
      <c r="Q38" s="8" t="s">
        <v>8347</v>
      </c>
      <c r="R38" s="14">
        <v>0</v>
      </c>
      <c r="S38" s="13">
        <v>4.8614487117160914E-3</v>
      </c>
    </row>
    <row r="39" spans="1:19" x14ac:dyDescent="0.3">
      <c r="A39" s="8" t="s">
        <v>8361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  <c r="G39" s="5">
        <f t="shared" si="2"/>
        <v>4.5454545454545456E-2</v>
      </c>
      <c r="H39" s="14">
        <f t="shared" si="3"/>
        <v>0.45454545454545453</v>
      </c>
      <c r="Q39" s="8" t="s">
        <v>8349</v>
      </c>
      <c r="R39" s="14">
        <v>0</v>
      </c>
      <c r="S39" s="13">
        <v>4.8614487117160914E-3</v>
      </c>
    </row>
    <row r="40" spans="1:19" x14ac:dyDescent="0.3">
      <c r="A40" s="8" t="s">
        <v>8362</v>
      </c>
      <c r="B40" s="9">
        <v>80</v>
      </c>
      <c r="C40" s="9"/>
      <c r="D40" s="9"/>
      <c r="E40" s="9"/>
      <c r="F40" s="9">
        <v>80</v>
      </c>
      <c r="G40" s="5">
        <f t="shared" si="2"/>
        <v>1.9445794846864366E-2</v>
      </c>
      <c r="H40" s="14">
        <f t="shared" si="3"/>
        <v>1</v>
      </c>
      <c r="Q40" s="8" t="s">
        <v>8351</v>
      </c>
      <c r="R40" s="14">
        <v>0</v>
      </c>
      <c r="S40" s="13">
        <v>4.8614487117160914E-3</v>
      </c>
    </row>
    <row r="41" spans="1:19" x14ac:dyDescent="0.3">
      <c r="A41" s="8" t="s">
        <v>8363</v>
      </c>
      <c r="B41" s="9">
        <v>60</v>
      </c>
      <c r="C41" s="9"/>
      <c r="D41" s="9"/>
      <c r="E41" s="9"/>
      <c r="F41" s="9">
        <v>60</v>
      </c>
      <c r="G41" s="5">
        <f t="shared" si="2"/>
        <v>1.4584346135148274E-2</v>
      </c>
      <c r="H41" s="14">
        <f t="shared" si="3"/>
        <v>1</v>
      </c>
      <c r="Q41" s="8" t="s">
        <v>8355</v>
      </c>
      <c r="R41" s="14">
        <v>0</v>
      </c>
      <c r="S41" s="13">
        <v>4.8614487117160914E-3</v>
      </c>
    </row>
    <row r="42" spans="1:19" x14ac:dyDescent="0.3">
      <c r="A42" s="8" t="s">
        <v>8364</v>
      </c>
      <c r="B42" s="9"/>
      <c r="C42" s="9">
        <v>47</v>
      </c>
      <c r="D42" s="9">
        <v>10</v>
      </c>
      <c r="E42" s="9"/>
      <c r="F42" s="9">
        <v>57</v>
      </c>
      <c r="G42" s="5">
        <f t="shared" si="2"/>
        <v>1.3855128828390861E-2</v>
      </c>
      <c r="H42" s="14">
        <f t="shared" si="3"/>
        <v>0</v>
      </c>
      <c r="Q42" s="8" t="s">
        <v>8357</v>
      </c>
      <c r="R42" s="14">
        <v>0</v>
      </c>
      <c r="S42" s="13">
        <v>9.7228974234321829E-3</v>
      </c>
    </row>
    <row r="43" spans="1:19" x14ac:dyDescent="0.3">
      <c r="A43" s="8" t="s">
        <v>8365</v>
      </c>
      <c r="B43" s="9"/>
      <c r="C43" s="9">
        <v>100</v>
      </c>
      <c r="D43" s="9"/>
      <c r="E43" s="9"/>
      <c r="F43" s="9">
        <v>100</v>
      </c>
      <c r="G43" s="5">
        <f t="shared" si="2"/>
        <v>2.4307243558580455E-2</v>
      </c>
      <c r="H43" s="14">
        <f t="shared" si="3"/>
        <v>0</v>
      </c>
      <c r="Q43" s="8" t="s">
        <v>8364</v>
      </c>
      <c r="R43" s="14">
        <v>0</v>
      </c>
      <c r="S43" s="13">
        <v>1.3855128828390861E-2</v>
      </c>
    </row>
    <row r="44" spans="1:19" x14ac:dyDescent="0.3">
      <c r="A44" s="8" t="s">
        <v>8366</v>
      </c>
      <c r="B44" s="9">
        <v>20</v>
      </c>
      <c r="C44" s="9">
        <v>120</v>
      </c>
      <c r="D44" s="9">
        <v>60</v>
      </c>
      <c r="E44" s="9"/>
      <c r="F44" s="9">
        <v>200</v>
      </c>
      <c r="G44" s="5">
        <f t="shared" si="2"/>
        <v>4.8614487117160911E-2</v>
      </c>
      <c r="H44" s="14">
        <f t="shared" si="3"/>
        <v>0.1</v>
      </c>
      <c r="Q44" s="8" t="s">
        <v>8365</v>
      </c>
      <c r="R44" s="14">
        <v>0</v>
      </c>
      <c r="S44" s="13">
        <v>2.4307243558580455E-2</v>
      </c>
    </row>
    <row r="45" spans="1:19" x14ac:dyDescent="0.3">
      <c r="A45" s="8" t="s">
        <v>8367</v>
      </c>
      <c r="B45" s="9"/>
      <c r="C45" s="9">
        <v>60</v>
      </c>
      <c r="D45" s="9">
        <v>100</v>
      </c>
      <c r="E45" s="9"/>
      <c r="F45" s="9">
        <v>160</v>
      </c>
      <c r="G45" s="5">
        <f t="shared" si="2"/>
        <v>3.8891589693728731E-2</v>
      </c>
      <c r="H45" s="14">
        <f t="shared" si="3"/>
        <v>0</v>
      </c>
      <c r="Q45" s="8" t="s">
        <v>8367</v>
      </c>
      <c r="R45" s="14">
        <v>0</v>
      </c>
      <c r="S45" s="13">
        <v>3.8891589693728731E-2</v>
      </c>
    </row>
    <row r="46" spans="1:19" x14ac:dyDescent="0.3">
      <c r="A46" s="8" t="s">
        <v>8368</v>
      </c>
      <c r="B46" s="9"/>
      <c r="C46" s="9"/>
      <c r="D46" s="9">
        <v>20</v>
      </c>
      <c r="E46" s="9"/>
      <c r="F46" s="9">
        <v>20</v>
      </c>
      <c r="G46" s="5">
        <f t="shared" si="2"/>
        <v>4.8614487117160914E-3</v>
      </c>
      <c r="H46" s="14">
        <f t="shared" si="3"/>
        <v>0</v>
      </c>
      <c r="Q46" s="8" t="s">
        <v>8368</v>
      </c>
      <c r="R46" s="14">
        <v>0</v>
      </c>
      <c r="S46" s="13">
        <v>4.8614487117160914E-3</v>
      </c>
    </row>
    <row r="47" spans="1:19" x14ac:dyDescent="0.3">
      <c r="A47" s="8" t="s">
        <v>8324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autoFilter ref="Q5:S5" xr:uid="{E2AAC441-11DF-483A-A450-4AFB326DFB16}">
    <sortState ref="Q6:S46">
      <sortCondition descending="1" ref="R5"/>
    </sortState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E18D-CA9C-49E9-94E4-6508B01CDD97}">
  <sheetPr codeName="Sheet6"/>
  <dimension ref="A1:G18"/>
  <sheetViews>
    <sheetView workbookViewId="0">
      <selection activeCell="H10" sqref="H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7" x14ac:dyDescent="0.3">
      <c r="A1" s="7" t="s">
        <v>8312</v>
      </c>
      <c r="B1" t="s">
        <v>8327</v>
      </c>
    </row>
    <row r="2" spans="1:7" x14ac:dyDescent="0.3">
      <c r="A2" s="7" t="s">
        <v>8383</v>
      </c>
      <c r="B2" t="s">
        <v>8327</v>
      </c>
    </row>
    <row r="4" spans="1:7" x14ac:dyDescent="0.3">
      <c r="A4" s="7" t="s">
        <v>8326</v>
      </c>
      <c r="B4" s="7" t="s">
        <v>8325</v>
      </c>
    </row>
    <row r="5" spans="1:7" x14ac:dyDescent="0.3">
      <c r="A5" s="7" t="s">
        <v>8314</v>
      </c>
      <c r="B5" t="s">
        <v>8219</v>
      </c>
      <c r="C5" t="s">
        <v>8221</v>
      </c>
      <c r="D5" t="s">
        <v>8220</v>
      </c>
      <c r="E5" t="s">
        <v>8324</v>
      </c>
    </row>
    <row r="6" spans="1:7" x14ac:dyDescent="0.3">
      <c r="A6" s="11" t="s">
        <v>8377</v>
      </c>
      <c r="B6" s="9">
        <v>184</v>
      </c>
      <c r="C6" s="9">
        <v>148</v>
      </c>
      <c r="D6" s="9">
        <v>34</v>
      </c>
      <c r="E6" s="9">
        <v>366</v>
      </c>
    </row>
    <row r="7" spans="1:7" x14ac:dyDescent="0.3">
      <c r="A7" s="11" t="s">
        <v>8378</v>
      </c>
      <c r="B7" s="9">
        <v>202</v>
      </c>
      <c r="C7" s="9">
        <v>106</v>
      </c>
      <c r="D7" s="9">
        <v>27</v>
      </c>
      <c r="E7" s="9">
        <v>335</v>
      </c>
    </row>
    <row r="8" spans="1:7" x14ac:dyDescent="0.3">
      <c r="A8" s="11" t="s">
        <v>8379</v>
      </c>
      <c r="B8" s="9">
        <v>180</v>
      </c>
      <c r="C8" s="9">
        <v>108</v>
      </c>
      <c r="D8" s="9">
        <v>28</v>
      </c>
      <c r="E8" s="9">
        <v>316</v>
      </c>
    </row>
    <row r="9" spans="1:7" x14ac:dyDescent="0.3">
      <c r="A9" s="11" t="s">
        <v>8380</v>
      </c>
      <c r="B9" s="9">
        <v>193</v>
      </c>
      <c r="C9" s="9">
        <v>103</v>
      </c>
      <c r="D9" s="9">
        <v>27</v>
      </c>
      <c r="E9" s="9">
        <v>323</v>
      </c>
    </row>
    <row r="10" spans="1:7" x14ac:dyDescent="0.3">
      <c r="A10" s="11" t="s">
        <v>8371</v>
      </c>
      <c r="B10" s="9">
        <v>232</v>
      </c>
      <c r="C10" s="9">
        <v>125</v>
      </c>
      <c r="D10" s="9">
        <v>27</v>
      </c>
      <c r="E10" s="9">
        <v>384</v>
      </c>
      <c r="G10" t="s">
        <v>8384</v>
      </c>
    </row>
    <row r="11" spans="1:7" x14ac:dyDescent="0.3">
      <c r="A11" s="11" t="s">
        <v>8381</v>
      </c>
      <c r="B11" s="9">
        <v>213</v>
      </c>
      <c r="C11" s="9">
        <v>148</v>
      </c>
      <c r="D11" s="9">
        <v>27</v>
      </c>
      <c r="E11" s="9">
        <v>388</v>
      </c>
    </row>
    <row r="12" spans="1:7" x14ac:dyDescent="0.3">
      <c r="A12" s="11" t="s">
        <v>8372</v>
      </c>
      <c r="B12" s="9">
        <v>191</v>
      </c>
      <c r="C12" s="9">
        <v>148</v>
      </c>
      <c r="D12" s="9">
        <v>43</v>
      </c>
      <c r="E12" s="9">
        <v>382</v>
      </c>
    </row>
    <row r="13" spans="1:7" x14ac:dyDescent="0.3">
      <c r="A13" s="11" t="s">
        <v>8373</v>
      </c>
      <c r="B13" s="9">
        <v>167</v>
      </c>
      <c r="C13" s="9">
        <v>135</v>
      </c>
      <c r="D13" s="9">
        <v>32</v>
      </c>
      <c r="E13" s="9">
        <v>334</v>
      </c>
    </row>
    <row r="14" spans="1:7" x14ac:dyDescent="0.3">
      <c r="A14" s="11" t="s">
        <v>8374</v>
      </c>
      <c r="B14" s="9">
        <v>149</v>
      </c>
      <c r="C14" s="9">
        <v>126</v>
      </c>
      <c r="D14" s="9">
        <v>24</v>
      </c>
      <c r="E14" s="9">
        <v>299</v>
      </c>
    </row>
    <row r="15" spans="1:7" x14ac:dyDescent="0.3">
      <c r="A15" s="11" t="s">
        <v>8375</v>
      </c>
      <c r="B15" s="9">
        <v>183</v>
      </c>
      <c r="C15" s="9">
        <v>151</v>
      </c>
      <c r="D15" s="9">
        <v>20</v>
      </c>
      <c r="E15" s="9">
        <v>354</v>
      </c>
    </row>
    <row r="16" spans="1:7" x14ac:dyDescent="0.3">
      <c r="A16" s="11" t="s">
        <v>8376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3">
      <c r="A17" s="11" t="s">
        <v>8382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3">
      <c r="A18" s="11" t="s">
        <v>8324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0362-F417-4C44-A340-A6555C5E6A29}">
  <sheetPr codeName="Sheet3"/>
  <dimension ref="A1:J14"/>
  <sheetViews>
    <sheetView workbookViewId="0">
      <selection activeCell="H2" activeCellId="1" sqref="C2:C14 H2:J14"/>
    </sheetView>
  </sheetViews>
  <sheetFormatPr defaultRowHeight="14.4" x14ac:dyDescent="0.3"/>
  <cols>
    <col min="1" max="2" width="11.6640625" bestFit="1" customWidth="1"/>
    <col min="3" max="3" width="26.5546875" bestFit="1" customWidth="1"/>
    <col min="4" max="4" width="15.66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6640625" bestFit="1" customWidth="1"/>
  </cols>
  <sheetData>
    <row r="1" spans="1:10" x14ac:dyDescent="0.3">
      <c r="D1" t="s">
        <v>8390</v>
      </c>
      <c r="E1" t="s">
        <v>8407</v>
      </c>
      <c r="F1" t="s">
        <v>8408</v>
      </c>
    </row>
    <row r="2" spans="1:10" x14ac:dyDescent="0.3">
      <c r="A2" t="s">
        <v>8405</v>
      </c>
      <c r="B2" t="s">
        <v>8406</v>
      </c>
      <c r="C2" t="s">
        <v>8385</v>
      </c>
      <c r="D2" t="s">
        <v>8386</v>
      </c>
      <c r="E2" t="s">
        <v>8387</v>
      </c>
      <c r="F2" t="s">
        <v>8388</v>
      </c>
      <c r="G2" t="s">
        <v>8389</v>
      </c>
      <c r="H2" t="s">
        <v>8409</v>
      </c>
      <c r="I2" t="s">
        <v>8391</v>
      </c>
      <c r="J2" t="s">
        <v>8392</v>
      </c>
    </row>
    <row r="3" spans="1:10" x14ac:dyDescent="0.3">
      <c r="A3">
        <v>0</v>
      </c>
      <c r="B3">
        <v>999</v>
      </c>
      <c r="C3" t="s">
        <v>8393</v>
      </c>
      <c r="D3">
        <f>COUNTIFS(Data!$F$2:$F$4115,D$1,Data!$D$2:$D$4115,"&gt;="&amp;$A3,Data!$D$2:$D$4115,"&lt;="&amp;$B3)</f>
        <v>322</v>
      </c>
      <c r="E3">
        <f>COUNTIFS(Data!$F$2:$F$4115,E$1,Data!$D$2:$D$4115,"&gt;="&amp;$A3,Data!$D$2:$D$4115,"&lt;="&amp;$B3)</f>
        <v>113</v>
      </c>
      <c r="F3">
        <f>COUNTIFS(Data!$F$2:$F$4115,F$1,Data!$D$2:$D$4115,"&gt;="&amp;$A3,Data!$D$2:$D$4115,"&lt;="&amp;$B3)</f>
        <v>18</v>
      </c>
      <c r="G3">
        <f>SUM(D3:F3)</f>
        <v>453</v>
      </c>
      <c r="H3" s="12">
        <f>D3/$G3</f>
        <v>0.71081677704194257</v>
      </c>
      <c r="I3" s="12">
        <f>E3/$G3</f>
        <v>0.24944812362030905</v>
      </c>
      <c r="J3" s="12">
        <f>F3/$G3</f>
        <v>3.9735099337748346E-2</v>
      </c>
    </row>
    <row r="4" spans="1:10" x14ac:dyDescent="0.3">
      <c r="A4">
        <v>1000</v>
      </c>
      <c r="B4">
        <v>4999</v>
      </c>
      <c r="C4" t="s">
        <v>8394</v>
      </c>
      <c r="D4">
        <f>COUNTIFS(Data!$F$2:$F$4115,D$1,Data!$D$2:$D$4115,"&gt;="&amp;$A4,Data!$D$2:$D$4115,"&lt;="&amp;$B4)</f>
        <v>932</v>
      </c>
      <c r="E4">
        <f>COUNTIFS(Data!$F$2:$F$4115,E$1,Data!$D$2:$D$4115,"&gt;="&amp;$A4,Data!$D$2:$D$4115,"&lt;="&amp;$B4)</f>
        <v>420</v>
      </c>
      <c r="F4">
        <f>COUNTIFS(Data!$F$2:$F$4115,F$1,Data!$D$2:$D$4115,"&gt;="&amp;$A4,Data!$D$2:$D$4115,"&lt;="&amp;$B4)</f>
        <v>60</v>
      </c>
      <c r="G4">
        <f t="shared" ref="G4:G14" si="0">SUM(D4:F4)</f>
        <v>1412</v>
      </c>
      <c r="H4" s="12">
        <f t="shared" ref="H4:H14" si="1">D4/$G4</f>
        <v>0.66005665722379603</v>
      </c>
      <c r="I4" s="12">
        <f t="shared" ref="I4:I14" si="2">E4/$G4</f>
        <v>0.29745042492917845</v>
      </c>
      <c r="J4" s="12">
        <f t="shared" ref="J4:J14" si="3">F4/$G4</f>
        <v>4.2492917847025496E-2</v>
      </c>
    </row>
    <row r="5" spans="1:10" x14ac:dyDescent="0.3">
      <c r="A5">
        <v>5000</v>
      </c>
      <c r="B5">
        <v>9999</v>
      </c>
      <c r="C5" t="s">
        <v>8395</v>
      </c>
      <c r="D5">
        <f>COUNTIFS(Data!$F$2:$F$4115,D$1,Data!$D$2:$D$4115,"&gt;="&amp;$A5,Data!$D$2:$D$4115,"&lt;="&amp;$B5)</f>
        <v>381</v>
      </c>
      <c r="E5">
        <f>COUNTIFS(Data!$F$2:$F$4115,E$1,Data!$D$2:$D$4115,"&gt;="&amp;$A5,Data!$D$2:$D$4115,"&lt;="&amp;$B5)</f>
        <v>283</v>
      </c>
      <c r="F5">
        <f>COUNTIFS(Data!$F$2:$F$4115,F$1,Data!$D$2:$D$4115,"&gt;="&amp;$A5,Data!$D$2:$D$4115,"&lt;="&amp;$B5)</f>
        <v>52</v>
      </c>
      <c r="G5">
        <f t="shared" si="0"/>
        <v>716</v>
      </c>
      <c r="H5" s="12">
        <f t="shared" si="1"/>
        <v>0.53212290502793291</v>
      </c>
      <c r="I5" s="12">
        <f t="shared" si="2"/>
        <v>0.39525139664804471</v>
      </c>
      <c r="J5" s="12">
        <f t="shared" si="3"/>
        <v>7.2625698324022353E-2</v>
      </c>
    </row>
    <row r="6" spans="1:10" x14ac:dyDescent="0.3">
      <c r="A6">
        <v>10000</v>
      </c>
      <c r="B6">
        <v>14999</v>
      </c>
      <c r="C6" t="s">
        <v>8396</v>
      </c>
      <c r="D6">
        <f>COUNTIFS(Data!$F$2:$F$4115,D$1,Data!$D$2:$D$4115,"&gt;="&amp;$A6,Data!$D$2:$D$4115,"&lt;="&amp;$B6)</f>
        <v>168</v>
      </c>
      <c r="E6">
        <f>COUNTIFS(Data!$F$2:$F$4115,E$1,Data!$D$2:$D$4115,"&gt;="&amp;$A6,Data!$D$2:$D$4115,"&lt;="&amp;$B6)</f>
        <v>144</v>
      </c>
      <c r="F6">
        <f>COUNTIFS(Data!$F$2:$F$4115,F$1,Data!$D$2:$D$4115,"&gt;="&amp;$A6,Data!$D$2:$D$4115,"&lt;="&amp;$B6)</f>
        <v>40</v>
      </c>
      <c r="G6">
        <f t="shared" si="0"/>
        <v>352</v>
      </c>
      <c r="H6" s="12">
        <f t="shared" si="1"/>
        <v>0.47727272727272729</v>
      </c>
      <c r="I6" s="12">
        <f t="shared" si="2"/>
        <v>0.40909090909090912</v>
      </c>
      <c r="J6" s="12">
        <f t="shared" si="3"/>
        <v>0.11363636363636363</v>
      </c>
    </row>
    <row r="7" spans="1:10" x14ac:dyDescent="0.3">
      <c r="A7">
        <v>15000</v>
      </c>
      <c r="B7">
        <v>19999</v>
      </c>
      <c r="C7" t="s">
        <v>8397</v>
      </c>
      <c r="D7">
        <f>COUNTIFS(Data!$F$2:$F$4115,D$1,Data!$D$2:$D$4115,"&gt;="&amp;$A7,Data!$D$2:$D$4115,"&lt;="&amp;$B7)</f>
        <v>94</v>
      </c>
      <c r="E7">
        <f>COUNTIFS(Data!$F$2:$F$4115,E$1,Data!$D$2:$D$4115,"&gt;="&amp;$A7,Data!$D$2:$D$4115,"&lt;="&amp;$B7)</f>
        <v>90</v>
      </c>
      <c r="F7">
        <f>COUNTIFS(Data!$F$2:$F$4115,F$1,Data!$D$2:$D$4115,"&gt;="&amp;$A7,Data!$D$2:$D$4115,"&lt;="&amp;$B7)</f>
        <v>17</v>
      </c>
      <c r="G7">
        <f t="shared" si="0"/>
        <v>201</v>
      </c>
      <c r="H7" s="12">
        <f t="shared" si="1"/>
        <v>0.46766169154228854</v>
      </c>
      <c r="I7" s="12">
        <f t="shared" si="2"/>
        <v>0.44776119402985076</v>
      </c>
      <c r="J7" s="12">
        <f t="shared" si="3"/>
        <v>8.45771144278607E-2</v>
      </c>
    </row>
    <row r="8" spans="1:10" x14ac:dyDescent="0.3">
      <c r="A8">
        <v>20000</v>
      </c>
      <c r="B8">
        <v>24999</v>
      </c>
      <c r="C8" t="s">
        <v>8398</v>
      </c>
      <c r="D8">
        <f>COUNTIFS(Data!$F$2:$F$4115,D$1,Data!$D$2:$D$4115,"&gt;="&amp;$A8,Data!$D$2:$D$4115,"&lt;="&amp;$B8)</f>
        <v>62</v>
      </c>
      <c r="E8">
        <f>COUNTIFS(Data!$F$2:$F$4115,E$1,Data!$D$2:$D$4115,"&gt;="&amp;$A8,Data!$D$2:$D$4115,"&lt;="&amp;$B8)</f>
        <v>72</v>
      </c>
      <c r="F8">
        <f>COUNTIFS(Data!$F$2:$F$4115,F$1,Data!$D$2:$D$4115,"&gt;="&amp;$A8,Data!$D$2:$D$4115,"&lt;="&amp;$B8)</f>
        <v>14</v>
      </c>
      <c r="G8">
        <f t="shared" si="0"/>
        <v>148</v>
      </c>
      <c r="H8" s="12">
        <f t="shared" si="1"/>
        <v>0.41891891891891891</v>
      </c>
      <c r="I8" s="12">
        <f t="shared" si="2"/>
        <v>0.48648648648648651</v>
      </c>
      <c r="J8" s="12">
        <f t="shared" si="3"/>
        <v>9.45945945945946E-2</v>
      </c>
    </row>
    <row r="9" spans="1:10" x14ac:dyDescent="0.3">
      <c r="A9">
        <v>25000</v>
      </c>
      <c r="B9">
        <v>29999</v>
      </c>
      <c r="C9" t="s">
        <v>8399</v>
      </c>
      <c r="D9">
        <f>COUNTIFS(Data!$F$2:$F$4115,D$1,Data!$D$2:$D$4115,"&gt;="&amp;$A9,Data!$D$2:$D$4115,"&lt;="&amp;$B9)</f>
        <v>55</v>
      </c>
      <c r="E9">
        <f>COUNTIFS(Data!$F$2:$F$4115,E$1,Data!$D$2:$D$4115,"&gt;="&amp;$A9,Data!$D$2:$D$4115,"&lt;="&amp;$B9)</f>
        <v>64</v>
      </c>
      <c r="F9">
        <f>COUNTIFS(Data!$F$2:$F$4115,F$1,Data!$D$2:$D$4115,"&gt;="&amp;$A9,Data!$D$2:$D$4115,"&lt;="&amp;$B9)</f>
        <v>18</v>
      </c>
      <c r="G9">
        <f t="shared" si="0"/>
        <v>137</v>
      </c>
      <c r="H9" s="12">
        <f t="shared" si="1"/>
        <v>0.40145985401459855</v>
      </c>
      <c r="I9" s="12">
        <f t="shared" si="2"/>
        <v>0.46715328467153283</v>
      </c>
      <c r="J9" s="12">
        <f t="shared" si="3"/>
        <v>0.13138686131386862</v>
      </c>
    </row>
    <row r="10" spans="1:10" x14ac:dyDescent="0.3">
      <c r="A10">
        <v>30000</v>
      </c>
      <c r="B10">
        <v>34999</v>
      </c>
      <c r="C10" t="s">
        <v>8400</v>
      </c>
      <c r="D10">
        <f>COUNTIFS(Data!$F$2:$F$4115,D$1,Data!$D$2:$D$4115,"&gt;="&amp;$A10,Data!$D$2:$D$4115,"&lt;="&amp;$B10)</f>
        <v>32</v>
      </c>
      <c r="E10">
        <f>COUNTIFS(Data!$F$2:$F$4115,E$1,Data!$D$2:$D$4115,"&gt;="&amp;$A10,Data!$D$2:$D$4115,"&lt;="&amp;$B10)</f>
        <v>37</v>
      </c>
      <c r="F10">
        <f>COUNTIFS(Data!$F$2:$F$4115,F$1,Data!$D$2:$D$4115,"&gt;="&amp;$A10,Data!$D$2:$D$4115,"&lt;="&amp;$B10)</f>
        <v>13</v>
      </c>
      <c r="G10">
        <f t="shared" si="0"/>
        <v>82</v>
      </c>
      <c r="H10" s="12">
        <f t="shared" si="1"/>
        <v>0.3902439024390244</v>
      </c>
      <c r="I10" s="12">
        <f t="shared" si="2"/>
        <v>0.45121951219512196</v>
      </c>
      <c r="J10" s="12">
        <f t="shared" si="3"/>
        <v>0.15853658536585366</v>
      </c>
    </row>
    <row r="11" spans="1:10" x14ac:dyDescent="0.3">
      <c r="A11">
        <v>35000</v>
      </c>
      <c r="B11">
        <v>39999</v>
      </c>
      <c r="C11" t="s">
        <v>8401</v>
      </c>
      <c r="D11">
        <f>COUNTIFS(Data!$F$2:$F$4115,D$1,Data!$D$2:$D$4115,"&gt;="&amp;$A11,Data!$D$2:$D$4115,"&lt;="&amp;$B11)</f>
        <v>26</v>
      </c>
      <c r="E11">
        <f>COUNTIFS(Data!$F$2:$F$4115,E$1,Data!$D$2:$D$4115,"&gt;="&amp;$A11,Data!$D$2:$D$4115,"&lt;="&amp;$B11)</f>
        <v>22</v>
      </c>
      <c r="F11">
        <f>COUNTIFS(Data!$F$2:$F$4115,F$1,Data!$D$2:$D$4115,"&gt;="&amp;$A11,Data!$D$2:$D$4115,"&lt;="&amp;$B11)</f>
        <v>7</v>
      </c>
      <c r="G11">
        <f t="shared" si="0"/>
        <v>55</v>
      </c>
      <c r="H11" s="12">
        <f t="shared" si="1"/>
        <v>0.47272727272727272</v>
      </c>
      <c r="I11" s="12">
        <f t="shared" si="2"/>
        <v>0.4</v>
      </c>
      <c r="J11" s="12">
        <f t="shared" si="3"/>
        <v>0.12727272727272726</v>
      </c>
    </row>
    <row r="12" spans="1:10" x14ac:dyDescent="0.3">
      <c r="A12">
        <v>40000</v>
      </c>
      <c r="B12">
        <v>44999</v>
      </c>
      <c r="C12" t="s">
        <v>8402</v>
      </c>
      <c r="D12">
        <f>COUNTIFS(Data!$F$2:$F$4115,D$1,Data!$D$2:$D$4115,"&gt;="&amp;$A12,Data!$D$2:$D$4115,"&lt;="&amp;$B12)</f>
        <v>21</v>
      </c>
      <c r="E12">
        <f>COUNTIFS(Data!$F$2:$F$4115,E$1,Data!$D$2:$D$4115,"&gt;="&amp;$A12,Data!$D$2:$D$4115,"&lt;="&amp;$B12)</f>
        <v>16</v>
      </c>
      <c r="F12">
        <f>COUNTIFS(Data!$F$2:$F$4115,F$1,Data!$D$2:$D$4115,"&gt;="&amp;$A12,Data!$D$2:$D$4115,"&lt;="&amp;$B12)</f>
        <v>6</v>
      </c>
      <c r="G12">
        <f t="shared" si="0"/>
        <v>43</v>
      </c>
      <c r="H12" s="12">
        <f t="shared" si="1"/>
        <v>0.48837209302325579</v>
      </c>
      <c r="I12" s="12">
        <f t="shared" si="2"/>
        <v>0.37209302325581395</v>
      </c>
      <c r="J12" s="12">
        <f t="shared" si="3"/>
        <v>0.13953488372093023</v>
      </c>
    </row>
    <row r="13" spans="1:10" x14ac:dyDescent="0.3">
      <c r="A13">
        <v>45000</v>
      </c>
      <c r="B13">
        <v>49999</v>
      </c>
      <c r="C13" t="s">
        <v>8403</v>
      </c>
      <c r="D13">
        <f>COUNTIFS(Data!$F$2:$F$4115,D$1,Data!$D$2:$D$4115,"&gt;="&amp;$A13,Data!$D$2:$D$4115,"&lt;="&amp;$B13)</f>
        <v>6</v>
      </c>
      <c r="E13">
        <f>COUNTIFS(Data!$F$2:$F$4115,E$1,Data!$D$2:$D$4115,"&gt;="&amp;$A13,Data!$D$2:$D$4115,"&lt;="&amp;$B13)</f>
        <v>11</v>
      </c>
      <c r="F13">
        <f>COUNTIFS(Data!$F$2:$F$4115,F$1,Data!$D$2:$D$4115,"&gt;="&amp;$A13,Data!$D$2:$D$4115,"&lt;="&amp;$B13)</f>
        <v>4</v>
      </c>
      <c r="G13">
        <f t="shared" si="0"/>
        <v>21</v>
      </c>
      <c r="H13" s="12">
        <f t="shared" si="1"/>
        <v>0.2857142857142857</v>
      </c>
      <c r="I13" s="12">
        <f t="shared" si="2"/>
        <v>0.52380952380952384</v>
      </c>
      <c r="J13" s="12">
        <f t="shared" si="3"/>
        <v>0.19047619047619047</v>
      </c>
    </row>
    <row r="14" spans="1:10" x14ac:dyDescent="0.3">
      <c r="A14">
        <v>50000</v>
      </c>
      <c r="B14">
        <v>999999999999</v>
      </c>
      <c r="C14" t="s">
        <v>8404</v>
      </c>
      <c r="D14">
        <f>COUNTIFS(Data!$F$2:$F$4115,D$1,Data!$D$2:$D$4115,"&gt;="&amp;$A14,Data!$D$2:$D$4115,"&lt;="&amp;$B14)</f>
        <v>86</v>
      </c>
      <c r="E14">
        <f>COUNTIFS(Data!$F$2:$F$4115,E$1,Data!$D$2:$D$4115,"&gt;="&amp;$A14,Data!$D$2:$D$4115,"&lt;="&amp;$B14)</f>
        <v>258</v>
      </c>
      <c r="F14">
        <f>COUNTIFS(Data!$F$2:$F$4115,F$1,Data!$D$2:$D$4115,"&gt;="&amp;$A14,Data!$D$2:$D$4115,"&lt;="&amp;$B14)</f>
        <v>100</v>
      </c>
      <c r="G14">
        <f t="shared" si="0"/>
        <v>444</v>
      </c>
      <c r="H14" s="12">
        <f t="shared" si="1"/>
        <v>0.19369369369369369</v>
      </c>
      <c r="I14" s="12">
        <f t="shared" si="2"/>
        <v>0.58108108108108103</v>
      </c>
      <c r="J14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C4D5D-C4B6-4A80-94B7-556AFC21E689}">
  <dimension ref="A1:L24"/>
  <sheetViews>
    <sheetView tabSelected="1" topLeftCell="A10" workbookViewId="0">
      <selection activeCell="P21" sqref="P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9" max="9" width="26.5546875" bestFit="1" customWidth="1"/>
  </cols>
  <sheetData>
    <row r="1" spans="1:12" x14ac:dyDescent="0.3">
      <c r="A1" s="7" t="s">
        <v>8326</v>
      </c>
      <c r="B1" s="7" t="s">
        <v>8325</v>
      </c>
      <c r="I1" t="s">
        <v>8385</v>
      </c>
      <c r="J1" t="s">
        <v>8409</v>
      </c>
      <c r="K1" t="s">
        <v>8391</v>
      </c>
      <c r="L1" t="s">
        <v>8392</v>
      </c>
    </row>
    <row r="2" spans="1:12" x14ac:dyDescent="0.3">
      <c r="A2" s="7" t="s">
        <v>8314</v>
      </c>
      <c r="B2" t="s">
        <v>8220</v>
      </c>
      <c r="C2" t="s">
        <v>8221</v>
      </c>
      <c r="D2" t="s">
        <v>8222</v>
      </c>
      <c r="E2" t="s">
        <v>8219</v>
      </c>
      <c r="F2" t="s">
        <v>8324</v>
      </c>
      <c r="I2" t="s">
        <v>8393</v>
      </c>
      <c r="J2" s="5">
        <v>0.71081677704194257</v>
      </c>
      <c r="K2" s="5">
        <v>0.24944812362030905</v>
      </c>
      <c r="L2" s="5">
        <v>3.9735099337748346E-2</v>
      </c>
    </row>
    <row r="3" spans="1:12" x14ac:dyDescent="0.3">
      <c r="A3" s="8" t="s">
        <v>8224</v>
      </c>
      <c r="B3" s="9">
        <v>257</v>
      </c>
      <c r="C3" s="9">
        <v>1097</v>
      </c>
      <c r="D3" s="9">
        <v>33</v>
      </c>
      <c r="E3" s="9">
        <v>1651</v>
      </c>
      <c r="F3" s="9">
        <v>3038</v>
      </c>
      <c r="I3" t="s">
        <v>8394</v>
      </c>
      <c r="J3" s="5">
        <v>0.66005665722379603</v>
      </c>
      <c r="K3" s="5">
        <v>0.29745042492917845</v>
      </c>
      <c r="L3" s="5">
        <v>4.2492917847025496E-2</v>
      </c>
    </row>
    <row r="4" spans="1:12" x14ac:dyDescent="0.3">
      <c r="A4" s="8" t="s">
        <v>8225</v>
      </c>
      <c r="B4" s="9">
        <v>25</v>
      </c>
      <c r="C4" s="9">
        <v>205</v>
      </c>
      <c r="D4" s="9">
        <v>8</v>
      </c>
      <c r="E4" s="9">
        <v>366</v>
      </c>
      <c r="F4" s="9">
        <v>604</v>
      </c>
      <c r="I4" t="s">
        <v>8395</v>
      </c>
      <c r="J4" s="5">
        <v>0.53212290502793291</v>
      </c>
      <c r="K4" s="5">
        <v>0.39525139664804471</v>
      </c>
      <c r="L4" s="5">
        <v>7.2625698324022353E-2</v>
      </c>
    </row>
    <row r="5" spans="1:12" x14ac:dyDescent="0.3">
      <c r="A5" s="8" t="s">
        <v>8229</v>
      </c>
      <c r="B5" s="9">
        <v>17</v>
      </c>
      <c r="C5" s="9">
        <v>64</v>
      </c>
      <c r="D5" s="9">
        <v>1</v>
      </c>
      <c r="E5" s="9">
        <v>64</v>
      </c>
      <c r="F5" s="9">
        <v>146</v>
      </c>
      <c r="I5" t="s">
        <v>8396</v>
      </c>
      <c r="J5" s="5">
        <v>0.47727272727272729</v>
      </c>
      <c r="K5" s="5">
        <v>0.40909090909090912</v>
      </c>
      <c r="L5" s="5">
        <v>0.11363636363636363</v>
      </c>
    </row>
    <row r="6" spans="1:12" x14ac:dyDescent="0.3">
      <c r="A6" s="8" t="s">
        <v>8226</v>
      </c>
      <c r="B6" s="9">
        <v>14</v>
      </c>
      <c r="C6" s="9">
        <v>41</v>
      </c>
      <c r="D6" s="9"/>
      <c r="E6" s="9">
        <v>19</v>
      </c>
      <c r="F6" s="9">
        <v>74</v>
      </c>
      <c r="I6" t="s">
        <v>8397</v>
      </c>
      <c r="J6" s="5">
        <v>0.46766169154228854</v>
      </c>
      <c r="K6" s="5">
        <v>0.44776119402985076</v>
      </c>
      <c r="L6" s="5">
        <v>8.45771144278607E-2</v>
      </c>
    </row>
    <row r="7" spans="1:12" x14ac:dyDescent="0.3">
      <c r="A7" s="8" t="s">
        <v>8236</v>
      </c>
      <c r="B7" s="9">
        <v>3</v>
      </c>
      <c r="C7" s="9">
        <v>27</v>
      </c>
      <c r="D7" s="9"/>
      <c r="E7" s="9">
        <v>23</v>
      </c>
      <c r="F7" s="9">
        <v>53</v>
      </c>
      <c r="I7" t="s">
        <v>8398</v>
      </c>
      <c r="J7" s="5">
        <v>0.41891891891891891</v>
      </c>
      <c r="K7" s="5">
        <v>0.48648648648648651</v>
      </c>
      <c r="L7" s="5">
        <v>9.45945945945946E-2</v>
      </c>
    </row>
    <row r="8" spans="1:12" x14ac:dyDescent="0.3">
      <c r="A8" s="8" t="s">
        <v>8237</v>
      </c>
      <c r="B8" s="9">
        <v>3</v>
      </c>
      <c r="C8" s="9">
        <v>19</v>
      </c>
      <c r="D8" s="9"/>
      <c r="E8" s="9">
        <v>7</v>
      </c>
      <c r="F8" s="9">
        <v>29</v>
      </c>
      <c r="I8" t="s">
        <v>8399</v>
      </c>
      <c r="J8" s="5">
        <v>0.40145985401459855</v>
      </c>
      <c r="K8" s="5">
        <v>0.46715328467153283</v>
      </c>
      <c r="L8" s="5">
        <v>0.13138686131386862</v>
      </c>
    </row>
    <row r="9" spans="1:12" x14ac:dyDescent="0.3">
      <c r="A9" s="8" t="s">
        <v>8230</v>
      </c>
      <c r="B9" s="9">
        <v>5</v>
      </c>
      <c r="C9" s="9">
        <v>10</v>
      </c>
      <c r="D9" s="9">
        <v>2</v>
      </c>
      <c r="E9" s="9">
        <v>10</v>
      </c>
      <c r="F9" s="9">
        <v>27</v>
      </c>
      <c r="I9" t="s">
        <v>8400</v>
      </c>
      <c r="J9" s="5">
        <v>0.3902439024390244</v>
      </c>
      <c r="K9" s="5">
        <v>0.45121951219512196</v>
      </c>
      <c r="L9" s="5">
        <v>0.15853658536585366</v>
      </c>
    </row>
    <row r="10" spans="1:12" x14ac:dyDescent="0.3">
      <c r="A10" s="8" t="s">
        <v>8233</v>
      </c>
      <c r="B10" s="9">
        <v>4</v>
      </c>
      <c r="C10" s="9">
        <v>14</v>
      </c>
      <c r="D10" s="9">
        <v>1</v>
      </c>
      <c r="E10" s="9">
        <v>2</v>
      </c>
      <c r="F10" s="9">
        <v>21</v>
      </c>
      <c r="I10" t="s">
        <v>8401</v>
      </c>
      <c r="J10" s="5">
        <v>0.47272727272727272</v>
      </c>
      <c r="K10" s="5">
        <v>0.4</v>
      </c>
      <c r="L10" s="5">
        <v>0.12727272727272726</v>
      </c>
    </row>
    <row r="11" spans="1:12" x14ac:dyDescent="0.3">
      <c r="A11" s="8" t="s">
        <v>8227</v>
      </c>
      <c r="B11" s="9">
        <v>1</v>
      </c>
      <c r="C11" s="9">
        <v>9</v>
      </c>
      <c r="D11" s="9"/>
      <c r="E11" s="9">
        <v>11</v>
      </c>
      <c r="F11" s="9">
        <v>21</v>
      </c>
      <c r="I11" t="s">
        <v>8402</v>
      </c>
      <c r="J11" s="5">
        <v>0.48837209302325579</v>
      </c>
      <c r="K11" s="5">
        <v>0.37209302325581395</v>
      </c>
      <c r="L11" s="5">
        <v>0.13953488372093023</v>
      </c>
    </row>
    <row r="12" spans="1:12" x14ac:dyDescent="0.3">
      <c r="A12" s="8" t="s">
        <v>8235</v>
      </c>
      <c r="B12" s="9">
        <v>5</v>
      </c>
      <c r="C12" s="9">
        <v>9</v>
      </c>
      <c r="D12" s="9"/>
      <c r="E12" s="9">
        <v>7</v>
      </c>
      <c r="F12" s="9">
        <v>21</v>
      </c>
      <c r="I12" t="s">
        <v>8403</v>
      </c>
      <c r="J12" s="5">
        <v>0.2857142857142857</v>
      </c>
      <c r="K12" s="5">
        <v>0.52380952380952384</v>
      </c>
      <c r="L12" s="5">
        <v>0.19047619047619047</v>
      </c>
    </row>
    <row r="13" spans="1:12" x14ac:dyDescent="0.3">
      <c r="A13" s="8" t="s">
        <v>8241</v>
      </c>
      <c r="B13" s="9">
        <v>2</v>
      </c>
      <c r="C13" s="9">
        <v>4</v>
      </c>
      <c r="D13" s="9">
        <v>1</v>
      </c>
      <c r="E13" s="9">
        <v>8</v>
      </c>
      <c r="F13" s="9">
        <v>15</v>
      </c>
      <c r="I13" t="s">
        <v>8404</v>
      </c>
      <c r="J13" s="5">
        <v>0.19369369369369369</v>
      </c>
      <c r="K13" s="5">
        <v>0.58108108108108103</v>
      </c>
      <c r="L13" s="5">
        <v>0.22522522522522523</v>
      </c>
    </row>
    <row r="14" spans="1:12" x14ac:dyDescent="0.3">
      <c r="A14" s="8" t="s">
        <v>8232</v>
      </c>
      <c r="B14" s="9">
        <v>4</v>
      </c>
      <c r="C14" s="9">
        <v>6</v>
      </c>
      <c r="D14" s="9"/>
      <c r="E14" s="9">
        <v>4</v>
      </c>
      <c r="F14" s="9">
        <v>14</v>
      </c>
    </row>
    <row r="15" spans="1:12" x14ac:dyDescent="0.3">
      <c r="A15" s="8" t="s">
        <v>8238</v>
      </c>
      <c r="B15" s="9">
        <v>1</v>
      </c>
      <c r="C15" s="9">
        <v>8</v>
      </c>
      <c r="D15" s="9">
        <v>3</v>
      </c>
      <c r="E15" s="9"/>
      <c r="F15" s="9">
        <v>12</v>
      </c>
    </row>
    <row r="16" spans="1:12" x14ac:dyDescent="0.3">
      <c r="A16" s="8" t="s">
        <v>8228</v>
      </c>
      <c r="B16" s="9">
        <v>4</v>
      </c>
      <c r="C16" s="9">
        <v>5</v>
      </c>
      <c r="D16" s="9"/>
      <c r="E16" s="9">
        <v>3</v>
      </c>
      <c r="F16" s="9">
        <v>12</v>
      </c>
    </row>
    <row r="17" spans="1:6" x14ac:dyDescent="0.3">
      <c r="A17" s="8" t="s">
        <v>8234</v>
      </c>
      <c r="B17" s="9"/>
      <c r="C17" s="9">
        <v>5</v>
      </c>
      <c r="D17" s="9"/>
      <c r="E17" s="9">
        <v>2</v>
      </c>
      <c r="F17" s="9">
        <v>7</v>
      </c>
    </row>
    <row r="18" spans="1:6" x14ac:dyDescent="0.3">
      <c r="A18" s="8" t="s">
        <v>8240</v>
      </c>
      <c r="B18" s="9">
        <v>3</v>
      </c>
      <c r="C18" s="9">
        <v>2</v>
      </c>
      <c r="D18" s="9"/>
      <c r="E18" s="9">
        <v>1</v>
      </c>
      <c r="F18" s="9">
        <v>6</v>
      </c>
    </row>
    <row r="19" spans="1:6" x14ac:dyDescent="0.3">
      <c r="A19" s="8" t="s">
        <v>8239</v>
      </c>
      <c r="B19" s="9"/>
      <c r="C19" s="9">
        <v>2</v>
      </c>
      <c r="D19" s="9">
        <v>1</v>
      </c>
      <c r="E19" s="9">
        <v>3</v>
      </c>
      <c r="F19" s="9">
        <v>6</v>
      </c>
    </row>
    <row r="20" spans="1:6" x14ac:dyDescent="0.3">
      <c r="A20" s="8" t="s">
        <v>8231</v>
      </c>
      <c r="B20" s="9">
        <v>1</v>
      </c>
      <c r="C20" s="9">
        <v>2</v>
      </c>
      <c r="D20" s="9"/>
      <c r="E20" s="9"/>
      <c r="F20" s="9">
        <v>3</v>
      </c>
    </row>
    <row r="21" spans="1:6" x14ac:dyDescent="0.3">
      <c r="A21" s="8" t="s">
        <v>8242</v>
      </c>
      <c r="B21" s="9"/>
      <c r="C21" s="9">
        <v>1</v>
      </c>
      <c r="D21" s="9"/>
      <c r="E21" s="9">
        <v>1</v>
      </c>
      <c r="F21" s="9">
        <v>2</v>
      </c>
    </row>
    <row r="22" spans="1:6" x14ac:dyDescent="0.3">
      <c r="A22" s="8" t="s">
        <v>8243</v>
      </c>
      <c r="B22" s="9"/>
      <c r="C22" s="9"/>
      <c r="D22" s="9"/>
      <c r="E22" s="9">
        <v>2</v>
      </c>
      <c r="F22" s="9">
        <v>2</v>
      </c>
    </row>
    <row r="23" spans="1:6" x14ac:dyDescent="0.3">
      <c r="A23" s="8" t="s">
        <v>8244</v>
      </c>
      <c r="B23" s="9"/>
      <c r="C23" s="9"/>
      <c r="D23" s="9"/>
      <c r="E23" s="9">
        <v>1</v>
      </c>
      <c r="F23" s="9">
        <v>1</v>
      </c>
    </row>
    <row r="24" spans="1:6" x14ac:dyDescent="0.3">
      <c r="A24" s="8" t="s">
        <v>8324</v>
      </c>
      <c r="B24" s="9">
        <v>349</v>
      </c>
      <c r="C24" s="9">
        <v>1530</v>
      </c>
      <c r="D24" s="9">
        <v>50</v>
      </c>
      <c r="E24" s="9">
        <v>2185</v>
      </c>
      <c r="F2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 for Formating</vt:lpstr>
      <vt:lpstr>Data</vt:lpstr>
      <vt:lpstr>Pivot1</vt:lpstr>
      <vt:lpstr>Pivot2</vt:lpstr>
      <vt:lpstr>Pivot 3</vt:lpstr>
      <vt:lpstr>Bonus</vt:lpstr>
      <vt:lpstr>Other Tables and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Mauricio Perez</cp:lastModifiedBy>
  <dcterms:created xsi:type="dcterms:W3CDTF">2017-04-20T15:17:24Z</dcterms:created>
  <dcterms:modified xsi:type="dcterms:W3CDTF">2018-10-13T17:31:30Z</dcterms:modified>
</cp:coreProperties>
</file>