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mauropalsgraaf/Desktop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5" i="1" l="1"/>
  <c r="G213" i="1"/>
  <c r="G202" i="1"/>
  <c r="G195" i="1"/>
  <c r="G245" i="1"/>
  <c r="G244" i="1"/>
  <c r="G243" i="1"/>
  <c r="G242" i="1"/>
  <c r="G241" i="1"/>
  <c r="G239" i="1"/>
  <c r="G238" i="1"/>
  <c r="G237" i="1"/>
  <c r="G236" i="1"/>
  <c r="G235" i="1"/>
  <c r="G233" i="1"/>
  <c r="G232" i="1"/>
  <c r="G231" i="1"/>
  <c r="G230" i="1"/>
  <c r="G229" i="1"/>
  <c r="G220" i="1"/>
  <c r="G219" i="1"/>
  <c r="G218" i="1"/>
  <c r="G217" i="1"/>
  <c r="G214" i="1"/>
  <c r="G212" i="1"/>
  <c r="G203" i="1"/>
  <c r="G201" i="1"/>
  <c r="G200" i="1"/>
  <c r="G199" i="1"/>
  <c r="G198" i="1"/>
  <c r="G196" i="1"/>
  <c r="G194" i="1"/>
  <c r="G193" i="1"/>
  <c r="G192" i="1"/>
  <c r="G191" i="1"/>
  <c r="G177" i="1"/>
  <c r="G176" i="1"/>
  <c r="G170" i="1"/>
  <c r="G158" i="1"/>
  <c r="G13" i="1"/>
  <c r="G130" i="1"/>
  <c r="G135" i="1"/>
  <c r="G184" i="1"/>
  <c r="G183" i="1"/>
  <c r="G182" i="1"/>
  <c r="G181" i="1"/>
  <c r="G180" i="1"/>
  <c r="G178" i="1"/>
  <c r="G175" i="1"/>
  <c r="G174" i="1"/>
  <c r="G172" i="1"/>
  <c r="G171" i="1"/>
  <c r="G169" i="1"/>
  <c r="G168" i="1"/>
  <c r="G159" i="1"/>
  <c r="G157" i="1"/>
  <c r="G156" i="1"/>
  <c r="G154" i="1"/>
  <c r="G153" i="1"/>
  <c r="G152" i="1"/>
  <c r="G151" i="1"/>
  <c r="G142" i="1"/>
  <c r="G141" i="1"/>
  <c r="G140" i="1"/>
  <c r="G139" i="1"/>
  <c r="G138" i="1"/>
  <c r="G137" i="1"/>
  <c r="G134" i="1"/>
  <c r="G133" i="1"/>
  <c r="G132" i="1"/>
  <c r="G131" i="1"/>
  <c r="G117" i="1"/>
  <c r="G116" i="1"/>
  <c r="G115" i="1"/>
  <c r="G114" i="1"/>
  <c r="G113" i="1"/>
  <c r="G109" i="1"/>
  <c r="G108" i="1"/>
  <c r="G98" i="1"/>
  <c r="G37" i="1"/>
  <c r="G93" i="1"/>
  <c r="G69" i="1"/>
  <c r="G123" i="1"/>
  <c r="G122" i="1"/>
  <c r="G121" i="1"/>
  <c r="G120" i="1"/>
  <c r="G119" i="1"/>
  <c r="G111" i="1"/>
  <c r="G110" i="1"/>
  <c r="G107" i="1"/>
  <c r="G97" i="1"/>
  <c r="G96" i="1"/>
  <c r="G95" i="1"/>
  <c r="G92" i="1"/>
  <c r="G91" i="1"/>
  <c r="G90" i="1"/>
  <c r="G81" i="1"/>
  <c r="G80" i="1"/>
  <c r="G79" i="1"/>
  <c r="G78" i="1"/>
  <c r="G77" i="1"/>
  <c r="G76" i="1"/>
  <c r="G74" i="1"/>
  <c r="G73" i="1"/>
  <c r="G72" i="1"/>
  <c r="G71" i="1"/>
  <c r="G70" i="1"/>
  <c r="G46" i="1"/>
  <c r="G47" i="1"/>
  <c r="G48" i="1"/>
  <c r="G49" i="1"/>
  <c r="G50" i="1"/>
  <c r="G60" i="1"/>
  <c r="G59" i="1"/>
  <c r="G58" i="1"/>
  <c r="G61" i="1"/>
  <c r="G62" i="1"/>
  <c r="G56" i="1"/>
  <c r="G55" i="1"/>
  <c r="G54" i="1"/>
  <c r="G53" i="1"/>
  <c r="G52" i="1"/>
  <c r="G36" i="1"/>
  <c r="G32" i="1"/>
  <c r="G31" i="1"/>
  <c r="G30" i="1"/>
  <c r="G29" i="1"/>
  <c r="G35" i="1"/>
  <c r="G34" i="1"/>
  <c r="G8" i="1"/>
  <c r="G10" i="1"/>
  <c r="G11" i="1"/>
  <c r="G12" i="1"/>
  <c r="G15" i="1"/>
  <c r="G16" i="1"/>
  <c r="G17" i="1"/>
  <c r="G18" i="1"/>
  <c r="G19" i="1"/>
  <c r="G20" i="1"/>
  <c r="G9" i="1"/>
</calcChain>
</file>

<file path=xl/sharedStrings.xml><?xml version="1.0" encoding="utf-8"?>
<sst xmlns="http://schemas.openxmlformats.org/spreadsheetml/2006/main" count="161" uniqueCount="28">
  <si>
    <t>Concurrency and Multithreading VU</t>
  </si>
  <si>
    <t>Coarse grained list</t>
  </si>
  <si>
    <t>Hypothesis 1 (number of threads)</t>
  </si>
  <si>
    <t>Number of threads</t>
  </si>
  <si>
    <t>number of items</t>
  </si>
  <si>
    <t>worktime (in microseconds)</t>
  </si>
  <si>
    <t>Measuring 1 (in ms)</t>
  </si>
  <si>
    <t>Measuring 2 (in ms)</t>
  </si>
  <si>
    <t>Average (in ms)</t>
  </si>
  <si>
    <t>Execution time with different number of threads</t>
  </si>
  <si>
    <t>Measuring 3 (in ms) (optional)</t>
  </si>
  <si>
    <t>Hypothesis 2 (number of items)</t>
  </si>
  <si>
    <t>Hypothesis 3 (worktime)</t>
  </si>
  <si>
    <t>Execution time with different number of items</t>
  </si>
  <si>
    <t>Execution time with different worktime</t>
  </si>
  <si>
    <t>worktime</t>
  </si>
  <si>
    <t>200μs</t>
  </si>
  <si>
    <t>150μs</t>
  </si>
  <si>
    <t>100μs</t>
  </si>
  <si>
    <t>50μs</t>
  </si>
  <si>
    <t>20ms</t>
  </si>
  <si>
    <t>15ms</t>
  </si>
  <si>
    <t>10ms</t>
  </si>
  <si>
    <t>5ms</t>
  </si>
  <si>
    <t>worktime (in μs)</t>
  </si>
  <si>
    <t>Coarse grained tree</t>
  </si>
  <si>
    <t>Fine grained list</t>
  </si>
  <si>
    <t>Fine grained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</si>
</sst>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/>
    <xf numFmtId="0" fontId="0" fillId="0" borderId="1" xfId="0" applyBorder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7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of coarse grained list with different number of threads</a:t>
            </a:r>
          </a:p>
          <a:p>
            <a:pPr>
              <a:defRPr/>
            </a:pPr>
            <a:r>
              <a:rPr lang="en-US" sz="1100"/>
              <a:t>50016</a:t>
            </a:r>
            <a:r>
              <a:rPr lang="en-US" sz="1100" baseline="0"/>
              <a:t> items with 10 microseconds worktime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Execution time with different number of threads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Sheet1!$A$15:$A$20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Sheet1!$G$15:$G$20</c:f>
              <c:numCache>
                <c:formatCode>General</c:formatCode>
                <c:ptCount val="6"/>
                <c:pt idx="0">
                  <c:v>38161.0</c:v>
                </c:pt>
                <c:pt idx="1">
                  <c:v>27996.5</c:v>
                </c:pt>
                <c:pt idx="2">
                  <c:v>26879.0</c:v>
                </c:pt>
                <c:pt idx="3">
                  <c:v>29775.0</c:v>
                </c:pt>
                <c:pt idx="4">
                  <c:v>31132.5</c:v>
                </c:pt>
                <c:pt idx="5">
                  <c:v>31865.5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4361776"/>
        <c:axId val="-2094353456"/>
      </c:lineChart>
      <c:catAx>
        <c:axId val="-209436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353456"/>
        <c:crosses val="autoZero"/>
        <c:auto val="1"/>
        <c:lblAlgn val="ctr"/>
        <c:lblOffset val="100"/>
        <c:noMultiLvlLbl val="0"/>
      </c:catAx>
      <c:valAx>
        <c:axId val="-209435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36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of coarse grained tree with different number of items</a:t>
            </a:r>
          </a:p>
          <a:p>
            <a:pPr>
              <a:defRPr/>
            </a:pPr>
            <a:r>
              <a:rPr lang="en-US" sz="1100"/>
              <a:t>4 threads and 10</a:t>
            </a:r>
            <a:r>
              <a:rPr lang="el-GR" sz="1100"/>
              <a:t>μ</a:t>
            </a:r>
            <a:r>
              <a:rPr lang="en-US" sz="1100"/>
              <a:t>s worktime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Sheet1!$B$90:$B$93</c:f>
              <c:numCache>
                <c:formatCode>General</c:formatCode>
                <c:ptCount val="4"/>
                <c:pt idx="0">
                  <c:v>12500.0</c:v>
                </c:pt>
                <c:pt idx="1">
                  <c:v>25000.0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Sheet1!$G$90:$G$93</c:f>
              <c:numCache>
                <c:formatCode>General</c:formatCode>
                <c:ptCount val="4"/>
                <c:pt idx="0">
                  <c:v>145.0</c:v>
                </c:pt>
                <c:pt idx="1">
                  <c:v>302.5</c:v>
                </c:pt>
                <c:pt idx="2">
                  <c:v>456.0</c:v>
                </c:pt>
                <c:pt idx="3">
                  <c:v>983.6666666666666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1170736"/>
        <c:axId val="-2029591328"/>
      </c:lineChart>
      <c:catAx>
        <c:axId val="-204117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items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591328"/>
        <c:crosses val="autoZero"/>
        <c:auto val="1"/>
        <c:lblAlgn val="ctr"/>
        <c:lblOffset val="100"/>
        <c:noMultiLvlLbl val="0"/>
      </c:catAx>
      <c:valAx>
        <c:axId val="-2029591328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17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of coarse grained tree with different number of items</a:t>
            </a:r>
          </a:p>
          <a:p>
            <a:pPr>
              <a:defRPr/>
            </a:pPr>
            <a:r>
              <a:rPr lang="en-US" sz="1100"/>
              <a:t>1 threads and 10</a:t>
            </a:r>
            <a:r>
              <a:rPr lang="el-GR" sz="1100"/>
              <a:t>μ</a:t>
            </a:r>
            <a:r>
              <a:rPr lang="en-US" sz="1100"/>
              <a:t>s worktime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Sheet1!$B$95:$B$98</c:f>
              <c:numCache>
                <c:formatCode>General</c:formatCode>
                <c:ptCount val="4"/>
                <c:pt idx="0">
                  <c:v>12500.0</c:v>
                </c:pt>
                <c:pt idx="1">
                  <c:v>25000.0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Sheet1!$G$95:$G$98</c:f>
              <c:numCache>
                <c:formatCode>General</c:formatCode>
                <c:ptCount val="4"/>
                <c:pt idx="0">
                  <c:v>294.0</c:v>
                </c:pt>
                <c:pt idx="1">
                  <c:v>562.0</c:v>
                </c:pt>
                <c:pt idx="2">
                  <c:v>1096.0</c:v>
                </c:pt>
                <c:pt idx="3">
                  <c:v>2177.5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1380416"/>
        <c:axId val="-2041287312"/>
      </c:lineChart>
      <c:catAx>
        <c:axId val="-204138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items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287312"/>
        <c:crosses val="autoZero"/>
        <c:auto val="1"/>
        <c:lblAlgn val="ctr"/>
        <c:lblOffset val="100"/>
        <c:noMultiLvlLbl val="0"/>
      </c:catAx>
      <c:valAx>
        <c:axId val="-2041287312"/>
        <c:scaling>
          <c:orientation val="minMax"/>
          <c:max val="3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38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of coarse grained tree with different worktime</a:t>
            </a:r>
          </a:p>
          <a:p>
            <a:pPr>
              <a:defRPr/>
            </a:pPr>
            <a:r>
              <a:rPr lang="en-US" sz="1100"/>
              <a:t>4 threads</a:t>
            </a:r>
            <a:r>
              <a:rPr lang="en-US" sz="1100" baseline="0"/>
              <a:t> and 25000 items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Sheet1!$C$107:$C$111</c:f>
              <c:strCache>
                <c:ptCount val="5"/>
                <c:pt idx="0">
                  <c:v>0</c:v>
                </c:pt>
                <c:pt idx="1">
                  <c:v>50μs</c:v>
                </c:pt>
                <c:pt idx="2">
                  <c:v>100μs</c:v>
                </c:pt>
                <c:pt idx="3">
                  <c:v>150μs</c:v>
                </c:pt>
                <c:pt idx="4">
                  <c:v>200μs</c:v>
                </c:pt>
              </c:strCache>
            </c:strRef>
          </c:cat>
          <c:val>
            <c:numRef>
              <c:f>Sheet1!$G$107:$G$111</c:f>
              <c:numCache>
                <c:formatCode>General</c:formatCode>
                <c:ptCount val="5"/>
                <c:pt idx="0">
                  <c:v>134.5</c:v>
                </c:pt>
                <c:pt idx="1">
                  <c:v>678.5</c:v>
                </c:pt>
                <c:pt idx="2">
                  <c:v>1305.5</c:v>
                </c:pt>
                <c:pt idx="3">
                  <c:v>1929.5</c:v>
                </c:pt>
                <c:pt idx="4">
                  <c:v>2553.5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3517104"/>
        <c:axId val="-2029179824"/>
      </c:lineChart>
      <c:catAx>
        <c:axId val="-204351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worktime (in </a:t>
                </a:r>
                <a:r>
                  <a:rPr lang="el-GR"/>
                  <a:t>μs</a:t>
                </a:r>
                <a:r>
                  <a:rPr lang="en-US"/>
                  <a:t>) </a:t>
                </a:r>
                <a:endParaRPr lang="en-US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179824"/>
        <c:crosses val="autoZero"/>
        <c:auto val="1"/>
        <c:lblAlgn val="ctr"/>
        <c:lblOffset val="100"/>
        <c:noMultiLvlLbl val="0"/>
      </c:catAx>
      <c:valAx>
        <c:axId val="-202917982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51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of coarse grained tree with different worktime</a:t>
            </a:r>
          </a:p>
          <a:p>
            <a:pPr>
              <a:defRPr/>
            </a:pPr>
            <a:r>
              <a:rPr lang="en-US" sz="1100"/>
              <a:t>8 threads</a:t>
            </a:r>
            <a:r>
              <a:rPr lang="en-US" sz="1100" baseline="0"/>
              <a:t> and 25000 items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Sheet1!$C$113:$C$117</c:f>
              <c:strCache>
                <c:ptCount val="5"/>
                <c:pt idx="0">
                  <c:v>0</c:v>
                </c:pt>
                <c:pt idx="1">
                  <c:v>50μs</c:v>
                </c:pt>
                <c:pt idx="2">
                  <c:v>100μs</c:v>
                </c:pt>
                <c:pt idx="3">
                  <c:v>150μs</c:v>
                </c:pt>
                <c:pt idx="4">
                  <c:v>200μs</c:v>
                </c:pt>
              </c:strCache>
            </c:strRef>
          </c:cat>
          <c:val>
            <c:numRef>
              <c:f>Sheet1!$G$113:$G$117</c:f>
              <c:numCache>
                <c:formatCode>General</c:formatCode>
                <c:ptCount val="5"/>
                <c:pt idx="0">
                  <c:v>137.5</c:v>
                </c:pt>
                <c:pt idx="1">
                  <c:v>369.0</c:v>
                </c:pt>
                <c:pt idx="2">
                  <c:v>660.5</c:v>
                </c:pt>
                <c:pt idx="3">
                  <c:v>975.0</c:v>
                </c:pt>
                <c:pt idx="4">
                  <c:v>1284.0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0236176"/>
        <c:axId val="-2040231920"/>
      </c:lineChart>
      <c:catAx>
        <c:axId val="-204023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worktime (in </a:t>
                </a:r>
                <a:r>
                  <a:rPr lang="el-GR"/>
                  <a:t>μs</a:t>
                </a:r>
                <a:r>
                  <a:rPr lang="en-US"/>
                  <a:t>) </a:t>
                </a:r>
                <a:endParaRPr lang="en-US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231920"/>
        <c:crosses val="autoZero"/>
        <c:auto val="1"/>
        <c:lblAlgn val="ctr"/>
        <c:lblOffset val="100"/>
        <c:noMultiLvlLbl val="0"/>
      </c:catAx>
      <c:valAx>
        <c:axId val="-204023192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23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of coarse grained tree with different worktime</a:t>
            </a:r>
          </a:p>
          <a:p>
            <a:pPr>
              <a:defRPr/>
            </a:pPr>
            <a:r>
              <a:rPr lang="en-US" sz="1100"/>
              <a:t>8 threads</a:t>
            </a:r>
            <a:r>
              <a:rPr lang="en-US" sz="1100" baseline="0"/>
              <a:t> and 25000 items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Sheet1!$C$119:$C$123</c:f>
              <c:strCache>
                <c:ptCount val="5"/>
                <c:pt idx="0">
                  <c:v>0</c:v>
                </c:pt>
                <c:pt idx="1">
                  <c:v>5ms</c:v>
                </c:pt>
                <c:pt idx="2">
                  <c:v>10ms</c:v>
                </c:pt>
                <c:pt idx="3">
                  <c:v>15ms</c:v>
                </c:pt>
                <c:pt idx="4">
                  <c:v>20ms</c:v>
                </c:pt>
              </c:strCache>
            </c:strRef>
          </c:cat>
          <c:val>
            <c:numRef>
              <c:f>Sheet1!$G$119:$G$123</c:f>
              <c:numCache>
                <c:formatCode>General</c:formatCode>
                <c:ptCount val="5"/>
                <c:pt idx="0">
                  <c:v>137.5</c:v>
                </c:pt>
                <c:pt idx="1">
                  <c:v>31329.0</c:v>
                </c:pt>
                <c:pt idx="2">
                  <c:v>62630.5</c:v>
                </c:pt>
                <c:pt idx="3">
                  <c:v>93930.5</c:v>
                </c:pt>
                <c:pt idx="4">
                  <c:v>125236.5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28256"/>
        <c:axId val="-2028725344"/>
      </c:lineChart>
      <c:catAx>
        <c:axId val="-202782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worktime (in</a:t>
                </a:r>
                <a:r>
                  <a:rPr lang="en-US" baseline="0"/>
                  <a:t> ms</a:t>
                </a:r>
                <a:r>
                  <a:rPr lang="en-US"/>
                  <a:t>) </a:t>
                </a:r>
                <a:endParaRPr lang="en-US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725344"/>
        <c:crosses val="autoZero"/>
        <c:auto val="1"/>
        <c:lblAlgn val="ctr"/>
        <c:lblOffset val="100"/>
        <c:noMultiLvlLbl val="0"/>
      </c:catAx>
      <c:valAx>
        <c:axId val="-202872534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82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of fine grained list with different number of threads</a:t>
            </a:r>
          </a:p>
          <a:p>
            <a:pPr>
              <a:defRPr/>
            </a:pPr>
            <a:r>
              <a:rPr lang="en-US" sz="1100"/>
              <a:t>50016</a:t>
            </a:r>
            <a:r>
              <a:rPr lang="en-US" sz="1100" baseline="0"/>
              <a:t> items with 100 microseconds worktime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Sheet1!$A$137:$A$142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Sheet1!$G$137:$G$142</c:f>
              <c:numCache>
                <c:formatCode>General</c:formatCode>
                <c:ptCount val="6"/>
                <c:pt idx="0">
                  <c:v>49414.0</c:v>
                </c:pt>
                <c:pt idx="1">
                  <c:v>71490.0</c:v>
                </c:pt>
                <c:pt idx="2">
                  <c:v>32891.5</c:v>
                </c:pt>
                <c:pt idx="3">
                  <c:v>17527.0</c:v>
                </c:pt>
                <c:pt idx="4">
                  <c:v>11155.5</c:v>
                </c:pt>
                <c:pt idx="5">
                  <c:v>12879.5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158512"/>
        <c:axId val="-1988009456"/>
      </c:lineChart>
      <c:catAx>
        <c:axId val="-202515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8009456"/>
        <c:crosses val="autoZero"/>
        <c:auto val="1"/>
        <c:lblAlgn val="ctr"/>
        <c:lblOffset val="100"/>
        <c:noMultiLvlLbl val="0"/>
      </c:catAx>
      <c:valAx>
        <c:axId val="-198800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15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of fine grained list with different number of threads</a:t>
            </a:r>
          </a:p>
          <a:p>
            <a:pPr>
              <a:defRPr/>
            </a:pPr>
            <a:r>
              <a:rPr lang="en-US" sz="1100"/>
              <a:t>~25000 items with 10 microseconds</a:t>
            </a:r>
            <a:r>
              <a:rPr lang="en-US" sz="1100" baseline="0"/>
              <a:t> worktime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Sheet1!$A$130:$A$135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Sheet1!$G$130:$G$135</c:f>
              <c:numCache>
                <c:formatCode>General</c:formatCode>
                <c:ptCount val="6"/>
                <c:pt idx="0">
                  <c:v>13447.0</c:v>
                </c:pt>
                <c:pt idx="1">
                  <c:v>16662.0</c:v>
                </c:pt>
                <c:pt idx="2">
                  <c:v>9548.5</c:v>
                </c:pt>
                <c:pt idx="3">
                  <c:v>4762.5</c:v>
                </c:pt>
                <c:pt idx="4">
                  <c:v>3234.0</c:v>
                </c:pt>
                <c:pt idx="5">
                  <c:v>3945.0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7624592"/>
        <c:axId val="-2038579744"/>
      </c:lineChart>
      <c:catAx>
        <c:axId val="-198762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8579744"/>
        <c:crosses val="autoZero"/>
        <c:auto val="1"/>
        <c:lblAlgn val="ctr"/>
        <c:lblOffset val="100"/>
        <c:noMultiLvlLbl val="0"/>
      </c:catAx>
      <c:valAx>
        <c:axId val="-203857974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762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of fine grained list with different number of items</a:t>
            </a:r>
          </a:p>
          <a:p>
            <a:pPr>
              <a:defRPr/>
            </a:pPr>
            <a:r>
              <a:rPr lang="en-US" sz="1100"/>
              <a:t>4 threads and 10</a:t>
            </a:r>
            <a:r>
              <a:rPr lang="el-GR" sz="1100"/>
              <a:t>μ</a:t>
            </a:r>
            <a:r>
              <a:rPr lang="en-US" sz="1100"/>
              <a:t>s worktime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Sheet1!$B$151:$B$154</c:f>
              <c:numCache>
                <c:formatCode>General</c:formatCode>
                <c:ptCount val="4"/>
                <c:pt idx="0">
                  <c:v>12500.0</c:v>
                </c:pt>
                <c:pt idx="1">
                  <c:v>25000.0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Sheet1!$G$151:$G$154</c:f>
              <c:numCache>
                <c:formatCode>General</c:formatCode>
                <c:ptCount val="4"/>
                <c:pt idx="0">
                  <c:v>2478.0</c:v>
                </c:pt>
                <c:pt idx="1">
                  <c:v>9777.5</c:v>
                </c:pt>
                <c:pt idx="2">
                  <c:v>30250.0</c:v>
                </c:pt>
                <c:pt idx="3">
                  <c:v>100994.0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5149104"/>
        <c:axId val="-1984687136"/>
      </c:lineChart>
      <c:catAx>
        <c:axId val="-198514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items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4687136"/>
        <c:crosses val="autoZero"/>
        <c:auto val="1"/>
        <c:lblAlgn val="ctr"/>
        <c:lblOffset val="100"/>
        <c:noMultiLvlLbl val="0"/>
      </c:catAx>
      <c:valAx>
        <c:axId val="-1984687136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14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of fine grained list with different number of items</a:t>
            </a:r>
          </a:p>
          <a:p>
            <a:pPr>
              <a:defRPr/>
            </a:pPr>
            <a:r>
              <a:rPr lang="en-US" sz="1100"/>
              <a:t>1 threads and 10</a:t>
            </a:r>
            <a:r>
              <a:rPr lang="el-GR" sz="1100"/>
              <a:t>μ</a:t>
            </a:r>
            <a:r>
              <a:rPr lang="en-US" sz="1100"/>
              <a:t>s worktime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Sheet1!$B$156:$B$159</c:f>
              <c:numCache>
                <c:formatCode>General</c:formatCode>
                <c:ptCount val="4"/>
                <c:pt idx="0">
                  <c:v>12500.0</c:v>
                </c:pt>
                <c:pt idx="1">
                  <c:v>25000.0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Sheet1!$G$156:$G$159</c:f>
              <c:numCache>
                <c:formatCode>General</c:formatCode>
                <c:ptCount val="4"/>
                <c:pt idx="0">
                  <c:v>2621.5</c:v>
                </c:pt>
                <c:pt idx="1">
                  <c:v>10162.5</c:v>
                </c:pt>
                <c:pt idx="2">
                  <c:v>45375.66666666666</c:v>
                </c:pt>
                <c:pt idx="3">
                  <c:v>191166.5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1404368"/>
        <c:axId val="-2023963568"/>
      </c:lineChart>
      <c:catAx>
        <c:axId val="-200140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items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3963568"/>
        <c:crosses val="autoZero"/>
        <c:auto val="1"/>
        <c:lblAlgn val="ctr"/>
        <c:lblOffset val="100"/>
        <c:noMultiLvlLbl val="0"/>
      </c:catAx>
      <c:valAx>
        <c:axId val="-2023963568"/>
        <c:scaling>
          <c:orientation val="minMax"/>
          <c:max val="20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140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of fine grained list with different worktime</a:t>
            </a:r>
          </a:p>
          <a:p>
            <a:pPr>
              <a:defRPr/>
            </a:pPr>
            <a:r>
              <a:rPr lang="en-US" sz="1100"/>
              <a:t>4 threads</a:t>
            </a:r>
            <a:r>
              <a:rPr lang="en-US" sz="1100" baseline="0"/>
              <a:t> and 25000 items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Sheet1!$C$168:$C$172</c:f>
              <c:strCache>
                <c:ptCount val="5"/>
                <c:pt idx="0">
                  <c:v>0</c:v>
                </c:pt>
                <c:pt idx="1">
                  <c:v>50μs</c:v>
                </c:pt>
                <c:pt idx="2">
                  <c:v>100μs</c:v>
                </c:pt>
                <c:pt idx="3">
                  <c:v>150μs</c:v>
                </c:pt>
                <c:pt idx="4">
                  <c:v>200μs</c:v>
                </c:pt>
              </c:strCache>
            </c:strRef>
          </c:cat>
          <c:val>
            <c:numRef>
              <c:f>Sheet1!$G$168:$G$172</c:f>
              <c:numCache>
                <c:formatCode>General</c:formatCode>
                <c:ptCount val="5"/>
                <c:pt idx="0">
                  <c:v>9543.0</c:v>
                </c:pt>
                <c:pt idx="1">
                  <c:v>10870.0</c:v>
                </c:pt>
                <c:pt idx="2">
                  <c:v>11393.66666666667</c:v>
                </c:pt>
                <c:pt idx="3">
                  <c:v>11584.0</c:v>
                </c:pt>
                <c:pt idx="4">
                  <c:v>11829.0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1505904"/>
        <c:axId val="-2000995360"/>
      </c:lineChart>
      <c:catAx>
        <c:axId val="-200150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worktime (in </a:t>
                </a:r>
                <a:r>
                  <a:rPr lang="el-GR"/>
                  <a:t>μs</a:t>
                </a:r>
                <a:r>
                  <a:rPr lang="en-US"/>
                  <a:t>) </a:t>
                </a:r>
                <a:endParaRPr lang="en-US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0995360"/>
        <c:crosses val="autoZero"/>
        <c:auto val="1"/>
        <c:lblAlgn val="ctr"/>
        <c:lblOffset val="100"/>
        <c:noMultiLvlLbl val="0"/>
      </c:catAx>
      <c:valAx>
        <c:axId val="-200099536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150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of coarse grained list with different number of threads</a:t>
            </a:r>
          </a:p>
          <a:p>
            <a:pPr>
              <a:defRPr/>
            </a:pPr>
            <a:r>
              <a:rPr lang="en-US" sz="1100"/>
              <a:t>~25000 items with 10 microseconds</a:t>
            </a:r>
            <a:r>
              <a:rPr lang="en-US" sz="1100" baseline="0"/>
              <a:t> worktime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Sheet1!$A$9:$A$14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Sheet1!$G$9:$G$14</c:f>
              <c:numCache>
                <c:formatCode>General</c:formatCode>
                <c:ptCount val="6"/>
                <c:pt idx="0">
                  <c:v>6706.0</c:v>
                </c:pt>
                <c:pt idx="1">
                  <c:v>6377.5</c:v>
                </c:pt>
                <c:pt idx="2">
                  <c:v>6343.0</c:v>
                </c:pt>
                <c:pt idx="3">
                  <c:v>6772.0</c:v>
                </c:pt>
                <c:pt idx="4">
                  <c:v>6517.5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4263824"/>
        <c:axId val="-2094257936"/>
      </c:lineChart>
      <c:catAx>
        <c:axId val="-209426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257936"/>
        <c:crosses val="autoZero"/>
        <c:auto val="1"/>
        <c:lblAlgn val="ctr"/>
        <c:lblOffset val="100"/>
        <c:noMultiLvlLbl val="0"/>
      </c:catAx>
      <c:valAx>
        <c:axId val="-2094257936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26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of fine grained list with different worktime</a:t>
            </a:r>
          </a:p>
          <a:p>
            <a:pPr>
              <a:defRPr/>
            </a:pPr>
            <a:r>
              <a:rPr lang="en-US" sz="1100"/>
              <a:t>8 threads</a:t>
            </a:r>
            <a:r>
              <a:rPr lang="en-US" sz="1100" baseline="0"/>
              <a:t> and 25000 items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Sheet1!$C$174:$C$178</c:f>
              <c:strCache>
                <c:ptCount val="5"/>
                <c:pt idx="0">
                  <c:v>0</c:v>
                </c:pt>
                <c:pt idx="1">
                  <c:v>50μs</c:v>
                </c:pt>
                <c:pt idx="2">
                  <c:v>100μs</c:v>
                </c:pt>
                <c:pt idx="3">
                  <c:v>150μs</c:v>
                </c:pt>
                <c:pt idx="4">
                  <c:v>200μs</c:v>
                </c:pt>
              </c:strCache>
            </c:strRef>
          </c:cat>
          <c:val>
            <c:numRef>
              <c:f>Sheet1!$G$174:$G$178</c:f>
              <c:numCache>
                <c:formatCode>General</c:formatCode>
                <c:ptCount val="5"/>
                <c:pt idx="0">
                  <c:v>4716.0</c:v>
                </c:pt>
                <c:pt idx="1">
                  <c:v>4728.0</c:v>
                </c:pt>
                <c:pt idx="2">
                  <c:v>5571.0</c:v>
                </c:pt>
                <c:pt idx="3">
                  <c:v>5757.333333333333</c:v>
                </c:pt>
                <c:pt idx="4">
                  <c:v>6020.0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2102848"/>
        <c:axId val="-2024653184"/>
      </c:lineChart>
      <c:catAx>
        <c:axId val="-198210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worktime (in </a:t>
                </a:r>
                <a:r>
                  <a:rPr lang="el-GR"/>
                  <a:t>μs</a:t>
                </a:r>
                <a:r>
                  <a:rPr lang="en-US"/>
                  <a:t>) </a:t>
                </a:r>
                <a:endParaRPr lang="en-US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4653184"/>
        <c:crosses val="autoZero"/>
        <c:auto val="1"/>
        <c:lblAlgn val="ctr"/>
        <c:lblOffset val="100"/>
        <c:noMultiLvlLbl val="0"/>
      </c:catAx>
      <c:valAx>
        <c:axId val="-202465318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210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of coarse grained list with different worktime</a:t>
            </a:r>
          </a:p>
          <a:p>
            <a:pPr>
              <a:defRPr/>
            </a:pPr>
            <a:r>
              <a:rPr lang="en-US" sz="1100"/>
              <a:t>8 threads</a:t>
            </a:r>
            <a:r>
              <a:rPr lang="en-US" sz="1100" baseline="0"/>
              <a:t> and 25000 items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Sheet1!$C$180:$C$184</c:f>
              <c:strCache>
                <c:ptCount val="5"/>
                <c:pt idx="0">
                  <c:v>0</c:v>
                </c:pt>
                <c:pt idx="1">
                  <c:v>5ms</c:v>
                </c:pt>
                <c:pt idx="2">
                  <c:v>10ms</c:v>
                </c:pt>
                <c:pt idx="3">
                  <c:v>15ms</c:v>
                </c:pt>
                <c:pt idx="4">
                  <c:v>20ms</c:v>
                </c:pt>
              </c:strCache>
            </c:strRef>
          </c:cat>
          <c:val>
            <c:numRef>
              <c:f>Sheet1!$G$180:$G$184</c:f>
              <c:numCache>
                <c:formatCode>General</c:formatCode>
                <c:ptCount val="5"/>
                <c:pt idx="0">
                  <c:v>4716.0</c:v>
                </c:pt>
                <c:pt idx="1">
                  <c:v>34896.0</c:v>
                </c:pt>
                <c:pt idx="2">
                  <c:v>66060.0</c:v>
                </c:pt>
                <c:pt idx="3">
                  <c:v>97179.5</c:v>
                </c:pt>
                <c:pt idx="4">
                  <c:v>129241.0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4479824"/>
        <c:axId val="-1984764880"/>
      </c:lineChart>
      <c:catAx>
        <c:axId val="-200447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worktime (in</a:t>
                </a:r>
                <a:r>
                  <a:rPr lang="en-US" baseline="0"/>
                  <a:t> ms</a:t>
                </a:r>
                <a:r>
                  <a:rPr lang="en-US"/>
                  <a:t>) </a:t>
                </a:r>
                <a:endParaRPr lang="en-US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4764880"/>
        <c:crosses val="autoZero"/>
        <c:auto val="1"/>
        <c:lblAlgn val="ctr"/>
        <c:lblOffset val="100"/>
        <c:noMultiLvlLbl val="0"/>
      </c:catAx>
      <c:valAx>
        <c:axId val="-198476488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47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of fine grained tree with different number of threads</a:t>
            </a:r>
          </a:p>
          <a:p>
            <a:pPr>
              <a:defRPr/>
            </a:pPr>
            <a:r>
              <a:rPr lang="en-US" sz="1100"/>
              <a:t>50016</a:t>
            </a:r>
            <a:r>
              <a:rPr lang="en-US" sz="1100" baseline="0"/>
              <a:t> items with 100 microseconds worktime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Sheet1!$A$198:$A$203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Sheet1!$G$198:$G$203</c:f>
              <c:numCache>
                <c:formatCode>General</c:formatCode>
                <c:ptCount val="6"/>
                <c:pt idx="0">
                  <c:v>10251.0</c:v>
                </c:pt>
                <c:pt idx="1">
                  <c:v>5213.5</c:v>
                </c:pt>
                <c:pt idx="2">
                  <c:v>2615.0</c:v>
                </c:pt>
                <c:pt idx="3">
                  <c:v>1333.0</c:v>
                </c:pt>
                <c:pt idx="4">
                  <c:v>867.6666666666666</c:v>
                </c:pt>
                <c:pt idx="5">
                  <c:v>984.5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7168016"/>
        <c:axId val="-2038457248"/>
      </c:lineChart>
      <c:catAx>
        <c:axId val="-198716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8457248"/>
        <c:crosses val="autoZero"/>
        <c:auto val="1"/>
        <c:lblAlgn val="ctr"/>
        <c:lblOffset val="100"/>
        <c:noMultiLvlLbl val="0"/>
      </c:catAx>
      <c:valAx>
        <c:axId val="-20384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716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of fine grained tree with different number of threads</a:t>
            </a:r>
          </a:p>
          <a:p>
            <a:pPr>
              <a:defRPr/>
            </a:pPr>
            <a:r>
              <a:rPr lang="en-US" sz="1100"/>
              <a:t>~25000 items with 10 microseconds</a:t>
            </a:r>
            <a:r>
              <a:rPr lang="en-US" sz="1100" baseline="0"/>
              <a:t> worktime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Sheet1!$A$191:$A$196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Sheet1!$G$191:$G$196</c:f>
              <c:numCache>
                <c:formatCode>General</c:formatCode>
                <c:ptCount val="6"/>
                <c:pt idx="0">
                  <c:v>646.0</c:v>
                </c:pt>
                <c:pt idx="1">
                  <c:v>400.5</c:v>
                </c:pt>
                <c:pt idx="2">
                  <c:v>274.0</c:v>
                </c:pt>
                <c:pt idx="3">
                  <c:v>207.0</c:v>
                </c:pt>
                <c:pt idx="4">
                  <c:v>225.3333333333333</c:v>
                </c:pt>
                <c:pt idx="5">
                  <c:v>327.0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7663056"/>
        <c:axId val="-2041945264"/>
      </c:lineChart>
      <c:catAx>
        <c:axId val="-205766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945264"/>
        <c:crosses val="autoZero"/>
        <c:auto val="1"/>
        <c:lblAlgn val="ctr"/>
        <c:lblOffset val="100"/>
        <c:noMultiLvlLbl val="0"/>
      </c:catAx>
      <c:valAx>
        <c:axId val="-204194526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66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of fine grained tree with different number of items</a:t>
            </a:r>
          </a:p>
          <a:p>
            <a:pPr>
              <a:defRPr/>
            </a:pPr>
            <a:r>
              <a:rPr lang="en-US" sz="1100"/>
              <a:t>4 threads and 10</a:t>
            </a:r>
            <a:r>
              <a:rPr lang="el-GR" sz="1100"/>
              <a:t>μ</a:t>
            </a:r>
            <a:r>
              <a:rPr lang="en-US" sz="1100"/>
              <a:t>s worktime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Sheet1!$B$212:$B$215</c:f>
              <c:numCache>
                <c:formatCode>General</c:formatCode>
                <c:ptCount val="4"/>
                <c:pt idx="0">
                  <c:v>12500.0</c:v>
                </c:pt>
                <c:pt idx="1">
                  <c:v>25000.0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Sheet1!$G$212:$G$215</c:f>
              <c:numCache>
                <c:formatCode>General</c:formatCode>
                <c:ptCount val="4"/>
                <c:pt idx="0">
                  <c:v>177.5</c:v>
                </c:pt>
                <c:pt idx="1">
                  <c:v>255.6666666666667</c:v>
                </c:pt>
                <c:pt idx="2">
                  <c:v>435.5</c:v>
                </c:pt>
                <c:pt idx="3">
                  <c:v>788.5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911088"/>
        <c:axId val="1801872592"/>
      </c:lineChart>
      <c:catAx>
        <c:axId val="180291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items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872592"/>
        <c:crosses val="autoZero"/>
        <c:auto val="1"/>
        <c:lblAlgn val="ctr"/>
        <c:lblOffset val="100"/>
        <c:noMultiLvlLbl val="0"/>
      </c:catAx>
      <c:valAx>
        <c:axId val="1801872592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91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of fine grained tree with different number of items</a:t>
            </a:r>
          </a:p>
          <a:p>
            <a:pPr>
              <a:defRPr/>
            </a:pPr>
            <a:r>
              <a:rPr lang="en-US" sz="1100"/>
              <a:t>1 threads and 10</a:t>
            </a:r>
            <a:r>
              <a:rPr lang="el-GR" sz="1100"/>
              <a:t>μ</a:t>
            </a:r>
            <a:r>
              <a:rPr lang="en-US" sz="1100"/>
              <a:t>s worktime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Sheet1!$B$217:$B$220</c:f>
              <c:numCache>
                <c:formatCode>General</c:formatCode>
                <c:ptCount val="4"/>
                <c:pt idx="0">
                  <c:v>12500.0</c:v>
                </c:pt>
                <c:pt idx="1">
                  <c:v>25000.0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Sheet1!$G$217:$G$220</c:f>
              <c:numCache>
                <c:formatCode>General</c:formatCode>
                <c:ptCount val="4"/>
                <c:pt idx="0">
                  <c:v>168.5</c:v>
                </c:pt>
                <c:pt idx="1">
                  <c:v>649.0</c:v>
                </c:pt>
                <c:pt idx="2">
                  <c:v>1225.5</c:v>
                </c:pt>
                <c:pt idx="3">
                  <c:v>2423.0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7368384"/>
        <c:axId val="-1987988304"/>
      </c:lineChart>
      <c:catAx>
        <c:axId val="-198736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items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7988304"/>
        <c:crosses val="autoZero"/>
        <c:auto val="1"/>
        <c:lblAlgn val="ctr"/>
        <c:lblOffset val="100"/>
        <c:noMultiLvlLbl val="0"/>
      </c:catAx>
      <c:valAx>
        <c:axId val="-1987988304"/>
        <c:scaling>
          <c:orientation val="minMax"/>
          <c:max val="3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736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of fine grained tree with different worktime</a:t>
            </a:r>
          </a:p>
          <a:p>
            <a:pPr>
              <a:defRPr/>
            </a:pPr>
            <a:r>
              <a:rPr lang="en-US" sz="1100"/>
              <a:t>4 threads</a:t>
            </a:r>
            <a:r>
              <a:rPr lang="en-US" sz="1100" baseline="0"/>
              <a:t> and 25000 items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Sheet1!$C$229:$C$233</c:f>
              <c:strCache>
                <c:ptCount val="5"/>
                <c:pt idx="0">
                  <c:v>0</c:v>
                </c:pt>
                <c:pt idx="1">
                  <c:v>50μs</c:v>
                </c:pt>
                <c:pt idx="2">
                  <c:v>100μs</c:v>
                </c:pt>
                <c:pt idx="3">
                  <c:v>150μs</c:v>
                </c:pt>
                <c:pt idx="4">
                  <c:v>200μs</c:v>
                </c:pt>
              </c:strCache>
            </c:strRef>
          </c:cat>
          <c:val>
            <c:numRef>
              <c:f>Sheet1!$G$229:$G$233</c:f>
              <c:numCache>
                <c:formatCode>General</c:formatCode>
                <c:ptCount val="5"/>
                <c:pt idx="0">
                  <c:v>218.5</c:v>
                </c:pt>
                <c:pt idx="1">
                  <c:v>696.0</c:v>
                </c:pt>
                <c:pt idx="2">
                  <c:v>1316.0</c:v>
                </c:pt>
                <c:pt idx="3">
                  <c:v>1937.0</c:v>
                </c:pt>
                <c:pt idx="4">
                  <c:v>2561.5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479952"/>
        <c:axId val="-2023527504"/>
      </c:lineChart>
      <c:catAx>
        <c:axId val="180347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worktime (in </a:t>
                </a:r>
                <a:r>
                  <a:rPr lang="el-GR"/>
                  <a:t>μs</a:t>
                </a:r>
                <a:r>
                  <a:rPr lang="en-US"/>
                  <a:t>) </a:t>
                </a:r>
                <a:endParaRPr lang="en-US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3527504"/>
        <c:crosses val="autoZero"/>
        <c:auto val="1"/>
        <c:lblAlgn val="ctr"/>
        <c:lblOffset val="100"/>
        <c:noMultiLvlLbl val="0"/>
      </c:catAx>
      <c:valAx>
        <c:axId val="-202352750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47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of fine grained tree with different worktime</a:t>
            </a:r>
          </a:p>
          <a:p>
            <a:pPr>
              <a:defRPr/>
            </a:pPr>
            <a:r>
              <a:rPr lang="en-US" sz="1100"/>
              <a:t>8 threads</a:t>
            </a:r>
            <a:r>
              <a:rPr lang="en-US" sz="1100" baseline="0"/>
              <a:t> and 25000 items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Sheet1!$C$235:$C$239</c:f>
              <c:strCache>
                <c:ptCount val="5"/>
                <c:pt idx="0">
                  <c:v>0</c:v>
                </c:pt>
                <c:pt idx="1">
                  <c:v>50μs</c:v>
                </c:pt>
                <c:pt idx="2">
                  <c:v>100μs</c:v>
                </c:pt>
                <c:pt idx="3">
                  <c:v>150μs</c:v>
                </c:pt>
                <c:pt idx="4">
                  <c:v>200μs</c:v>
                </c:pt>
              </c:strCache>
            </c:strRef>
          </c:cat>
          <c:val>
            <c:numRef>
              <c:f>Sheet1!$G$235:$G$239</c:f>
              <c:numCache>
                <c:formatCode>General</c:formatCode>
                <c:ptCount val="5"/>
                <c:pt idx="0">
                  <c:v>283.5</c:v>
                </c:pt>
                <c:pt idx="1">
                  <c:v>406.0</c:v>
                </c:pt>
                <c:pt idx="2">
                  <c:v>708.0</c:v>
                </c:pt>
                <c:pt idx="3">
                  <c:v>1006.5</c:v>
                </c:pt>
                <c:pt idx="4">
                  <c:v>1300.0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8050656"/>
        <c:axId val="-2038568704"/>
      </c:lineChart>
      <c:catAx>
        <c:axId val="-198805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worktime (in </a:t>
                </a:r>
                <a:r>
                  <a:rPr lang="el-GR"/>
                  <a:t>μs</a:t>
                </a:r>
                <a:r>
                  <a:rPr lang="en-US"/>
                  <a:t>) </a:t>
                </a:r>
                <a:endParaRPr lang="en-US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8568704"/>
        <c:crosses val="autoZero"/>
        <c:auto val="1"/>
        <c:lblAlgn val="ctr"/>
        <c:lblOffset val="100"/>
        <c:noMultiLvlLbl val="0"/>
      </c:catAx>
      <c:valAx>
        <c:axId val="-203856870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805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of fine grained tree with different worktime</a:t>
            </a:r>
          </a:p>
          <a:p>
            <a:pPr>
              <a:defRPr/>
            </a:pPr>
            <a:r>
              <a:rPr lang="en-US" sz="1100"/>
              <a:t>8 threads</a:t>
            </a:r>
            <a:r>
              <a:rPr lang="en-US" sz="1100" baseline="0"/>
              <a:t> and 25000 items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Sheet1!$C$241:$C$245</c:f>
              <c:strCache>
                <c:ptCount val="5"/>
                <c:pt idx="0">
                  <c:v>0</c:v>
                </c:pt>
                <c:pt idx="1">
                  <c:v>5ms</c:v>
                </c:pt>
                <c:pt idx="2">
                  <c:v>10ms</c:v>
                </c:pt>
                <c:pt idx="3">
                  <c:v>15ms</c:v>
                </c:pt>
                <c:pt idx="4">
                  <c:v>20ms</c:v>
                </c:pt>
              </c:strCache>
            </c:strRef>
          </c:cat>
          <c:val>
            <c:numRef>
              <c:f>Sheet1!$G$241:$G$245</c:f>
              <c:numCache>
                <c:formatCode>General</c:formatCode>
                <c:ptCount val="5"/>
                <c:pt idx="0">
                  <c:v>283.5</c:v>
                </c:pt>
                <c:pt idx="1">
                  <c:v>31330.5</c:v>
                </c:pt>
                <c:pt idx="2">
                  <c:v>62632.0</c:v>
                </c:pt>
                <c:pt idx="3">
                  <c:v>93932.5</c:v>
                </c:pt>
                <c:pt idx="4">
                  <c:v>125225.5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3314832"/>
        <c:axId val="-2024833872"/>
      </c:lineChart>
      <c:catAx>
        <c:axId val="-202331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worktime (in</a:t>
                </a:r>
                <a:r>
                  <a:rPr lang="en-US" baseline="0"/>
                  <a:t> ms</a:t>
                </a:r>
                <a:r>
                  <a:rPr lang="en-US"/>
                  <a:t>) </a:t>
                </a:r>
                <a:endParaRPr lang="en-US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4833872"/>
        <c:crosses val="autoZero"/>
        <c:auto val="1"/>
        <c:lblAlgn val="ctr"/>
        <c:lblOffset val="100"/>
        <c:noMultiLvlLbl val="0"/>
      </c:catAx>
      <c:valAx>
        <c:axId val="-2024833872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331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of coarse grained list with different number of items</a:t>
            </a:r>
          </a:p>
          <a:p>
            <a:pPr>
              <a:defRPr/>
            </a:pPr>
            <a:r>
              <a:rPr lang="en-US" sz="1100"/>
              <a:t>4 threads and 10</a:t>
            </a:r>
            <a:r>
              <a:rPr lang="el-GR" sz="1100"/>
              <a:t>μ</a:t>
            </a:r>
            <a:r>
              <a:rPr lang="en-US" sz="1100"/>
              <a:t>s worktime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Sheet1!$B$29:$B$32</c:f>
              <c:numCache>
                <c:formatCode>General</c:formatCode>
                <c:ptCount val="4"/>
                <c:pt idx="0">
                  <c:v>12500.0</c:v>
                </c:pt>
                <c:pt idx="1">
                  <c:v>25000.0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Sheet1!$G$29:$G$32</c:f>
              <c:numCache>
                <c:formatCode>General</c:formatCode>
                <c:ptCount val="4"/>
                <c:pt idx="0">
                  <c:v>1814.0</c:v>
                </c:pt>
                <c:pt idx="1">
                  <c:v>6377.5</c:v>
                </c:pt>
                <c:pt idx="2">
                  <c:v>24815.5</c:v>
                </c:pt>
                <c:pt idx="3">
                  <c:v>101875.5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1178624"/>
        <c:axId val="-2040981760"/>
      </c:lineChart>
      <c:catAx>
        <c:axId val="-204117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items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981760"/>
        <c:crosses val="autoZero"/>
        <c:auto val="1"/>
        <c:lblAlgn val="ctr"/>
        <c:lblOffset val="100"/>
        <c:noMultiLvlLbl val="0"/>
      </c:catAx>
      <c:valAx>
        <c:axId val="-204098176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17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of coarse grained list with different number of items</a:t>
            </a:r>
          </a:p>
          <a:p>
            <a:pPr>
              <a:defRPr/>
            </a:pPr>
            <a:r>
              <a:rPr lang="en-US" sz="1100"/>
              <a:t>1 threads and 10</a:t>
            </a:r>
            <a:r>
              <a:rPr lang="el-GR" sz="1100"/>
              <a:t>μ</a:t>
            </a:r>
            <a:r>
              <a:rPr lang="en-US" sz="1100"/>
              <a:t>s worktime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Sheet1!$B$34:$B$37</c:f>
              <c:numCache>
                <c:formatCode>General</c:formatCode>
                <c:ptCount val="4"/>
                <c:pt idx="0">
                  <c:v>12500.0</c:v>
                </c:pt>
                <c:pt idx="1">
                  <c:v>25000.0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Sheet1!$G$34:$G$37</c:f>
              <c:numCache>
                <c:formatCode>General</c:formatCode>
                <c:ptCount val="4"/>
                <c:pt idx="0">
                  <c:v>1255.0</c:v>
                </c:pt>
                <c:pt idx="1">
                  <c:v>5470.0</c:v>
                </c:pt>
                <c:pt idx="2">
                  <c:v>23138.5</c:v>
                </c:pt>
                <c:pt idx="3">
                  <c:v>94442.5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481376"/>
        <c:axId val="-2025110816"/>
      </c:lineChart>
      <c:catAx>
        <c:axId val="-202548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items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110816"/>
        <c:crosses val="autoZero"/>
        <c:auto val="1"/>
        <c:lblAlgn val="ctr"/>
        <c:lblOffset val="100"/>
        <c:noMultiLvlLbl val="0"/>
      </c:catAx>
      <c:valAx>
        <c:axId val="-2025110816"/>
        <c:scaling>
          <c:orientation val="minMax"/>
          <c:max val="12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48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of coarse grained list with different worktime</a:t>
            </a:r>
          </a:p>
          <a:p>
            <a:pPr>
              <a:defRPr/>
            </a:pPr>
            <a:r>
              <a:rPr lang="en-US" sz="1100"/>
              <a:t>4 threads</a:t>
            </a:r>
            <a:r>
              <a:rPr lang="en-US" sz="1100" baseline="0"/>
              <a:t> and 25000 items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Sheet1!$C$46:$C$50</c:f>
              <c:strCache>
                <c:ptCount val="5"/>
                <c:pt idx="0">
                  <c:v>0</c:v>
                </c:pt>
                <c:pt idx="1">
                  <c:v>50μs</c:v>
                </c:pt>
                <c:pt idx="2">
                  <c:v>100μs</c:v>
                </c:pt>
                <c:pt idx="3">
                  <c:v>150μs</c:v>
                </c:pt>
                <c:pt idx="4">
                  <c:v>200μs</c:v>
                </c:pt>
              </c:strCache>
            </c:strRef>
          </c:cat>
          <c:val>
            <c:numRef>
              <c:f>Sheet1!$G$46:$G$50</c:f>
              <c:numCache>
                <c:formatCode>General</c:formatCode>
                <c:ptCount val="5"/>
                <c:pt idx="0">
                  <c:v>5869.0</c:v>
                </c:pt>
                <c:pt idx="1">
                  <c:v>7101.0</c:v>
                </c:pt>
                <c:pt idx="2">
                  <c:v>7097.5</c:v>
                </c:pt>
                <c:pt idx="3">
                  <c:v>6902.5</c:v>
                </c:pt>
                <c:pt idx="4">
                  <c:v>7243.0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4611312"/>
        <c:axId val="-2004068560"/>
      </c:lineChart>
      <c:catAx>
        <c:axId val="-202461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worktime (in </a:t>
                </a:r>
                <a:r>
                  <a:rPr lang="el-GR"/>
                  <a:t>μs</a:t>
                </a:r>
                <a:r>
                  <a:rPr lang="en-US"/>
                  <a:t>) </a:t>
                </a:r>
                <a:endParaRPr lang="en-US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068560"/>
        <c:crosses val="autoZero"/>
        <c:auto val="1"/>
        <c:lblAlgn val="ctr"/>
        <c:lblOffset val="100"/>
        <c:noMultiLvlLbl val="0"/>
      </c:catAx>
      <c:valAx>
        <c:axId val="-200406856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461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of coarse grained list with different worktime</a:t>
            </a:r>
          </a:p>
          <a:p>
            <a:pPr>
              <a:defRPr/>
            </a:pPr>
            <a:r>
              <a:rPr lang="en-US" sz="1100"/>
              <a:t>8 threads</a:t>
            </a:r>
            <a:r>
              <a:rPr lang="en-US" sz="1100" baseline="0"/>
              <a:t> and 25000 items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Sheet1!$C$52:$C$56</c:f>
              <c:strCache>
                <c:ptCount val="5"/>
                <c:pt idx="0">
                  <c:v>0</c:v>
                </c:pt>
                <c:pt idx="1">
                  <c:v>50μs</c:v>
                </c:pt>
                <c:pt idx="2">
                  <c:v>100μs</c:v>
                </c:pt>
                <c:pt idx="3">
                  <c:v>150μs</c:v>
                </c:pt>
                <c:pt idx="4">
                  <c:v>200μs</c:v>
                </c:pt>
              </c:strCache>
            </c:strRef>
          </c:cat>
          <c:val>
            <c:numRef>
              <c:f>Sheet1!$G$52:$G$56</c:f>
              <c:numCache>
                <c:formatCode>General</c:formatCode>
                <c:ptCount val="5"/>
                <c:pt idx="0">
                  <c:v>5091.5</c:v>
                </c:pt>
                <c:pt idx="1">
                  <c:v>6944.0</c:v>
                </c:pt>
                <c:pt idx="2">
                  <c:v>7541.5</c:v>
                </c:pt>
                <c:pt idx="3">
                  <c:v>7584.0</c:v>
                </c:pt>
                <c:pt idx="4">
                  <c:v>7136.0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2307328"/>
        <c:axId val="-2062382384"/>
      </c:lineChart>
      <c:catAx>
        <c:axId val="-200230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worktime (in </a:t>
                </a:r>
                <a:r>
                  <a:rPr lang="el-GR"/>
                  <a:t>μs</a:t>
                </a:r>
                <a:r>
                  <a:rPr lang="en-US"/>
                  <a:t>) </a:t>
                </a:r>
                <a:endParaRPr lang="en-US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382384"/>
        <c:crosses val="autoZero"/>
        <c:auto val="1"/>
        <c:lblAlgn val="ctr"/>
        <c:lblOffset val="100"/>
        <c:noMultiLvlLbl val="0"/>
      </c:catAx>
      <c:valAx>
        <c:axId val="-206238238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230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of coarse grained list with different worktime</a:t>
            </a:r>
          </a:p>
          <a:p>
            <a:pPr>
              <a:defRPr/>
            </a:pPr>
            <a:r>
              <a:rPr lang="en-US" sz="1100"/>
              <a:t>8 threads</a:t>
            </a:r>
            <a:r>
              <a:rPr lang="en-US" sz="1100" baseline="0"/>
              <a:t> and 25000 items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Sheet1!$C$58:$C$62</c:f>
              <c:strCache>
                <c:ptCount val="5"/>
                <c:pt idx="0">
                  <c:v>0</c:v>
                </c:pt>
                <c:pt idx="1">
                  <c:v>5ms</c:v>
                </c:pt>
                <c:pt idx="2">
                  <c:v>10ms</c:v>
                </c:pt>
                <c:pt idx="3">
                  <c:v>15ms</c:v>
                </c:pt>
                <c:pt idx="4">
                  <c:v>20ms</c:v>
                </c:pt>
              </c:strCache>
            </c:strRef>
          </c:cat>
          <c:val>
            <c:numRef>
              <c:f>Sheet1!$G$58:$G$62</c:f>
              <c:numCache>
                <c:formatCode>General</c:formatCode>
                <c:ptCount val="5"/>
                <c:pt idx="0">
                  <c:v>5091.5</c:v>
                </c:pt>
                <c:pt idx="1">
                  <c:v>32019.5</c:v>
                </c:pt>
                <c:pt idx="2">
                  <c:v>63286.0</c:v>
                </c:pt>
                <c:pt idx="3">
                  <c:v>94579.5</c:v>
                </c:pt>
                <c:pt idx="4">
                  <c:v>125877.0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3447168"/>
        <c:axId val="-2029755664"/>
      </c:lineChart>
      <c:catAx>
        <c:axId val="-2043447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worktime (in</a:t>
                </a:r>
                <a:r>
                  <a:rPr lang="en-US" baseline="0"/>
                  <a:t> ms</a:t>
                </a:r>
                <a:r>
                  <a:rPr lang="en-US"/>
                  <a:t>) </a:t>
                </a:r>
                <a:endParaRPr lang="en-US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755664"/>
        <c:crosses val="autoZero"/>
        <c:auto val="1"/>
        <c:lblAlgn val="ctr"/>
        <c:lblOffset val="100"/>
        <c:noMultiLvlLbl val="0"/>
      </c:catAx>
      <c:valAx>
        <c:axId val="-202975566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44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of coarse grained tree with different number of threads</a:t>
            </a:r>
          </a:p>
          <a:p>
            <a:pPr>
              <a:defRPr/>
            </a:pPr>
            <a:r>
              <a:rPr lang="en-US" sz="1100"/>
              <a:t>50016</a:t>
            </a:r>
            <a:r>
              <a:rPr lang="en-US" sz="1100" baseline="0"/>
              <a:t> items with 10 microseconds worktime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Sheet1!$A$76:$A$81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Sheet1!$G$76:$G$81</c:f>
              <c:numCache>
                <c:formatCode>General</c:formatCode>
                <c:ptCount val="6"/>
                <c:pt idx="0">
                  <c:v>10122.0</c:v>
                </c:pt>
                <c:pt idx="1">
                  <c:v>5178.0</c:v>
                </c:pt>
                <c:pt idx="2">
                  <c:v>2597.5</c:v>
                </c:pt>
                <c:pt idx="3">
                  <c:v>1307.0</c:v>
                </c:pt>
                <c:pt idx="4">
                  <c:v>760.5</c:v>
                </c:pt>
                <c:pt idx="5">
                  <c:v>1035.0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5948544"/>
        <c:axId val="-2041245488"/>
      </c:lineChart>
      <c:catAx>
        <c:axId val="-204594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245488"/>
        <c:crosses val="autoZero"/>
        <c:auto val="1"/>
        <c:lblAlgn val="ctr"/>
        <c:lblOffset val="100"/>
        <c:noMultiLvlLbl val="0"/>
      </c:catAx>
      <c:valAx>
        <c:axId val="-20412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94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of coarse grained tree with different number of threads</a:t>
            </a:r>
          </a:p>
          <a:p>
            <a:pPr>
              <a:defRPr/>
            </a:pPr>
            <a:r>
              <a:rPr lang="en-US" sz="1100"/>
              <a:t>~25000 items with 10 microseconds</a:t>
            </a:r>
            <a:r>
              <a:rPr lang="en-US" sz="1100" baseline="0"/>
              <a:t> worktime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Sheet1!$A$69:$A$74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Sheet1!$G$69:$G$74</c:f>
              <c:numCache>
                <c:formatCode>General</c:formatCode>
                <c:ptCount val="6"/>
                <c:pt idx="0">
                  <c:v>562.5</c:v>
                </c:pt>
                <c:pt idx="1">
                  <c:v>347.0</c:v>
                </c:pt>
                <c:pt idx="2">
                  <c:v>285.5</c:v>
                </c:pt>
                <c:pt idx="3">
                  <c:v>296.5</c:v>
                </c:pt>
                <c:pt idx="4">
                  <c:v>360.0</c:v>
                </c:pt>
                <c:pt idx="5">
                  <c:v>368.5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6700224"/>
        <c:axId val="-2022434256"/>
      </c:lineChart>
      <c:catAx>
        <c:axId val="-204670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2434256"/>
        <c:crosses val="autoZero"/>
        <c:auto val="1"/>
        <c:lblAlgn val="ctr"/>
        <c:lblOffset val="100"/>
        <c:noMultiLvlLbl val="0"/>
      </c:catAx>
      <c:valAx>
        <c:axId val="-2022434256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70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621147</xdr:colOff>
      <xdr:row>3</xdr:row>
      <xdr:rowOff>76970</xdr:rowOff>
    </xdr:from>
    <xdr:to>
      <xdr:col>21</xdr:col>
      <xdr:colOff>500305</xdr:colOff>
      <xdr:row>19</xdr:row>
      <xdr:rowOff>204099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692727</xdr:colOff>
      <xdr:row>3</xdr:row>
      <xdr:rowOff>76971</xdr:rowOff>
    </xdr:from>
    <xdr:to>
      <xdr:col>14</xdr:col>
      <xdr:colOff>571885</xdr:colOff>
      <xdr:row>19</xdr:row>
      <xdr:rowOff>204100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679899</xdr:colOff>
      <xdr:row>22</xdr:row>
      <xdr:rowOff>89798</xdr:rowOff>
    </xdr:from>
    <xdr:to>
      <xdr:col>14</xdr:col>
      <xdr:colOff>559057</xdr:colOff>
      <xdr:row>39</xdr:row>
      <xdr:rowOff>114301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602929</xdr:colOff>
      <xdr:row>22</xdr:row>
      <xdr:rowOff>89798</xdr:rowOff>
    </xdr:from>
    <xdr:to>
      <xdr:col>21</xdr:col>
      <xdr:colOff>482087</xdr:colOff>
      <xdr:row>39</xdr:row>
      <xdr:rowOff>114301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705555</xdr:colOff>
      <xdr:row>44</xdr:row>
      <xdr:rowOff>64142</xdr:rowOff>
    </xdr:from>
    <xdr:to>
      <xdr:col>14</xdr:col>
      <xdr:colOff>584713</xdr:colOff>
      <xdr:row>61</xdr:row>
      <xdr:rowOff>88645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628586</xdr:colOff>
      <xdr:row>44</xdr:row>
      <xdr:rowOff>51313</xdr:rowOff>
    </xdr:from>
    <xdr:to>
      <xdr:col>21</xdr:col>
      <xdr:colOff>507744</xdr:colOff>
      <xdr:row>61</xdr:row>
      <xdr:rowOff>75816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551615</xdr:colOff>
      <xdr:row>44</xdr:row>
      <xdr:rowOff>51313</xdr:rowOff>
    </xdr:from>
    <xdr:to>
      <xdr:col>28</xdr:col>
      <xdr:colOff>430774</xdr:colOff>
      <xdr:row>61</xdr:row>
      <xdr:rowOff>75816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773804</xdr:colOff>
      <xdr:row>65</xdr:row>
      <xdr:rowOff>0</xdr:rowOff>
    </xdr:from>
    <xdr:to>
      <xdr:col>21</xdr:col>
      <xdr:colOff>652962</xdr:colOff>
      <xdr:row>82</xdr:row>
      <xdr:rowOff>42462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12828</xdr:colOff>
      <xdr:row>65</xdr:row>
      <xdr:rowOff>1</xdr:rowOff>
    </xdr:from>
    <xdr:to>
      <xdr:col>14</xdr:col>
      <xdr:colOff>724542</xdr:colOff>
      <xdr:row>82</xdr:row>
      <xdr:rowOff>42463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84</xdr:row>
      <xdr:rowOff>125716</xdr:rowOff>
    </xdr:from>
    <xdr:to>
      <xdr:col>14</xdr:col>
      <xdr:colOff>711714</xdr:colOff>
      <xdr:row>101</xdr:row>
      <xdr:rowOff>150220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755586</xdr:colOff>
      <xdr:row>84</xdr:row>
      <xdr:rowOff>125716</xdr:rowOff>
    </xdr:from>
    <xdr:to>
      <xdr:col>21</xdr:col>
      <xdr:colOff>634744</xdr:colOff>
      <xdr:row>101</xdr:row>
      <xdr:rowOff>150220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25656</xdr:colOff>
      <xdr:row>106</xdr:row>
      <xdr:rowOff>100061</xdr:rowOff>
    </xdr:from>
    <xdr:to>
      <xdr:col>14</xdr:col>
      <xdr:colOff>737370</xdr:colOff>
      <xdr:row>123</xdr:row>
      <xdr:rowOff>124564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781243</xdr:colOff>
      <xdr:row>106</xdr:row>
      <xdr:rowOff>87232</xdr:rowOff>
    </xdr:from>
    <xdr:to>
      <xdr:col>21</xdr:col>
      <xdr:colOff>660401</xdr:colOff>
      <xdr:row>123</xdr:row>
      <xdr:rowOff>111735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704272</xdr:colOff>
      <xdr:row>106</xdr:row>
      <xdr:rowOff>87232</xdr:rowOff>
    </xdr:from>
    <xdr:to>
      <xdr:col>28</xdr:col>
      <xdr:colOff>583431</xdr:colOff>
      <xdr:row>123</xdr:row>
      <xdr:rowOff>111735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773804</xdr:colOff>
      <xdr:row>126</xdr:row>
      <xdr:rowOff>0</xdr:rowOff>
    </xdr:from>
    <xdr:to>
      <xdr:col>21</xdr:col>
      <xdr:colOff>652962</xdr:colOff>
      <xdr:row>143</xdr:row>
      <xdr:rowOff>42463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12828</xdr:colOff>
      <xdr:row>126</xdr:row>
      <xdr:rowOff>1</xdr:rowOff>
    </xdr:from>
    <xdr:to>
      <xdr:col>14</xdr:col>
      <xdr:colOff>724542</xdr:colOff>
      <xdr:row>143</xdr:row>
      <xdr:rowOff>42464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145</xdr:row>
      <xdr:rowOff>125716</xdr:rowOff>
    </xdr:from>
    <xdr:to>
      <xdr:col>14</xdr:col>
      <xdr:colOff>711714</xdr:colOff>
      <xdr:row>162</xdr:row>
      <xdr:rowOff>150220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755586</xdr:colOff>
      <xdr:row>145</xdr:row>
      <xdr:rowOff>125716</xdr:rowOff>
    </xdr:from>
    <xdr:to>
      <xdr:col>21</xdr:col>
      <xdr:colOff>634744</xdr:colOff>
      <xdr:row>162</xdr:row>
      <xdr:rowOff>150220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25656</xdr:colOff>
      <xdr:row>167</xdr:row>
      <xdr:rowOff>100061</xdr:rowOff>
    </xdr:from>
    <xdr:to>
      <xdr:col>14</xdr:col>
      <xdr:colOff>737370</xdr:colOff>
      <xdr:row>184</xdr:row>
      <xdr:rowOff>124564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781243</xdr:colOff>
      <xdr:row>167</xdr:row>
      <xdr:rowOff>87232</xdr:rowOff>
    </xdr:from>
    <xdr:to>
      <xdr:col>21</xdr:col>
      <xdr:colOff>660401</xdr:colOff>
      <xdr:row>184</xdr:row>
      <xdr:rowOff>111735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21</xdr:col>
      <xdr:colOff>704272</xdr:colOff>
      <xdr:row>167</xdr:row>
      <xdr:rowOff>87232</xdr:rowOff>
    </xdr:from>
    <xdr:to>
      <xdr:col>28</xdr:col>
      <xdr:colOff>583431</xdr:colOff>
      <xdr:row>184</xdr:row>
      <xdr:rowOff>111735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14</xdr:col>
      <xdr:colOff>773804</xdr:colOff>
      <xdr:row>187</xdr:row>
      <xdr:rowOff>28225</xdr:rowOff>
    </xdr:from>
    <xdr:to>
      <xdr:col>21</xdr:col>
      <xdr:colOff>652962</xdr:colOff>
      <xdr:row>204</xdr:row>
      <xdr:rowOff>70688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12828</xdr:colOff>
      <xdr:row>187</xdr:row>
      <xdr:rowOff>28226</xdr:rowOff>
    </xdr:from>
    <xdr:to>
      <xdr:col>14</xdr:col>
      <xdr:colOff>724542</xdr:colOff>
      <xdr:row>204</xdr:row>
      <xdr:rowOff>70689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206</xdr:row>
      <xdr:rowOff>153942</xdr:rowOff>
    </xdr:from>
    <xdr:to>
      <xdr:col>14</xdr:col>
      <xdr:colOff>711714</xdr:colOff>
      <xdr:row>223</xdr:row>
      <xdr:rowOff>178445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</xdr:col>
      <xdr:colOff>755586</xdr:colOff>
      <xdr:row>206</xdr:row>
      <xdr:rowOff>153942</xdr:rowOff>
    </xdr:from>
    <xdr:to>
      <xdr:col>21</xdr:col>
      <xdr:colOff>634744</xdr:colOff>
      <xdr:row>223</xdr:row>
      <xdr:rowOff>178445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25656</xdr:colOff>
      <xdr:row>228</xdr:row>
      <xdr:rowOff>128286</xdr:rowOff>
    </xdr:from>
    <xdr:to>
      <xdr:col>14</xdr:col>
      <xdr:colOff>737370</xdr:colOff>
      <xdr:row>245</xdr:row>
      <xdr:rowOff>152789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14</xdr:col>
      <xdr:colOff>781243</xdr:colOff>
      <xdr:row>228</xdr:row>
      <xdr:rowOff>115457</xdr:rowOff>
    </xdr:from>
    <xdr:to>
      <xdr:col>21</xdr:col>
      <xdr:colOff>660401</xdr:colOff>
      <xdr:row>245</xdr:row>
      <xdr:rowOff>139960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21</xdr:col>
      <xdr:colOff>704272</xdr:colOff>
      <xdr:row>228</xdr:row>
      <xdr:rowOff>115457</xdr:rowOff>
    </xdr:from>
    <xdr:to>
      <xdr:col>28</xdr:col>
      <xdr:colOff>583431</xdr:colOff>
      <xdr:row>245</xdr:row>
      <xdr:rowOff>139960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5"/>
  <sheetViews>
    <sheetView tabSelected="1" topLeftCell="G59" zoomScale="90" zoomScaleNormal="90" zoomScalePageLayoutView="90" workbookViewId="0">
      <selection activeCell="L187" sqref="L187"/>
    </sheetView>
  </sheetViews>
  <sheetFormatPr baseColWidth="10" defaultRowHeight="16" x14ac:dyDescent="0.2"/>
  <cols>
    <col min="1" max="1" width="19.6640625" customWidth="1"/>
    <col min="2" max="3" width="23.5" customWidth="1"/>
    <col min="4" max="4" width="23.6640625" customWidth="1"/>
    <col min="5" max="5" width="24.83203125" customWidth="1"/>
    <col min="6" max="6" width="25.6640625" customWidth="1"/>
    <col min="7" max="7" width="21.5" customWidth="1"/>
  </cols>
  <sheetData>
    <row r="1" spans="1:8" ht="29" x14ac:dyDescent="0.35">
      <c r="A1" s="5" t="s">
        <v>0</v>
      </c>
      <c r="B1" s="5"/>
      <c r="C1" s="5"/>
      <c r="D1" s="5"/>
      <c r="E1" s="5"/>
      <c r="F1" s="5"/>
      <c r="G1" s="5"/>
      <c r="H1" s="5"/>
    </row>
    <row r="4" spans="1:8" ht="24" x14ac:dyDescent="0.3">
      <c r="A4" s="6" t="s">
        <v>1</v>
      </c>
      <c r="B4" s="6"/>
      <c r="C4" s="6"/>
      <c r="D4" s="6"/>
      <c r="E4" s="6"/>
      <c r="F4" s="6"/>
      <c r="G4" s="6"/>
      <c r="H4" s="6"/>
    </row>
    <row r="6" spans="1:8" x14ac:dyDescent="0.2">
      <c r="A6" s="4" t="s">
        <v>2</v>
      </c>
      <c r="B6" s="4"/>
      <c r="C6" s="4"/>
      <c r="D6" s="4" t="s">
        <v>9</v>
      </c>
      <c r="E6" s="4"/>
      <c r="F6" s="4"/>
      <c r="G6" s="4"/>
      <c r="H6" s="1"/>
    </row>
    <row r="7" spans="1:8" x14ac:dyDescent="0.2">
      <c r="A7" t="s">
        <v>3</v>
      </c>
      <c r="B7" t="s">
        <v>4</v>
      </c>
      <c r="C7" s="2" t="s">
        <v>5</v>
      </c>
      <c r="D7" t="s">
        <v>6</v>
      </c>
      <c r="E7" t="s">
        <v>7</v>
      </c>
      <c r="F7" t="s">
        <v>10</v>
      </c>
      <c r="G7" t="s">
        <v>8</v>
      </c>
    </row>
    <row r="8" spans="1:8" x14ac:dyDescent="0.2">
      <c r="A8">
        <v>1</v>
      </c>
      <c r="B8">
        <v>25000</v>
      </c>
      <c r="C8">
        <v>10</v>
      </c>
      <c r="D8">
        <v>5467</v>
      </c>
      <c r="E8">
        <v>6898</v>
      </c>
      <c r="F8">
        <v>5473</v>
      </c>
      <c r="G8">
        <f>SUM(D8,E8,F8)/3</f>
        <v>5946</v>
      </c>
    </row>
    <row r="9" spans="1:8" x14ac:dyDescent="0.2">
      <c r="A9">
        <v>2</v>
      </c>
      <c r="B9">
        <v>25000</v>
      </c>
      <c r="C9">
        <v>10</v>
      </c>
      <c r="D9">
        <v>6690</v>
      </c>
      <c r="E9">
        <v>6722</v>
      </c>
      <c r="G9">
        <f>SUM(D9,E9)/2</f>
        <v>6706</v>
      </c>
    </row>
    <row r="10" spans="1:8" x14ac:dyDescent="0.2">
      <c r="A10">
        <v>4</v>
      </c>
      <c r="B10">
        <v>25000</v>
      </c>
      <c r="C10">
        <v>10</v>
      </c>
      <c r="D10">
        <v>6433</v>
      </c>
      <c r="E10">
        <v>6322</v>
      </c>
      <c r="G10">
        <f t="shared" ref="G10:G20" si="0">SUM(D10,E10)/2</f>
        <v>6377.5</v>
      </c>
    </row>
    <row r="11" spans="1:8" x14ac:dyDescent="0.2">
      <c r="A11">
        <v>8</v>
      </c>
      <c r="B11">
        <v>25000</v>
      </c>
      <c r="C11">
        <v>10</v>
      </c>
      <c r="D11">
        <v>6259</v>
      </c>
      <c r="E11">
        <v>6427</v>
      </c>
      <c r="G11">
        <f t="shared" si="0"/>
        <v>6343</v>
      </c>
    </row>
    <row r="12" spans="1:8" x14ac:dyDescent="0.2">
      <c r="A12">
        <v>16</v>
      </c>
      <c r="B12">
        <v>25008</v>
      </c>
      <c r="C12">
        <v>10</v>
      </c>
      <c r="D12">
        <v>6787</v>
      </c>
      <c r="E12">
        <v>6757</v>
      </c>
      <c r="G12">
        <f t="shared" si="0"/>
        <v>6772</v>
      </c>
    </row>
    <row r="13" spans="1:8" x14ac:dyDescent="0.2">
      <c r="A13">
        <v>32</v>
      </c>
      <c r="B13">
        <v>25024</v>
      </c>
      <c r="C13">
        <v>10</v>
      </c>
      <c r="D13">
        <v>6525</v>
      </c>
      <c r="E13">
        <v>6510</v>
      </c>
      <c r="G13">
        <f t="shared" si="0"/>
        <v>6517.5</v>
      </c>
    </row>
    <row r="15" spans="1:8" x14ac:dyDescent="0.2">
      <c r="A15">
        <v>1</v>
      </c>
      <c r="B15">
        <v>50016</v>
      </c>
      <c r="C15">
        <v>100</v>
      </c>
      <c r="D15" s="3">
        <v>38159</v>
      </c>
      <c r="E15" s="3">
        <v>38163</v>
      </c>
      <c r="F15" s="1"/>
      <c r="G15">
        <f t="shared" si="0"/>
        <v>38161</v>
      </c>
      <c r="H15" s="1"/>
    </row>
    <row r="16" spans="1:8" x14ac:dyDescent="0.2">
      <c r="A16">
        <v>2</v>
      </c>
      <c r="B16">
        <v>50016</v>
      </c>
      <c r="C16">
        <v>100</v>
      </c>
      <c r="D16">
        <v>29342</v>
      </c>
      <c r="E16">
        <v>26651</v>
      </c>
      <c r="G16">
        <f t="shared" si="0"/>
        <v>27996.5</v>
      </c>
    </row>
    <row r="17" spans="1:7" x14ac:dyDescent="0.2">
      <c r="A17">
        <v>4</v>
      </c>
      <c r="B17">
        <v>50016</v>
      </c>
      <c r="C17">
        <v>100</v>
      </c>
      <c r="D17">
        <v>27057</v>
      </c>
      <c r="E17">
        <v>26701</v>
      </c>
      <c r="G17">
        <f t="shared" si="0"/>
        <v>26879</v>
      </c>
    </row>
    <row r="18" spans="1:7" x14ac:dyDescent="0.2">
      <c r="A18">
        <v>8</v>
      </c>
      <c r="B18">
        <v>50016</v>
      </c>
      <c r="C18">
        <v>100</v>
      </c>
      <c r="D18">
        <v>28182</v>
      </c>
      <c r="E18">
        <v>31368</v>
      </c>
      <c r="G18">
        <f t="shared" si="0"/>
        <v>29775</v>
      </c>
    </row>
    <row r="19" spans="1:7" x14ac:dyDescent="0.2">
      <c r="A19">
        <v>16</v>
      </c>
      <c r="B19">
        <v>50016</v>
      </c>
      <c r="C19">
        <v>100</v>
      </c>
      <c r="D19">
        <v>29609</v>
      </c>
      <c r="E19">
        <v>32656</v>
      </c>
      <c r="G19">
        <f t="shared" si="0"/>
        <v>31132.5</v>
      </c>
    </row>
    <row r="20" spans="1:7" x14ac:dyDescent="0.2">
      <c r="A20">
        <v>32</v>
      </c>
      <c r="B20">
        <v>50016</v>
      </c>
      <c r="C20">
        <v>100</v>
      </c>
      <c r="D20">
        <v>32862</v>
      </c>
      <c r="E20">
        <v>30869</v>
      </c>
      <c r="G20">
        <f t="shared" si="0"/>
        <v>31865.5</v>
      </c>
    </row>
    <row r="27" spans="1:7" x14ac:dyDescent="0.2">
      <c r="A27" s="8" t="s">
        <v>11</v>
      </c>
      <c r="B27" s="8"/>
      <c r="C27" s="8"/>
      <c r="D27" s="8" t="s">
        <v>13</v>
      </c>
      <c r="E27" s="8"/>
      <c r="F27" s="8"/>
      <c r="G27" s="8"/>
    </row>
    <row r="28" spans="1:7" x14ac:dyDescent="0.2">
      <c r="A28" t="s">
        <v>3</v>
      </c>
      <c r="B28" t="s">
        <v>4</v>
      </c>
      <c r="C28" t="s">
        <v>24</v>
      </c>
      <c r="D28" t="s">
        <v>6</v>
      </c>
      <c r="E28" t="s">
        <v>7</v>
      </c>
      <c r="F28" t="s">
        <v>10</v>
      </c>
      <c r="G28" t="s">
        <v>8</v>
      </c>
    </row>
    <row r="29" spans="1:7" x14ac:dyDescent="0.2">
      <c r="A29">
        <v>4</v>
      </c>
      <c r="B29">
        <v>12500</v>
      </c>
      <c r="C29">
        <v>10</v>
      </c>
      <c r="D29">
        <v>1856</v>
      </c>
      <c r="E29">
        <v>1772</v>
      </c>
      <c r="G29">
        <f>SUM(D29,E29)/2</f>
        <v>1814</v>
      </c>
    </row>
    <row r="30" spans="1:7" x14ac:dyDescent="0.2">
      <c r="A30">
        <v>4</v>
      </c>
      <c r="B30">
        <v>25000</v>
      </c>
      <c r="C30">
        <v>10</v>
      </c>
      <c r="D30">
        <v>6433</v>
      </c>
      <c r="E30">
        <v>6322</v>
      </c>
      <c r="G30">
        <f>SUM(D30,E30)/2</f>
        <v>6377.5</v>
      </c>
    </row>
    <row r="31" spans="1:7" x14ac:dyDescent="0.2">
      <c r="A31">
        <v>4</v>
      </c>
      <c r="B31">
        <v>50000</v>
      </c>
      <c r="C31">
        <v>10</v>
      </c>
      <c r="D31">
        <v>24751</v>
      </c>
      <c r="E31">
        <v>24880</v>
      </c>
      <c r="G31">
        <f>SUM(D31,E31)/2</f>
        <v>24815.5</v>
      </c>
    </row>
    <row r="32" spans="1:7" x14ac:dyDescent="0.2">
      <c r="A32">
        <v>4</v>
      </c>
      <c r="B32">
        <v>100000</v>
      </c>
      <c r="C32">
        <v>10</v>
      </c>
      <c r="D32">
        <v>96984</v>
      </c>
      <c r="E32">
        <v>106767</v>
      </c>
      <c r="G32">
        <f>SUM(D32,E32)/2</f>
        <v>101875.5</v>
      </c>
    </row>
    <row r="34" spans="1:7" x14ac:dyDescent="0.2">
      <c r="A34">
        <v>1</v>
      </c>
      <c r="B34">
        <v>12500</v>
      </c>
      <c r="C34">
        <v>10</v>
      </c>
      <c r="D34">
        <v>1256</v>
      </c>
      <c r="E34">
        <v>1254</v>
      </c>
      <c r="G34">
        <f>SUM(D34,E34)/2</f>
        <v>1255</v>
      </c>
    </row>
    <row r="35" spans="1:7" x14ac:dyDescent="0.2">
      <c r="A35">
        <v>1</v>
      </c>
      <c r="B35">
        <v>25000</v>
      </c>
      <c r="C35">
        <v>10</v>
      </c>
      <c r="D35">
        <v>5467</v>
      </c>
      <c r="E35">
        <v>5473</v>
      </c>
      <c r="G35">
        <f>SUM(D35,E35)/2</f>
        <v>5470</v>
      </c>
    </row>
    <row r="36" spans="1:7" x14ac:dyDescent="0.2">
      <c r="A36">
        <v>1</v>
      </c>
      <c r="B36">
        <v>50000</v>
      </c>
      <c r="C36">
        <v>10</v>
      </c>
      <c r="D36">
        <v>23139</v>
      </c>
      <c r="E36">
        <v>23138</v>
      </c>
      <c r="G36">
        <f>SUM(D36,E36)/2</f>
        <v>23138.5</v>
      </c>
    </row>
    <row r="37" spans="1:7" x14ac:dyDescent="0.2">
      <c r="A37">
        <v>1</v>
      </c>
      <c r="B37">
        <v>100000</v>
      </c>
      <c r="C37">
        <v>10</v>
      </c>
      <c r="D37">
        <v>94438</v>
      </c>
      <c r="E37">
        <v>94447</v>
      </c>
      <c r="G37">
        <f>SUM(D37,E37)/2</f>
        <v>94442.5</v>
      </c>
    </row>
    <row r="44" spans="1:7" x14ac:dyDescent="0.2">
      <c r="A44" s="7" t="s">
        <v>12</v>
      </c>
      <c r="B44" s="7"/>
      <c r="C44" s="7"/>
      <c r="D44" s="7" t="s">
        <v>14</v>
      </c>
      <c r="E44" s="7"/>
      <c r="F44" s="7"/>
      <c r="G44" s="7"/>
    </row>
    <row r="45" spans="1:7" x14ac:dyDescent="0.2">
      <c r="A45" t="s">
        <v>3</v>
      </c>
      <c r="B45" t="s">
        <v>4</v>
      </c>
      <c r="C45" t="s">
        <v>15</v>
      </c>
      <c r="D45" t="s">
        <v>6</v>
      </c>
      <c r="E45" t="s">
        <v>7</v>
      </c>
      <c r="F45" t="s">
        <v>10</v>
      </c>
      <c r="G45" t="s">
        <v>8</v>
      </c>
    </row>
    <row r="46" spans="1:7" x14ac:dyDescent="0.2">
      <c r="A46">
        <v>4</v>
      </c>
      <c r="B46">
        <v>25000</v>
      </c>
      <c r="C46" s="9">
        <v>0</v>
      </c>
      <c r="D46" s="10">
        <v>5880</v>
      </c>
      <c r="E46">
        <v>5858</v>
      </c>
      <c r="G46">
        <f>SUM(D46,E46)/2</f>
        <v>5869</v>
      </c>
    </row>
    <row r="47" spans="1:7" x14ac:dyDescent="0.2">
      <c r="A47">
        <v>4</v>
      </c>
      <c r="B47">
        <v>25000</v>
      </c>
      <c r="C47" s="9" t="s">
        <v>19</v>
      </c>
      <c r="D47" s="10">
        <v>7075</v>
      </c>
      <c r="E47" s="10">
        <v>7127</v>
      </c>
      <c r="G47">
        <f>SUM(D47,E47)/2</f>
        <v>7101</v>
      </c>
    </row>
    <row r="48" spans="1:7" x14ac:dyDescent="0.2">
      <c r="A48">
        <v>4</v>
      </c>
      <c r="B48">
        <v>25000</v>
      </c>
      <c r="C48" s="9" t="s">
        <v>18</v>
      </c>
      <c r="D48" s="10">
        <v>6964</v>
      </c>
      <c r="E48">
        <v>7231</v>
      </c>
      <c r="G48">
        <f>SUM(D48,E48)/2</f>
        <v>7097.5</v>
      </c>
    </row>
    <row r="49" spans="1:7" x14ac:dyDescent="0.2">
      <c r="A49">
        <v>4</v>
      </c>
      <c r="B49">
        <v>25000</v>
      </c>
      <c r="C49" s="9" t="s">
        <v>17</v>
      </c>
      <c r="D49" s="10">
        <v>6868</v>
      </c>
      <c r="E49" s="10">
        <v>6937</v>
      </c>
      <c r="G49">
        <f>SUM(D49,E49)/2</f>
        <v>6902.5</v>
      </c>
    </row>
    <row r="50" spans="1:7" x14ac:dyDescent="0.2">
      <c r="A50">
        <v>4</v>
      </c>
      <c r="B50">
        <v>25000</v>
      </c>
      <c r="C50" s="9" t="s">
        <v>16</v>
      </c>
      <c r="D50" s="10">
        <v>7687</v>
      </c>
      <c r="E50" s="10">
        <v>6799</v>
      </c>
      <c r="G50">
        <f>SUM(D50,E50)/2</f>
        <v>7243</v>
      </c>
    </row>
    <row r="52" spans="1:7" x14ac:dyDescent="0.2">
      <c r="A52">
        <v>8</v>
      </c>
      <c r="B52">
        <v>25000</v>
      </c>
      <c r="C52" s="9">
        <v>0</v>
      </c>
      <c r="D52">
        <v>5109</v>
      </c>
      <c r="E52" s="10">
        <v>5074</v>
      </c>
      <c r="F52" s="10"/>
      <c r="G52">
        <f>SUM(D52,E52)/2</f>
        <v>5091.5</v>
      </c>
    </row>
    <row r="53" spans="1:7" x14ac:dyDescent="0.2">
      <c r="A53">
        <v>8</v>
      </c>
      <c r="B53">
        <v>25000</v>
      </c>
      <c r="C53" s="9" t="s">
        <v>19</v>
      </c>
      <c r="D53">
        <v>7577</v>
      </c>
      <c r="E53">
        <v>6311</v>
      </c>
      <c r="G53">
        <f>SUM(D53,E53)/2</f>
        <v>6944</v>
      </c>
    </row>
    <row r="54" spans="1:7" x14ac:dyDescent="0.2">
      <c r="A54">
        <v>8</v>
      </c>
      <c r="B54">
        <v>25000</v>
      </c>
      <c r="C54" s="9" t="s">
        <v>18</v>
      </c>
      <c r="D54">
        <v>7680</v>
      </c>
      <c r="E54">
        <v>7403</v>
      </c>
      <c r="F54" s="10"/>
      <c r="G54">
        <f>SUM(D54,E54)/2</f>
        <v>7541.5</v>
      </c>
    </row>
    <row r="55" spans="1:7" x14ac:dyDescent="0.2">
      <c r="A55">
        <v>8</v>
      </c>
      <c r="B55">
        <v>25000</v>
      </c>
      <c r="C55" s="9" t="s">
        <v>17</v>
      </c>
      <c r="D55" s="10">
        <v>7843</v>
      </c>
      <c r="E55">
        <v>7325</v>
      </c>
      <c r="G55">
        <f>SUM(D55,E55)/2</f>
        <v>7584</v>
      </c>
    </row>
    <row r="56" spans="1:7" x14ac:dyDescent="0.2">
      <c r="A56">
        <v>8</v>
      </c>
      <c r="B56">
        <v>25000</v>
      </c>
      <c r="C56" s="9" t="s">
        <v>16</v>
      </c>
      <c r="D56" s="10">
        <v>7276</v>
      </c>
      <c r="E56" s="10">
        <v>6996</v>
      </c>
      <c r="F56" s="10"/>
      <c r="G56">
        <f>SUM(D56,E56)/2</f>
        <v>7136</v>
      </c>
    </row>
    <row r="58" spans="1:7" x14ac:dyDescent="0.2">
      <c r="A58">
        <v>8</v>
      </c>
      <c r="B58">
        <v>25000</v>
      </c>
      <c r="C58" s="9">
        <v>0</v>
      </c>
      <c r="D58">
        <v>5109</v>
      </c>
      <c r="E58">
        <v>5074</v>
      </c>
      <c r="F58" s="10"/>
      <c r="G58">
        <f>SUM(D58,E58)/2</f>
        <v>5091.5</v>
      </c>
    </row>
    <row r="59" spans="1:7" x14ac:dyDescent="0.2">
      <c r="A59">
        <v>8</v>
      </c>
      <c r="B59">
        <v>25000</v>
      </c>
      <c r="C59" s="9" t="s">
        <v>23</v>
      </c>
      <c r="D59">
        <v>32018</v>
      </c>
      <c r="E59">
        <v>32021</v>
      </c>
      <c r="F59" s="10"/>
      <c r="G59">
        <f>SUM(D59,E59)/2</f>
        <v>32019.5</v>
      </c>
    </row>
    <row r="60" spans="1:7" x14ac:dyDescent="0.2">
      <c r="A60">
        <v>8</v>
      </c>
      <c r="B60">
        <v>25000</v>
      </c>
      <c r="C60" s="9" t="s">
        <v>22</v>
      </c>
      <c r="D60">
        <v>63283</v>
      </c>
      <c r="E60">
        <v>63289</v>
      </c>
      <c r="F60" s="10"/>
      <c r="G60">
        <f>SUM(D60,E60)/2</f>
        <v>63286</v>
      </c>
    </row>
    <row r="61" spans="1:7" x14ac:dyDescent="0.2">
      <c r="A61">
        <v>8</v>
      </c>
      <c r="B61">
        <v>25000</v>
      </c>
      <c r="C61" s="9" t="s">
        <v>21</v>
      </c>
      <c r="D61">
        <v>94582</v>
      </c>
      <c r="E61">
        <v>94577</v>
      </c>
      <c r="F61" s="10"/>
      <c r="G61">
        <f>SUM(D61,E61)/2</f>
        <v>94579.5</v>
      </c>
    </row>
    <row r="62" spans="1:7" x14ac:dyDescent="0.2">
      <c r="A62">
        <v>8</v>
      </c>
      <c r="B62">
        <v>25000</v>
      </c>
      <c r="C62" s="9" t="s">
        <v>20</v>
      </c>
      <c r="D62">
        <v>125873</v>
      </c>
      <c r="E62" s="10">
        <v>125881</v>
      </c>
      <c r="F62" s="10"/>
      <c r="G62">
        <f>SUM(D62,E62)/2</f>
        <v>125877</v>
      </c>
    </row>
    <row r="65" spans="1:8" ht="24" x14ac:dyDescent="0.3">
      <c r="A65" s="6" t="s">
        <v>25</v>
      </c>
      <c r="B65" s="6"/>
      <c r="C65" s="6"/>
      <c r="D65" s="6"/>
      <c r="E65" s="6"/>
      <c r="F65" s="6"/>
      <c r="G65" s="6"/>
      <c r="H65" s="6"/>
    </row>
    <row r="67" spans="1:8" x14ac:dyDescent="0.2">
      <c r="A67" s="4" t="s">
        <v>2</v>
      </c>
      <c r="B67" s="4"/>
      <c r="C67" s="4"/>
      <c r="D67" s="4" t="s">
        <v>9</v>
      </c>
      <c r="E67" s="4"/>
      <c r="F67" s="4"/>
      <c r="G67" s="4"/>
      <c r="H67" s="1"/>
    </row>
    <row r="68" spans="1:8" x14ac:dyDescent="0.2">
      <c r="A68" t="s">
        <v>3</v>
      </c>
      <c r="B68" t="s">
        <v>4</v>
      </c>
      <c r="C68" s="2" t="s">
        <v>5</v>
      </c>
      <c r="D68" t="s">
        <v>6</v>
      </c>
      <c r="E68" t="s">
        <v>7</v>
      </c>
      <c r="F68" t="s">
        <v>10</v>
      </c>
      <c r="G68" t="s">
        <v>8</v>
      </c>
    </row>
    <row r="69" spans="1:8" x14ac:dyDescent="0.2">
      <c r="A69">
        <v>1</v>
      </c>
      <c r="B69">
        <v>25000</v>
      </c>
      <c r="C69">
        <v>10</v>
      </c>
      <c r="D69">
        <v>563</v>
      </c>
      <c r="E69">
        <v>562</v>
      </c>
      <c r="G69">
        <f>SUM(D69,E69)/2</f>
        <v>562.5</v>
      </c>
    </row>
    <row r="70" spans="1:8" x14ac:dyDescent="0.2">
      <c r="A70">
        <v>2</v>
      </c>
      <c r="B70">
        <v>25000</v>
      </c>
      <c r="C70">
        <v>10</v>
      </c>
      <c r="D70">
        <v>345</v>
      </c>
      <c r="E70">
        <v>349</v>
      </c>
      <c r="G70">
        <f>SUM(D70,E70)/2</f>
        <v>347</v>
      </c>
    </row>
    <row r="71" spans="1:8" x14ac:dyDescent="0.2">
      <c r="A71">
        <v>4</v>
      </c>
      <c r="B71">
        <v>25000</v>
      </c>
      <c r="C71">
        <v>10</v>
      </c>
      <c r="D71">
        <v>284</v>
      </c>
      <c r="E71">
        <v>287</v>
      </c>
      <c r="G71">
        <f t="shared" ref="G71:G74" si="1">SUM(D71,E71)/2</f>
        <v>285.5</v>
      </c>
    </row>
    <row r="72" spans="1:8" x14ac:dyDescent="0.2">
      <c r="A72">
        <v>8</v>
      </c>
      <c r="B72">
        <v>25000</v>
      </c>
      <c r="C72">
        <v>10</v>
      </c>
      <c r="D72">
        <v>292</v>
      </c>
      <c r="E72">
        <v>301</v>
      </c>
      <c r="G72">
        <f t="shared" si="1"/>
        <v>296.5</v>
      </c>
    </row>
    <row r="73" spans="1:8" x14ac:dyDescent="0.2">
      <c r="A73">
        <v>16</v>
      </c>
      <c r="B73">
        <v>25008</v>
      </c>
      <c r="C73">
        <v>10</v>
      </c>
      <c r="D73">
        <v>343</v>
      </c>
      <c r="E73">
        <v>377</v>
      </c>
      <c r="G73">
        <f t="shared" si="1"/>
        <v>360</v>
      </c>
    </row>
    <row r="74" spans="1:8" x14ac:dyDescent="0.2">
      <c r="A74">
        <v>32</v>
      </c>
      <c r="B74">
        <v>25024</v>
      </c>
      <c r="C74">
        <v>10</v>
      </c>
      <c r="D74">
        <v>364</v>
      </c>
      <c r="E74">
        <v>373</v>
      </c>
      <c r="G74">
        <f t="shared" si="1"/>
        <v>368.5</v>
      </c>
    </row>
    <row r="76" spans="1:8" x14ac:dyDescent="0.2">
      <c r="A76">
        <v>1</v>
      </c>
      <c r="B76">
        <v>50016</v>
      </c>
      <c r="C76">
        <v>100</v>
      </c>
      <c r="D76" s="3">
        <v>10123</v>
      </c>
      <c r="E76" s="3">
        <v>10121</v>
      </c>
      <c r="F76" s="1"/>
      <c r="G76">
        <f t="shared" ref="G76:G86" si="2">SUM(D76,E76)/2</f>
        <v>10122</v>
      </c>
      <c r="H76" s="1"/>
    </row>
    <row r="77" spans="1:8" x14ac:dyDescent="0.2">
      <c r="A77">
        <v>2</v>
      </c>
      <c r="B77">
        <v>50016</v>
      </c>
      <c r="C77">
        <v>100</v>
      </c>
      <c r="D77" s="3">
        <v>5181</v>
      </c>
      <c r="E77" s="3">
        <v>5175</v>
      </c>
      <c r="G77">
        <f t="shared" si="2"/>
        <v>5178</v>
      </c>
    </row>
    <row r="78" spans="1:8" x14ac:dyDescent="0.2">
      <c r="A78">
        <v>4</v>
      </c>
      <c r="B78">
        <v>50016</v>
      </c>
      <c r="C78">
        <v>100</v>
      </c>
      <c r="D78" s="3">
        <v>2601</v>
      </c>
      <c r="E78" s="3">
        <v>2594</v>
      </c>
      <c r="G78">
        <f t="shared" si="2"/>
        <v>2597.5</v>
      </c>
    </row>
    <row r="79" spans="1:8" x14ac:dyDescent="0.2">
      <c r="A79">
        <v>8</v>
      </c>
      <c r="B79">
        <v>50016</v>
      </c>
      <c r="C79">
        <v>100</v>
      </c>
      <c r="D79" s="3">
        <v>1308</v>
      </c>
      <c r="E79" s="3">
        <v>1306</v>
      </c>
      <c r="G79">
        <f t="shared" si="2"/>
        <v>1307</v>
      </c>
    </row>
    <row r="80" spans="1:8" x14ac:dyDescent="0.2">
      <c r="A80">
        <v>16</v>
      </c>
      <c r="B80">
        <v>50016</v>
      </c>
      <c r="C80">
        <v>100</v>
      </c>
      <c r="D80" s="3">
        <v>746</v>
      </c>
      <c r="E80" s="3">
        <v>775</v>
      </c>
      <c r="G80">
        <f t="shared" si="2"/>
        <v>760.5</v>
      </c>
    </row>
    <row r="81" spans="1:7" x14ac:dyDescent="0.2">
      <c r="A81">
        <v>32</v>
      </c>
      <c r="B81">
        <v>50016</v>
      </c>
      <c r="C81">
        <v>100</v>
      </c>
      <c r="D81" s="3">
        <v>1036</v>
      </c>
      <c r="E81" s="3">
        <v>1034</v>
      </c>
      <c r="G81">
        <f t="shared" si="2"/>
        <v>1035</v>
      </c>
    </row>
    <row r="88" spans="1:7" x14ac:dyDescent="0.2">
      <c r="A88" s="8" t="s">
        <v>11</v>
      </c>
      <c r="B88" s="8"/>
      <c r="C88" s="8"/>
      <c r="D88" s="8" t="s">
        <v>13</v>
      </c>
      <c r="E88" s="8"/>
      <c r="F88" s="8"/>
      <c r="G88" s="8"/>
    </row>
    <row r="89" spans="1:7" x14ac:dyDescent="0.2">
      <c r="A89" t="s">
        <v>3</v>
      </c>
      <c r="B89" t="s">
        <v>4</v>
      </c>
      <c r="C89" t="s">
        <v>24</v>
      </c>
      <c r="D89" t="s">
        <v>6</v>
      </c>
      <c r="E89" t="s">
        <v>7</v>
      </c>
      <c r="F89" t="s">
        <v>10</v>
      </c>
      <c r="G89" t="s">
        <v>8</v>
      </c>
    </row>
    <row r="90" spans="1:7" x14ac:dyDescent="0.2">
      <c r="A90">
        <v>4</v>
      </c>
      <c r="B90">
        <v>12500</v>
      </c>
      <c r="C90">
        <v>10</v>
      </c>
      <c r="D90">
        <v>152</v>
      </c>
      <c r="E90">
        <v>138</v>
      </c>
      <c r="G90">
        <f>SUM(D90,E90)/2</f>
        <v>145</v>
      </c>
    </row>
    <row r="91" spans="1:7" x14ac:dyDescent="0.2">
      <c r="A91">
        <v>4</v>
      </c>
      <c r="B91">
        <v>25000</v>
      </c>
      <c r="C91">
        <v>10</v>
      </c>
      <c r="D91">
        <v>294</v>
      </c>
      <c r="E91">
        <v>311</v>
      </c>
      <c r="G91">
        <f>SUM(D91,E91)/2</f>
        <v>302.5</v>
      </c>
    </row>
    <row r="92" spans="1:7" x14ac:dyDescent="0.2">
      <c r="A92">
        <v>4</v>
      </c>
      <c r="B92">
        <v>50000</v>
      </c>
      <c r="C92">
        <v>10</v>
      </c>
      <c r="D92">
        <v>471</v>
      </c>
      <c r="E92">
        <v>441</v>
      </c>
      <c r="G92">
        <f>SUM(D92,E92)/2</f>
        <v>456</v>
      </c>
    </row>
    <row r="93" spans="1:7" x14ac:dyDescent="0.2">
      <c r="A93">
        <v>4</v>
      </c>
      <c r="B93">
        <v>100000</v>
      </c>
      <c r="C93">
        <v>10</v>
      </c>
      <c r="D93">
        <v>1125</v>
      </c>
      <c r="E93">
        <v>874</v>
      </c>
      <c r="F93">
        <v>952</v>
      </c>
      <c r="G93">
        <f>SUM(D93,E93, F93)/3</f>
        <v>983.66666666666663</v>
      </c>
    </row>
    <row r="95" spans="1:7" x14ac:dyDescent="0.2">
      <c r="A95">
        <v>1</v>
      </c>
      <c r="B95">
        <v>12500</v>
      </c>
      <c r="C95">
        <v>10</v>
      </c>
      <c r="D95">
        <v>295</v>
      </c>
      <c r="E95">
        <v>293</v>
      </c>
      <c r="G95">
        <f>SUM(D95,E95)/2</f>
        <v>294</v>
      </c>
    </row>
    <row r="96" spans="1:7" x14ac:dyDescent="0.2">
      <c r="A96">
        <v>1</v>
      </c>
      <c r="B96">
        <v>25000</v>
      </c>
      <c r="C96">
        <v>10</v>
      </c>
      <c r="D96">
        <v>561</v>
      </c>
      <c r="E96">
        <v>563</v>
      </c>
      <c r="G96">
        <f>SUM(D96,E96)/2</f>
        <v>562</v>
      </c>
    </row>
    <row r="97" spans="1:7" x14ac:dyDescent="0.2">
      <c r="A97">
        <v>1</v>
      </c>
      <c r="B97">
        <v>50000</v>
      </c>
      <c r="C97">
        <v>10</v>
      </c>
      <c r="D97">
        <v>1097</v>
      </c>
      <c r="E97">
        <v>1095</v>
      </c>
      <c r="G97">
        <f>SUM(D97,E97)/2</f>
        <v>1096</v>
      </c>
    </row>
    <row r="98" spans="1:7" x14ac:dyDescent="0.2">
      <c r="A98">
        <v>1</v>
      </c>
      <c r="B98">
        <v>100000</v>
      </c>
      <c r="C98">
        <v>10</v>
      </c>
      <c r="D98">
        <v>2177</v>
      </c>
      <c r="E98">
        <v>2178</v>
      </c>
      <c r="G98">
        <f>SUM(D98,E98)/2</f>
        <v>2177.5</v>
      </c>
    </row>
    <row r="105" spans="1:7" x14ac:dyDescent="0.2">
      <c r="A105" s="7" t="s">
        <v>12</v>
      </c>
      <c r="B105" s="7"/>
      <c r="C105" s="7"/>
      <c r="D105" s="7" t="s">
        <v>14</v>
      </c>
      <c r="E105" s="7"/>
      <c r="F105" s="7"/>
      <c r="G105" s="7"/>
    </row>
    <row r="106" spans="1:7" x14ac:dyDescent="0.2">
      <c r="A106" t="s">
        <v>3</v>
      </c>
      <c r="B106" t="s">
        <v>4</v>
      </c>
      <c r="C106" t="s">
        <v>15</v>
      </c>
      <c r="D106" t="s">
        <v>6</v>
      </c>
      <c r="E106" t="s">
        <v>7</v>
      </c>
      <c r="F106" t="s">
        <v>10</v>
      </c>
      <c r="G106" t="s">
        <v>8</v>
      </c>
    </row>
    <row r="107" spans="1:7" x14ac:dyDescent="0.2">
      <c r="A107">
        <v>4</v>
      </c>
      <c r="B107">
        <v>25000</v>
      </c>
      <c r="C107" s="9">
        <v>0</v>
      </c>
      <c r="D107" s="10">
        <v>139</v>
      </c>
      <c r="E107">
        <v>130</v>
      </c>
      <c r="G107">
        <f>SUM(D107,E107)/2</f>
        <v>134.5</v>
      </c>
    </row>
    <row r="108" spans="1:7" x14ac:dyDescent="0.2">
      <c r="A108">
        <v>4</v>
      </c>
      <c r="B108">
        <v>25000</v>
      </c>
      <c r="C108" s="9" t="s">
        <v>19</v>
      </c>
      <c r="D108" s="10">
        <v>678</v>
      </c>
      <c r="E108">
        <v>679</v>
      </c>
      <c r="G108">
        <f>SUM(D108,E108)/2</f>
        <v>678.5</v>
      </c>
    </row>
    <row r="109" spans="1:7" x14ac:dyDescent="0.2">
      <c r="A109">
        <v>4</v>
      </c>
      <c r="B109">
        <v>25000</v>
      </c>
      <c r="C109" s="9" t="s">
        <v>18</v>
      </c>
      <c r="D109">
        <v>1306</v>
      </c>
      <c r="E109">
        <v>1305</v>
      </c>
      <c r="G109">
        <f>SUM(D109,E109)/2</f>
        <v>1305.5</v>
      </c>
    </row>
    <row r="110" spans="1:7" x14ac:dyDescent="0.2">
      <c r="A110">
        <v>4</v>
      </c>
      <c r="B110">
        <v>25000</v>
      </c>
      <c r="C110" s="9" t="s">
        <v>17</v>
      </c>
      <c r="D110" s="10">
        <v>1928</v>
      </c>
      <c r="E110" s="10">
        <v>1931</v>
      </c>
      <c r="G110">
        <f>SUM(D110,E110)/2</f>
        <v>1929.5</v>
      </c>
    </row>
    <row r="111" spans="1:7" x14ac:dyDescent="0.2">
      <c r="A111">
        <v>4</v>
      </c>
      <c r="B111">
        <v>25000</v>
      </c>
      <c r="C111" s="9" t="s">
        <v>16</v>
      </c>
      <c r="D111" s="10">
        <v>2553</v>
      </c>
      <c r="E111" s="10">
        <v>2554</v>
      </c>
      <c r="G111">
        <f>SUM(D111,E111)/2</f>
        <v>2553.5</v>
      </c>
    </row>
    <row r="113" spans="1:8" x14ac:dyDescent="0.2">
      <c r="A113">
        <v>8</v>
      </c>
      <c r="B113">
        <v>25000</v>
      </c>
      <c r="C113" s="9">
        <v>0</v>
      </c>
      <c r="D113">
        <v>134</v>
      </c>
      <c r="E113" s="10">
        <v>141</v>
      </c>
      <c r="F113" s="10"/>
      <c r="G113">
        <f>SUM(D113,E113)/2</f>
        <v>137.5</v>
      </c>
    </row>
    <row r="114" spans="1:8" x14ac:dyDescent="0.2">
      <c r="A114">
        <v>8</v>
      </c>
      <c r="B114">
        <v>25000</v>
      </c>
      <c r="C114" s="9" t="s">
        <v>19</v>
      </c>
      <c r="D114">
        <v>367</v>
      </c>
      <c r="E114" s="10">
        <v>371</v>
      </c>
      <c r="G114">
        <f>SUM(D114,E114)/2</f>
        <v>369</v>
      </c>
    </row>
    <row r="115" spans="1:8" x14ac:dyDescent="0.2">
      <c r="A115">
        <v>8</v>
      </c>
      <c r="B115">
        <v>25000</v>
      </c>
      <c r="C115" s="9" t="s">
        <v>18</v>
      </c>
      <c r="D115" s="10">
        <v>660</v>
      </c>
      <c r="E115" s="10">
        <v>661</v>
      </c>
      <c r="F115" s="10"/>
      <c r="G115">
        <f>SUM(D115,E115)/2</f>
        <v>660.5</v>
      </c>
    </row>
    <row r="116" spans="1:8" x14ac:dyDescent="0.2">
      <c r="A116">
        <v>8</v>
      </c>
      <c r="B116">
        <v>25000</v>
      </c>
      <c r="C116" s="9" t="s">
        <v>17</v>
      </c>
      <c r="D116">
        <v>974</v>
      </c>
      <c r="E116" s="10">
        <v>976</v>
      </c>
      <c r="G116">
        <f>SUM(D116,E116)/2</f>
        <v>975</v>
      </c>
    </row>
    <row r="117" spans="1:8" x14ac:dyDescent="0.2">
      <c r="A117">
        <v>8</v>
      </c>
      <c r="B117">
        <v>25000</v>
      </c>
      <c r="C117" s="9" t="s">
        <v>16</v>
      </c>
      <c r="D117" s="10">
        <v>1284</v>
      </c>
      <c r="E117" s="10">
        <v>1284</v>
      </c>
      <c r="F117" s="10"/>
      <c r="G117">
        <f>SUM(D117,E117)/2</f>
        <v>1284</v>
      </c>
    </row>
    <row r="119" spans="1:8" x14ac:dyDescent="0.2">
      <c r="A119">
        <v>8</v>
      </c>
      <c r="B119">
        <v>25000</v>
      </c>
      <c r="C119" s="9">
        <v>0</v>
      </c>
      <c r="D119" s="10">
        <v>134</v>
      </c>
      <c r="E119" s="10">
        <v>141</v>
      </c>
      <c r="F119" s="10"/>
      <c r="G119">
        <f>SUM(D119,E119)/2</f>
        <v>137.5</v>
      </c>
    </row>
    <row r="120" spans="1:8" x14ac:dyDescent="0.2">
      <c r="A120">
        <v>8</v>
      </c>
      <c r="B120">
        <v>25000</v>
      </c>
      <c r="C120" s="9" t="s">
        <v>23</v>
      </c>
      <c r="D120">
        <v>31329</v>
      </c>
      <c r="E120" s="10">
        <v>31329</v>
      </c>
      <c r="F120" s="10"/>
      <c r="G120">
        <f>SUM(D120,E120)/2</f>
        <v>31329</v>
      </c>
    </row>
    <row r="121" spans="1:8" x14ac:dyDescent="0.2">
      <c r="A121">
        <v>8</v>
      </c>
      <c r="B121">
        <v>25000</v>
      </c>
      <c r="C121" s="9" t="s">
        <v>22</v>
      </c>
      <c r="D121" s="10">
        <v>62631</v>
      </c>
      <c r="E121" s="10">
        <v>62630</v>
      </c>
      <c r="F121" s="10"/>
      <c r="G121">
        <f>SUM(D121,E121)/2</f>
        <v>62630.5</v>
      </c>
    </row>
    <row r="122" spans="1:8" x14ac:dyDescent="0.2">
      <c r="A122">
        <v>8</v>
      </c>
      <c r="B122">
        <v>25000</v>
      </c>
      <c r="C122" s="9" t="s">
        <v>21</v>
      </c>
      <c r="D122">
        <v>93932</v>
      </c>
      <c r="E122" s="10">
        <v>93929</v>
      </c>
      <c r="F122" s="10"/>
      <c r="G122">
        <f>SUM(D122,E122)/2</f>
        <v>93930.5</v>
      </c>
    </row>
    <row r="123" spans="1:8" x14ac:dyDescent="0.2">
      <c r="A123">
        <v>8</v>
      </c>
      <c r="B123">
        <v>25000</v>
      </c>
      <c r="C123" s="9" t="s">
        <v>20</v>
      </c>
      <c r="D123" s="10">
        <v>125235</v>
      </c>
      <c r="E123" s="10">
        <v>125238</v>
      </c>
      <c r="F123" s="10"/>
      <c r="G123">
        <f>SUM(D123,E123)/2</f>
        <v>125236.5</v>
      </c>
    </row>
    <row r="126" spans="1:8" ht="24" x14ac:dyDescent="0.3">
      <c r="A126" s="6" t="s">
        <v>26</v>
      </c>
      <c r="B126" s="6"/>
      <c r="C126" s="6"/>
      <c r="D126" s="6"/>
      <c r="E126" s="6"/>
      <c r="F126" s="6"/>
      <c r="G126" s="6"/>
      <c r="H126" s="6"/>
    </row>
    <row r="128" spans="1:8" x14ac:dyDescent="0.2">
      <c r="A128" s="4" t="s">
        <v>2</v>
      </c>
      <c r="B128" s="4"/>
      <c r="C128" s="4"/>
      <c r="D128" s="4" t="s">
        <v>9</v>
      </c>
      <c r="E128" s="4"/>
      <c r="F128" s="4"/>
      <c r="G128" s="4"/>
      <c r="H128" s="1"/>
    </row>
    <row r="129" spans="1:8" x14ac:dyDescent="0.2">
      <c r="A129" t="s">
        <v>3</v>
      </c>
      <c r="B129" t="s">
        <v>4</v>
      </c>
      <c r="C129" s="2" t="s">
        <v>5</v>
      </c>
      <c r="D129" t="s">
        <v>6</v>
      </c>
      <c r="E129" t="s">
        <v>7</v>
      </c>
      <c r="F129" t="s">
        <v>10</v>
      </c>
      <c r="G129" t="s">
        <v>8</v>
      </c>
    </row>
    <row r="130" spans="1:8" x14ac:dyDescent="0.2">
      <c r="A130">
        <v>1</v>
      </c>
      <c r="B130">
        <v>25000</v>
      </c>
      <c r="C130">
        <v>10</v>
      </c>
      <c r="D130">
        <v>13452</v>
      </c>
      <c r="E130">
        <v>13442</v>
      </c>
      <c r="G130">
        <f>SUM(D130,E130)/2</f>
        <v>13447</v>
      </c>
    </row>
    <row r="131" spans="1:8" x14ac:dyDescent="0.2">
      <c r="A131">
        <v>2</v>
      </c>
      <c r="B131">
        <v>25000</v>
      </c>
      <c r="C131">
        <v>10</v>
      </c>
      <c r="D131">
        <v>16662</v>
      </c>
      <c r="E131">
        <v>16662</v>
      </c>
      <c r="G131">
        <f>SUM(D131,E131)/2</f>
        <v>16662</v>
      </c>
    </row>
    <row r="132" spans="1:8" x14ac:dyDescent="0.2">
      <c r="A132">
        <v>4</v>
      </c>
      <c r="B132">
        <v>25000</v>
      </c>
      <c r="C132">
        <v>10</v>
      </c>
      <c r="D132">
        <v>9385</v>
      </c>
      <c r="E132">
        <v>9712</v>
      </c>
      <c r="G132">
        <f t="shared" ref="G132:G134" si="3">SUM(D132,E132)/2</f>
        <v>9548.5</v>
      </c>
    </row>
    <row r="133" spans="1:8" x14ac:dyDescent="0.2">
      <c r="A133">
        <v>8</v>
      </c>
      <c r="B133">
        <v>25000</v>
      </c>
      <c r="C133">
        <v>10</v>
      </c>
      <c r="D133">
        <v>4645</v>
      </c>
      <c r="E133">
        <v>4880</v>
      </c>
      <c r="G133">
        <f t="shared" si="3"/>
        <v>4762.5</v>
      </c>
    </row>
    <row r="134" spans="1:8" x14ac:dyDescent="0.2">
      <c r="A134">
        <v>16</v>
      </c>
      <c r="B134">
        <v>25008</v>
      </c>
      <c r="C134">
        <v>10</v>
      </c>
      <c r="D134">
        <v>3211</v>
      </c>
      <c r="E134">
        <v>3257</v>
      </c>
      <c r="G134">
        <f t="shared" si="3"/>
        <v>3234</v>
      </c>
    </row>
    <row r="135" spans="1:8" x14ac:dyDescent="0.2">
      <c r="A135">
        <v>32</v>
      </c>
      <c r="B135">
        <v>25024</v>
      </c>
      <c r="C135">
        <v>10</v>
      </c>
      <c r="D135">
        <v>4216</v>
      </c>
      <c r="E135">
        <v>3836</v>
      </c>
      <c r="F135">
        <v>3783</v>
      </c>
      <c r="G135">
        <f>SUM(D135,E135,F135)/3</f>
        <v>3945</v>
      </c>
    </row>
    <row r="137" spans="1:8" x14ac:dyDescent="0.2">
      <c r="A137">
        <v>1</v>
      </c>
      <c r="B137">
        <v>50016</v>
      </c>
      <c r="C137">
        <v>100</v>
      </c>
      <c r="D137" s="3">
        <v>49428</v>
      </c>
      <c r="E137" s="3">
        <v>49400</v>
      </c>
      <c r="F137" s="1"/>
      <c r="G137">
        <f t="shared" ref="G137:G147" si="4">SUM(D137,E137)/2</f>
        <v>49414</v>
      </c>
      <c r="H137" s="1"/>
    </row>
    <row r="138" spans="1:8" x14ac:dyDescent="0.2">
      <c r="A138">
        <v>2</v>
      </c>
      <c r="B138">
        <v>50016</v>
      </c>
      <c r="C138">
        <v>100</v>
      </c>
      <c r="D138">
        <v>71679</v>
      </c>
      <c r="E138">
        <v>71301</v>
      </c>
      <c r="G138">
        <f t="shared" si="4"/>
        <v>71490</v>
      </c>
    </row>
    <row r="139" spans="1:8" x14ac:dyDescent="0.2">
      <c r="A139">
        <v>4</v>
      </c>
      <c r="B139">
        <v>50016</v>
      </c>
      <c r="C139">
        <v>100</v>
      </c>
      <c r="D139">
        <v>34837</v>
      </c>
      <c r="E139">
        <v>30946</v>
      </c>
      <c r="G139">
        <f t="shared" si="4"/>
        <v>32891.5</v>
      </c>
    </row>
    <row r="140" spans="1:8" x14ac:dyDescent="0.2">
      <c r="A140">
        <v>8</v>
      </c>
      <c r="B140">
        <v>50016</v>
      </c>
      <c r="C140">
        <v>100</v>
      </c>
      <c r="D140">
        <v>16743</v>
      </c>
      <c r="E140">
        <v>18311</v>
      </c>
      <c r="G140">
        <f t="shared" si="4"/>
        <v>17527</v>
      </c>
    </row>
    <row r="141" spans="1:8" x14ac:dyDescent="0.2">
      <c r="A141">
        <v>16</v>
      </c>
      <c r="B141">
        <v>50016</v>
      </c>
      <c r="C141">
        <v>100</v>
      </c>
      <c r="D141">
        <v>11015</v>
      </c>
      <c r="E141">
        <v>11296</v>
      </c>
      <c r="G141">
        <f t="shared" si="4"/>
        <v>11155.5</v>
      </c>
    </row>
    <row r="142" spans="1:8" x14ac:dyDescent="0.2">
      <c r="A142">
        <v>32</v>
      </c>
      <c r="B142">
        <v>50016</v>
      </c>
      <c r="C142">
        <v>100</v>
      </c>
      <c r="D142">
        <v>13364</v>
      </c>
      <c r="E142">
        <v>12395</v>
      </c>
      <c r="G142">
        <f t="shared" si="4"/>
        <v>12879.5</v>
      </c>
    </row>
    <row r="149" spans="1:7" x14ac:dyDescent="0.2">
      <c r="A149" s="8" t="s">
        <v>11</v>
      </c>
      <c r="B149" s="8"/>
      <c r="C149" s="8"/>
      <c r="D149" s="8" t="s">
        <v>13</v>
      </c>
      <c r="E149" s="8"/>
      <c r="F149" s="8"/>
      <c r="G149" s="8"/>
    </row>
    <row r="150" spans="1:7" x14ac:dyDescent="0.2">
      <c r="A150" t="s">
        <v>3</v>
      </c>
      <c r="B150" t="s">
        <v>4</v>
      </c>
      <c r="C150" t="s">
        <v>24</v>
      </c>
      <c r="D150" t="s">
        <v>6</v>
      </c>
      <c r="E150" t="s">
        <v>7</v>
      </c>
      <c r="F150" t="s">
        <v>10</v>
      </c>
      <c r="G150" t="s">
        <v>8</v>
      </c>
    </row>
    <row r="151" spans="1:7" x14ac:dyDescent="0.2">
      <c r="A151">
        <v>4</v>
      </c>
      <c r="B151">
        <v>12500</v>
      </c>
      <c r="C151">
        <v>10</v>
      </c>
      <c r="D151">
        <v>2395</v>
      </c>
      <c r="E151">
        <v>2561</v>
      </c>
      <c r="G151">
        <f>SUM(D151,E151)/2</f>
        <v>2478</v>
      </c>
    </row>
    <row r="152" spans="1:7" x14ac:dyDescent="0.2">
      <c r="A152">
        <v>4</v>
      </c>
      <c r="B152">
        <v>25000</v>
      </c>
      <c r="C152">
        <v>10</v>
      </c>
      <c r="D152">
        <v>9390</v>
      </c>
      <c r="E152">
        <v>10165</v>
      </c>
      <c r="G152">
        <f>SUM(D152,E152)/2</f>
        <v>9777.5</v>
      </c>
    </row>
    <row r="153" spans="1:7" x14ac:dyDescent="0.2">
      <c r="A153">
        <v>4</v>
      </c>
      <c r="B153">
        <v>50000</v>
      </c>
      <c r="C153">
        <v>10</v>
      </c>
      <c r="D153">
        <v>30250</v>
      </c>
      <c r="E153">
        <v>30250</v>
      </c>
      <c r="G153">
        <f>SUM(D153,E153)/2</f>
        <v>30250</v>
      </c>
    </row>
    <row r="154" spans="1:7" x14ac:dyDescent="0.2">
      <c r="A154">
        <v>4</v>
      </c>
      <c r="B154">
        <v>100000</v>
      </c>
      <c r="C154">
        <v>10</v>
      </c>
      <c r="D154">
        <v>101095</v>
      </c>
      <c r="E154">
        <v>100893</v>
      </c>
      <c r="G154">
        <f>SUM(D154,E154)/2</f>
        <v>100994</v>
      </c>
    </row>
    <row r="156" spans="1:7" x14ac:dyDescent="0.2">
      <c r="A156">
        <v>1</v>
      </c>
      <c r="B156">
        <v>12500</v>
      </c>
      <c r="C156">
        <v>10</v>
      </c>
      <c r="D156">
        <v>2623</v>
      </c>
      <c r="E156">
        <v>2620</v>
      </c>
      <c r="G156">
        <f>SUM(D156,E156)/2</f>
        <v>2621.5</v>
      </c>
    </row>
    <row r="157" spans="1:7" x14ac:dyDescent="0.2">
      <c r="A157">
        <v>1</v>
      </c>
      <c r="B157">
        <v>25000</v>
      </c>
      <c r="C157">
        <v>10</v>
      </c>
      <c r="D157">
        <v>10188</v>
      </c>
      <c r="E157">
        <v>10137</v>
      </c>
      <c r="G157">
        <f>SUM(D157,E157)/2</f>
        <v>10162.5</v>
      </c>
    </row>
    <row r="158" spans="1:7" x14ac:dyDescent="0.2">
      <c r="A158">
        <v>1</v>
      </c>
      <c r="B158">
        <v>50000</v>
      </c>
      <c r="C158">
        <v>10</v>
      </c>
      <c r="D158">
        <v>53801</v>
      </c>
      <c r="E158">
        <v>41663</v>
      </c>
      <c r="F158">
        <v>40663</v>
      </c>
      <c r="G158">
        <f>SUM(D158,E158,F158)/3</f>
        <v>45375.666666666664</v>
      </c>
    </row>
    <row r="159" spans="1:7" x14ac:dyDescent="0.2">
      <c r="A159">
        <v>1</v>
      </c>
      <c r="B159">
        <v>100000</v>
      </c>
      <c r="C159">
        <v>10</v>
      </c>
      <c r="D159">
        <v>166709</v>
      </c>
      <c r="E159">
        <v>215624</v>
      </c>
      <c r="G159">
        <f>SUM(D159,E159)/2</f>
        <v>191166.5</v>
      </c>
    </row>
    <row r="166" spans="1:7" x14ac:dyDescent="0.2">
      <c r="A166" s="7" t="s">
        <v>12</v>
      </c>
      <c r="B166" s="7"/>
      <c r="C166" s="7"/>
      <c r="D166" s="7" t="s">
        <v>14</v>
      </c>
      <c r="E166" s="7"/>
      <c r="F166" s="7"/>
      <c r="G166" s="7"/>
    </row>
    <row r="167" spans="1:7" x14ac:dyDescent="0.2">
      <c r="A167" t="s">
        <v>3</v>
      </c>
      <c r="B167" t="s">
        <v>4</v>
      </c>
      <c r="C167" t="s">
        <v>15</v>
      </c>
      <c r="D167" t="s">
        <v>6</v>
      </c>
      <c r="E167" t="s">
        <v>7</v>
      </c>
      <c r="F167" t="s">
        <v>10</v>
      </c>
      <c r="G167" t="s">
        <v>8</v>
      </c>
    </row>
    <row r="168" spans="1:7" x14ac:dyDescent="0.2">
      <c r="A168">
        <v>4</v>
      </c>
      <c r="B168">
        <v>25000</v>
      </c>
      <c r="C168" s="9">
        <v>0</v>
      </c>
      <c r="D168" s="10">
        <v>9616</v>
      </c>
      <c r="E168">
        <v>9470</v>
      </c>
      <c r="G168">
        <f>SUM(D168,E168)/2</f>
        <v>9543</v>
      </c>
    </row>
    <row r="169" spans="1:7" x14ac:dyDescent="0.2">
      <c r="A169">
        <v>4</v>
      </c>
      <c r="B169">
        <v>25000</v>
      </c>
      <c r="C169" s="9" t="s">
        <v>19</v>
      </c>
      <c r="D169" s="10">
        <v>10171</v>
      </c>
      <c r="E169" s="10">
        <v>11569</v>
      </c>
      <c r="G169">
        <f>SUM(D169,E169)/2</f>
        <v>10870</v>
      </c>
    </row>
    <row r="170" spans="1:7" x14ac:dyDescent="0.2">
      <c r="A170">
        <v>4</v>
      </c>
      <c r="B170">
        <v>25000</v>
      </c>
      <c r="C170" s="9" t="s">
        <v>18</v>
      </c>
      <c r="D170" s="10">
        <v>10712</v>
      </c>
      <c r="E170">
        <v>12284</v>
      </c>
      <c r="F170">
        <v>11185</v>
      </c>
      <c r="G170">
        <f>SUM(D170,E170, F170)/3</f>
        <v>11393.666666666666</v>
      </c>
    </row>
    <row r="171" spans="1:7" x14ac:dyDescent="0.2">
      <c r="A171">
        <v>4</v>
      </c>
      <c r="B171">
        <v>25000</v>
      </c>
      <c r="C171" s="9" t="s">
        <v>17</v>
      </c>
      <c r="D171" s="10">
        <v>11148</v>
      </c>
      <c r="E171" s="10">
        <v>12020</v>
      </c>
      <c r="G171">
        <f>SUM(D171,E171)/2</f>
        <v>11584</v>
      </c>
    </row>
    <row r="172" spans="1:7" x14ac:dyDescent="0.2">
      <c r="A172">
        <v>4</v>
      </c>
      <c r="B172">
        <v>25000</v>
      </c>
      <c r="C172" s="9" t="s">
        <v>16</v>
      </c>
      <c r="D172" s="10">
        <v>11838</v>
      </c>
      <c r="E172" s="10">
        <v>11820</v>
      </c>
      <c r="G172">
        <f>SUM(D172,E172)/2</f>
        <v>11829</v>
      </c>
    </row>
    <row r="174" spans="1:7" x14ac:dyDescent="0.2">
      <c r="A174">
        <v>8</v>
      </c>
      <c r="B174">
        <v>25000</v>
      </c>
      <c r="C174" s="9">
        <v>0</v>
      </c>
      <c r="D174">
        <v>4593</v>
      </c>
      <c r="E174" s="10">
        <v>4839</v>
      </c>
      <c r="F174" s="10"/>
      <c r="G174">
        <f>SUM(D174,E174)/2</f>
        <v>4716</v>
      </c>
    </row>
    <row r="175" spans="1:7" x14ac:dyDescent="0.2">
      <c r="A175">
        <v>8</v>
      </c>
      <c r="B175">
        <v>25000</v>
      </c>
      <c r="C175" s="9" t="s">
        <v>19</v>
      </c>
      <c r="D175">
        <v>4509</v>
      </c>
      <c r="E175">
        <v>4947</v>
      </c>
      <c r="G175">
        <f>SUM(D175,E175)/2</f>
        <v>4728</v>
      </c>
    </row>
    <row r="176" spans="1:7" x14ac:dyDescent="0.2">
      <c r="A176">
        <v>8</v>
      </c>
      <c r="B176">
        <v>25000</v>
      </c>
      <c r="C176" s="9" t="s">
        <v>18</v>
      </c>
      <c r="D176">
        <v>5158</v>
      </c>
      <c r="E176">
        <v>6019</v>
      </c>
      <c r="F176" s="10">
        <v>5536</v>
      </c>
      <c r="G176">
        <f>SUM(D176,E176, F176)/3</f>
        <v>5571</v>
      </c>
    </row>
    <row r="177" spans="1:8" x14ac:dyDescent="0.2">
      <c r="A177">
        <v>8</v>
      </c>
      <c r="B177">
        <v>25000</v>
      </c>
      <c r="C177" s="9" t="s">
        <v>17</v>
      </c>
      <c r="D177" s="10">
        <v>5163</v>
      </c>
      <c r="E177">
        <v>6478</v>
      </c>
      <c r="F177">
        <v>5631</v>
      </c>
      <c r="G177">
        <f>SUM(D177,E177, F177)/3</f>
        <v>5757.333333333333</v>
      </c>
    </row>
    <row r="178" spans="1:8" x14ac:dyDescent="0.2">
      <c r="A178">
        <v>8</v>
      </c>
      <c r="B178">
        <v>25000</v>
      </c>
      <c r="C178" s="9" t="s">
        <v>16</v>
      </c>
      <c r="D178" s="10">
        <v>5854</v>
      </c>
      <c r="E178" s="10">
        <v>6186</v>
      </c>
      <c r="F178" s="10"/>
      <c r="G178">
        <f>SUM(D178,E178)/2</f>
        <v>6020</v>
      </c>
    </row>
    <row r="180" spans="1:8" x14ac:dyDescent="0.2">
      <c r="A180">
        <v>8</v>
      </c>
      <c r="B180">
        <v>25000</v>
      </c>
      <c r="C180" s="9">
        <v>0</v>
      </c>
      <c r="D180">
        <v>4593</v>
      </c>
      <c r="E180">
        <v>4839</v>
      </c>
      <c r="F180" s="10"/>
      <c r="G180">
        <f>SUM(D180,E180)/2</f>
        <v>4716</v>
      </c>
    </row>
    <row r="181" spans="1:8" x14ac:dyDescent="0.2">
      <c r="A181">
        <v>8</v>
      </c>
      <c r="B181">
        <v>25000</v>
      </c>
      <c r="C181" s="9" t="s">
        <v>23</v>
      </c>
      <c r="D181">
        <v>34878</v>
      </c>
      <c r="E181">
        <v>34914</v>
      </c>
      <c r="F181" s="10"/>
      <c r="G181">
        <f>SUM(D181,E181)/2</f>
        <v>34896</v>
      </c>
    </row>
    <row r="182" spans="1:8" x14ac:dyDescent="0.2">
      <c r="A182">
        <v>8</v>
      </c>
      <c r="B182">
        <v>25000</v>
      </c>
      <c r="C182" s="9" t="s">
        <v>22</v>
      </c>
      <c r="D182">
        <v>65978</v>
      </c>
      <c r="E182">
        <v>66142</v>
      </c>
      <c r="F182" s="10"/>
      <c r="G182">
        <f>SUM(D182,E182)/2</f>
        <v>66060</v>
      </c>
    </row>
    <row r="183" spans="1:8" x14ac:dyDescent="0.2">
      <c r="A183">
        <v>8</v>
      </c>
      <c r="B183">
        <v>25000</v>
      </c>
      <c r="C183" s="9" t="s">
        <v>21</v>
      </c>
      <c r="D183">
        <v>97011</v>
      </c>
      <c r="E183">
        <v>97348</v>
      </c>
      <c r="F183" s="10"/>
      <c r="G183">
        <f>SUM(D183,E183)/2</f>
        <v>97179.5</v>
      </c>
    </row>
    <row r="184" spans="1:8" x14ac:dyDescent="0.2">
      <c r="A184">
        <v>8</v>
      </c>
      <c r="B184">
        <v>25000</v>
      </c>
      <c r="C184" s="9" t="s">
        <v>20</v>
      </c>
      <c r="D184">
        <v>129997</v>
      </c>
      <c r="E184" s="10">
        <v>128485</v>
      </c>
      <c r="F184" s="10"/>
      <c r="G184">
        <f>SUM(D184,E184)/2</f>
        <v>129241</v>
      </c>
    </row>
    <row r="185" spans="1:8" x14ac:dyDescent="0.2">
      <c r="C185" s="9"/>
      <c r="E185" s="10"/>
      <c r="F185" s="10"/>
    </row>
    <row r="187" spans="1:8" ht="24" x14ac:dyDescent="0.3">
      <c r="A187" s="6" t="s">
        <v>27</v>
      </c>
      <c r="B187" s="6"/>
      <c r="C187" s="6"/>
      <c r="D187" s="6"/>
      <c r="E187" s="6"/>
      <c r="F187" s="6"/>
      <c r="G187" s="6"/>
      <c r="H187" s="6"/>
    </row>
    <row r="189" spans="1:8" x14ac:dyDescent="0.2">
      <c r="A189" s="4" t="s">
        <v>2</v>
      </c>
      <c r="B189" s="4"/>
      <c r="C189" s="4"/>
      <c r="D189" s="4" t="s">
        <v>9</v>
      </c>
      <c r="E189" s="4"/>
      <c r="F189" s="4"/>
      <c r="G189" s="4"/>
      <c r="H189" s="1"/>
    </row>
    <row r="190" spans="1:8" x14ac:dyDescent="0.2">
      <c r="A190" t="s">
        <v>3</v>
      </c>
      <c r="B190" t="s">
        <v>4</v>
      </c>
      <c r="C190" s="2" t="s">
        <v>5</v>
      </c>
      <c r="D190" t="s">
        <v>6</v>
      </c>
      <c r="E190" t="s">
        <v>7</v>
      </c>
      <c r="F190" t="s">
        <v>10</v>
      </c>
      <c r="G190" t="s">
        <v>8</v>
      </c>
    </row>
    <row r="191" spans="1:8" x14ac:dyDescent="0.2">
      <c r="A191">
        <v>1</v>
      </c>
      <c r="B191">
        <v>25000</v>
      </c>
      <c r="C191">
        <v>10</v>
      </c>
      <c r="D191">
        <v>670</v>
      </c>
      <c r="E191">
        <v>622</v>
      </c>
      <c r="G191">
        <f>SUM(D191,E191)/2</f>
        <v>646</v>
      </c>
    </row>
    <row r="192" spans="1:8" x14ac:dyDescent="0.2">
      <c r="A192">
        <v>2</v>
      </c>
      <c r="B192">
        <v>25000</v>
      </c>
      <c r="C192">
        <v>10</v>
      </c>
      <c r="D192">
        <v>406</v>
      </c>
      <c r="E192">
        <v>395</v>
      </c>
      <c r="G192">
        <f>SUM(D192,E192)/2</f>
        <v>400.5</v>
      </c>
    </row>
    <row r="193" spans="1:8" x14ac:dyDescent="0.2">
      <c r="A193">
        <v>4</v>
      </c>
      <c r="B193">
        <v>25000</v>
      </c>
      <c r="C193">
        <v>10</v>
      </c>
      <c r="D193">
        <v>273</v>
      </c>
      <c r="E193">
        <v>275</v>
      </c>
      <c r="G193">
        <f t="shared" ref="G193:G203" si="5">SUM(D193,E193)/2</f>
        <v>274</v>
      </c>
    </row>
    <row r="194" spans="1:8" x14ac:dyDescent="0.2">
      <c r="A194">
        <v>8</v>
      </c>
      <c r="B194">
        <v>25000</v>
      </c>
      <c r="C194">
        <v>10</v>
      </c>
      <c r="D194">
        <v>211</v>
      </c>
      <c r="E194">
        <v>203</v>
      </c>
      <c r="G194">
        <f t="shared" si="5"/>
        <v>207</v>
      </c>
    </row>
    <row r="195" spans="1:8" x14ac:dyDescent="0.2">
      <c r="A195">
        <v>16</v>
      </c>
      <c r="B195">
        <v>25008</v>
      </c>
      <c r="C195">
        <v>10</v>
      </c>
      <c r="D195">
        <v>332</v>
      </c>
      <c r="E195">
        <v>344</v>
      </c>
      <c r="G195">
        <f>SUM(D195,E195, F195)/3</f>
        <v>225.33333333333334</v>
      </c>
    </row>
    <row r="196" spans="1:8" x14ac:dyDescent="0.2">
      <c r="A196">
        <v>32</v>
      </c>
      <c r="B196">
        <v>25024</v>
      </c>
      <c r="C196">
        <v>10</v>
      </c>
      <c r="D196">
        <v>332</v>
      </c>
      <c r="E196">
        <v>322</v>
      </c>
      <c r="G196">
        <f t="shared" si="5"/>
        <v>327</v>
      </c>
    </row>
    <row r="198" spans="1:8" x14ac:dyDescent="0.2">
      <c r="A198">
        <v>1</v>
      </c>
      <c r="B198">
        <v>50016</v>
      </c>
      <c r="C198">
        <v>100</v>
      </c>
      <c r="D198" s="3">
        <v>10219</v>
      </c>
      <c r="E198" s="3">
        <v>10283</v>
      </c>
      <c r="F198" s="1"/>
      <c r="G198">
        <f t="shared" ref="G198:G208" si="6">SUM(D198,E198)/2</f>
        <v>10251</v>
      </c>
      <c r="H198" s="1"/>
    </row>
    <row r="199" spans="1:8" x14ac:dyDescent="0.2">
      <c r="A199">
        <v>2</v>
      </c>
      <c r="B199">
        <v>50016</v>
      </c>
      <c r="C199">
        <v>100</v>
      </c>
      <c r="D199" s="3">
        <v>5192</v>
      </c>
      <c r="E199" s="3">
        <v>5235</v>
      </c>
      <c r="G199">
        <f t="shared" si="6"/>
        <v>5213.5</v>
      </c>
    </row>
    <row r="200" spans="1:8" x14ac:dyDescent="0.2">
      <c r="A200">
        <v>4</v>
      </c>
      <c r="B200">
        <v>50016</v>
      </c>
      <c r="C200">
        <v>100</v>
      </c>
      <c r="D200" s="3">
        <v>2622</v>
      </c>
      <c r="E200" s="3">
        <v>2608</v>
      </c>
      <c r="G200">
        <f t="shared" si="6"/>
        <v>2615</v>
      </c>
    </row>
    <row r="201" spans="1:8" x14ac:dyDescent="0.2">
      <c r="A201">
        <v>8</v>
      </c>
      <c r="B201">
        <v>50016</v>
      </c>
      <c r="C201">
        <v>100</v>
      </c>
      <c r="D201" s="3">
        <v>1335</v>
      </c>
      <c r="E201" s="3">
        <v>1331</v>
      </c>
      <c r="G201">
        <f t="shared" si="6"/>
        <v>1333</v>
      </c>
    </row>
    <row r="202" spans="1:8" x14ac:dyDescent="0.2">
      <c r="A202">
        <v>16</v>
      </c>
      <c r="B202">
        <v>50016</v>
      </c>
      <c r="C202">
        <v>100</v>
      </c>
      <c r="D202" s="3">
        <v>997</v>
      </c>
      <c r="E202" s="3">
        <v>801</v>
      </c>
      <c r="F202" s="3">
        <v>805</v>
      </c>
      <c r="G202">
        <f>SUM(D202,E202,F202)/3</f>
        <v>867.66666666666663</v>
      </c>
    </row>
    <row r="203" spans="1:8" x14ac:dyDescent="0.2">
      <c r="A203">
        <v>32</v>
      </c>
      <c r="B203">
        <v>50016</v>
      </c>
      <c r="C203">
        <v>100</v>
      </c>
      <c r="D203" s="3">
        <v>964</v>
      </c>
      <c r="E203" s="3">
        <v>1005</v>
      </c>
      <c r="G203">
        <f t="shared" si="6"/>
        <v>984.5</v>
      </c>
    </row>
    <row r="210" spans="1:7" x14ac:dyDescent="0.2">
      <c r="A210" s="8" t="s">
        <v>11</v>
      </c>
      <c r="B210" s="8"/>
      <c r="C210" s="8"/>
      <c r="D210" s="8" t="s">
        <v>13</v>
      </c>
      <c r="E210" s="8"/>
      <c r="F210" s="8"/>
      <c r="G210" s="8"/>
    </row>
    <row r="211" spans="1:7" x14ac:dyDescent="0.2">
      <c r="A211" t="s">
        <v>3</v>
      </c>
      <c r="B211" t="s">
        <v>4</v>
      </c>
      <c r="C211" t="s">
        <v>24</v>
      </c>
      <c r="D211" t="s">
        <v>6</v>
      </c>
      <c r="E211" t="s">
        <v>7</v>
      </c>
      <c r="F211" t="s">
        <v>10</v>
      </c>
      <c r="G211" t="s">
        <v>8</v>
      </c>
    </row>
    <row r="212" spans="1:7" x14ac:dyDescent="0.2">
      <c r="A212">
        <v>4</v>
      </c>
      <c r="B212">
        <v>12500</v>
      </c>
      <c r="C212">
        <v>10</v>
      </c>
      <c r="D212">
        <v>186</v>
      </c>
      <c r="E212">
        <v>169</v>
      </c>
      <c r="G212">
        <f>SUM(D212,E212)/2</f>
        <v>177.5</v>
      </c>
    </row>
    <row r="213" spans="1:7" x14ac:dyDescent="0.2">
      <c r="A213">
        <v>4</v>
      </c>
      <c r="B213">
        <v>25000</v>
      </c>
      <c r="C213">
        <v>10</v>
      </c>
      <c r="D213">
        <v>234</v>
      </c>
      <c r="E213">
        <v>291</v>
      </c>
      <c r="F213">
        <v>242</v>
      </c>
      <c r="G213">
        <f>SUM(D213,E213,F213)/3</f>
        <v>255.66666666666666</v>
      </c>
    </row>
    <row r="214" spans="1:7" x14ac:dyDescent="0.2">
      <c r="A214">
        <v>4</v>
      </c>
      <c r="B214">
        <v>50000</v>
      </c>
      <c r="C214">
        <v>10</v>
      </c>
      <c r="D214">
        <v>447</v>
      </c>
      <c r="E214">
        <v>424</v>
      </c>
      <c r="G214">
        <f>SUM(D214,E214)/2</f>
        <v>435.5</v>
      </c>
    </row>
    <row r="215" spans="1:7" x14ac:dyDescent="0.2">
      <c r="A215">
        <v>4</v>
      </c>
      <c r="B215">
        <v>100000</v>
      </c>
      <c r="C215">
        <v>10</v>
      </c>
      <c r="D215">
        <v>756</v>
      </c>
      <c r="E215">
        <v>821</v>
      </c>
      <c r="G215">
        <f>SUM(D215,E215)/2</f>
        <v>788.5</v>
      </c>
    </row>
    <row r="217" spans="1:7" x14ac:dyDescent="0.2">
      <c r="A217">
        <v>1</v>
      </c>
      <c r="B217">
        <v>12500</v>
      </c>
      <c r="C217">
        <v>10</v>
      </c>
      <c r="D217">
        <v>337</v>
      </c>
      <c r="E217">
        <v>338</v>
      </c>
      <c r="G217">
        <f>SUM(D217,E216)/2</f>
        <v>168.5</v>
      </c>
    </row>
    <row r="218" spans="1:7" x14ac:dyDescent="0.2">
      <c r="A218">
        <v>1</v>
      </c>
      <c r="B218">
        <v>25000</v>
      </c>
      <c r="C218">
        <v>10</v>
      </c>
      <c r="D218">
        <v>626</v>
      </c>
      <c r="E218">
        <v>672</v>
      </c>
      <c r="G218">
        <f>SUM(D218,E218)/2</f>
        <v>649</v>
      </c>
    </row>
    <row r="219" spans="1:7" x14ac:dyDescent="0.2">
      <c r="A219">
        <v>1</v>
      </c>
      <c r="B219">
        <v>50000</v>
      </c>
      <c r="C219">
        <v>10</v>
      </c>
      <c r="D219">
        <v>1193</v>
      </c>
      <c r="E219">
        <v>1258</v>
      </c>
      <c r="G219">
        <f>SUM(D219,E219)/2</f>
        <v>1225.5</v>
      </c>
    </row>
    <row r="220" spans="1:7" x14ac:dyDescent="0.2">
      <c r="A220">
        <v>1</v>
      </c>
      <c r="B220">
        <v>100000</v>
      </c>
      <c r="C220">
        <v>10</v>
      </c>
      <c r="D220">
        <v>2430</v>
      </c>
      <c r="E220">
        <v>2416</v>
      </c>
      <c r="G220">
        <f>SUM(D220,E220)/2</f>
        <v>2423</v>
      </c>
    </row>
    <row r="227" spans="1:7" x14ac:dyDescent="0.2">
      <c r="A227" s="7" t="s">
        <v>12</v>
      </c>
      <c r="B227" s="7"/>
      <c r="C227" s="7"/>
      <c r="D227" s="7" t="s">
        <v>14</v>
      </c>
      <c r="E227" s="7"/>
      <c r="F227" s="7"/>
      <c r="G227" s="7"/>
    </row>
    <row r="228" spans="1:7" x14ac:dyDescent="0.2">
      <c r="A228" t="s">
        <v>3</v>
      </c>
      <c r="B228" t="s">
        <v>4</v>
      </c>
      <c r="C228" t="s">
        <v>15</v>
      </c>
      <c r="D228" t="s">
        <v>6</v>
      </c>
      <c r="E228" t="s">
        <v>7</v>
      </c>
      <c r="F228" t="s">
        <v>10</v>
      </c>
      <c r="G228" t="s">
        <v>8</v>
      </c>
    </row>
    <row r="229" spans="1:7" x14ac:dyDescent="0.2">
      <c r="A229">
        <v>4</v>
      </c>
      <c r="B229">
        <v>25000</v>
      </c>
      <c r="C229" s="9">
        <v>0</v>
      </c>
      <c r="D229" s="10">
        <v>237</v>
      </c>
      <c r="E229">
        <v>200</v>
      </c>
      <c r="G229">
        <f>SUM(D229,E229)/2</f>
        <v>218.5</v>
      </c>
    </row>
    <row r="230" spans="1:7" x14ac:dyDescent="0.2">
      <c r="A230">
        <v>4</v>
      </c>
      <c r="B230">
        <v>25000</v>
      </c>
      <c r="C230" s="9" t="s">
        <v>19</v>
      </c>
      <c r="D230" s="10">
        <v>694</v>
      </c>
      <c r="E230">
        <v>698</v>
      </c>
      <c r="G230">
        <f>SUM(D230,E230)/2</f>
        <v>696</v>
      </c>
    </row>
    <row r="231" spans="1:7" x14ac:dyDescent="0.2">
      <c r="A231">
        <v>4</v>
      </c>
      <c r="B231">
        <v>25000</v>
      </c>
      <c r="C231" s="9" t="s">
        <v>18</v>
      </c>
      <c r="D231">
        <v>1317</v>
      </c>
      <c r="E231">
        <v>1315</v>
      </c>
      <c r="G231">
        <f>SUM(D231,E231)/2</f>
        <v>1316</v>
      </c>
    </row>
    <row r="232" spans="1:7" x14ac:dyDescent="0.2">
      <c r="A232">
        <v>4</v>
      </c>
      <c r="B232">
        <v>25000</v>
      </c>
      <c r="C232" s="9" t="s">
        <v>17</v>
      </c>
      <c r="D232" s="10">
        <v>1938</v>
      </c>
      <c r="E232" s="10">
        <v>1936</v>
      </c>
      <c r="G232">
        <f>SUM(D232,E232)/2</f>
        <v>1937</v>
      </c>
    </row>
    <row r="233" spans="1:7" x14ac:dyDescent="0.2">
      <c r="A233">
        <v>4</v>
      </c>
      <c r="B233">
        <v>25000</v>
      </c>
      <c r="C233" s="9" t="s">
        <v>16</v>
      </c>
      <c r="D233" s="10">
        <v>2560</v>
      </c>
      <c r="E233" s="10">
        <v>2563</v>
      </c>
      <c r="G233">
        <f>SUM(D233,E233)/2</f>
        <v>2561.5</v>
      </c>
    </row>
    <row r="235" spans="1:7" x14ac:dyDescent="0.2">
      <c r="A235">
        <v>8</v>
      </c>
      <c r="B235">
        <v>25000</v>
      </c>
      <c r="C235" s="9">
        <v>0</v>
      </c>
      <c r="D235" s="10">
        <v>280</v>
      </c>
      <c r="E235" s="10">
        <v>287</v>
      </c>
      <c r="F235" s="10"/>
      <c r="G235">
        <f>SUM(D235,E235)/2</f>
        <v>283.5</v>
      </c>
    </row>
    <row r="236" spans="1:7" x14ac:dyDescent="0.2">
      <c r="A236">
        <v>8</v>
      </c>
      <c r="B236">
        <v>25000</v>
      </c>
      <c r="C236" s="9" t="s">
        <v>19</v>
      </c>
      <c r="D236" s="10">
        <v>407</v>
      </c>
      <c r="E236" s="10">
        <v>405</v>
      </c>
      <c r="G236">
        <f>SUM(D236,E236)/2</f>
        <v>406</v>
      </c>
    </row>
    <row r="237" spans="1:7" x14ac:dyDescent="0.2">
      <c r="A237">
        <v>8</v>
      </c>
      <c r="B237">
        <v>25000</v>
      </c>
      <c r="C237" s="9" t="s">
        <v>18</v>
      </c>
      <c r="D237" s="10">
        <v>705</v>
      </c>
      <c r="E237" s="10">
        <v>711</v>
      </c>
      <c r="F237" s="10"/>
      <c r="G237">
        <f>SUM(D237,E237)/2</f>
        <v>708</v>
      </c>
    </row>
    <row r="238" spans="1:7" x14ac:dyDescent="0.2">
      <c r="A238">
        <v>8</v>
      </c>
      <c r="B238">
        <v>25000</v>
      </c>
      <c r="C238" s="9" t="s">
        <v>17</v>
      </c>
      <c r="D238" s="10">
        <v>1005</v>
      </c>
      <c r="E238" s="10">
        <v>1008</v>
      </c>
      <c r="G238">
        <f>SUM(D238,E238)/2</f>
        <v>1006.5</v>
      </c>
    </row>
    <row r="239" spans="1:7" x14ac:dyDescent="0.2">
      <c r="A239">
        <v>8</v>
      </c>
      <c r="B239">
        <v>25000</v>
      </c>
      <c r="C239" s="9" t="s">
        <v>16</v>
      </c>
      <c r="D239" s="10">
        <v>1296</v>
      </c>
      <c r="E239" s="10">
        <v>1304</v>
      </c>
      <c r="F239" s="10"/>
      <c r="G239">
        <f>SUM(D239,E239)/2</f>
        <v>1300</v>
      </c>
    </row>
    <row r="241" spans="1:7" x14ac:dyDescent="0.2">
      <c r="A241">
        <v>8</v>
      </c>
      <c r="B241">
        <v>25000</v>
      </c>
      <c r="C241" s="9">
        <v>0</v>
      </c>
      <c r="D241" s="10">
        <v>280</v>
      </c>
      <c r="E241" s="10">
        <v>287</v>
      </c>
      <c r="F241" s="10"/>
      <c r="G241">
        <f>SUM(D241,E241)/2</f>
        <v>283.5</v>
      </c>
    </row>
    <row r="242" spans="1:7" x14ac:dyDescent="0.2">
      <c r="A242">
        <v>8</v>
      </c>
      <c r="B242">
        <v>25000</v>
      </c>
      <c r="C242" s="9" t="s">
        <v>23</v>
      </c>
      <c r="D242">
        <v>31330</v>
      </c>
      <c r="E242" s="10">
        <v>31331</v>
      </c>
      <c r="F242" s="10"/>
      <c r="G242">
        <f>SUM(D242,E242)/2</f>
        <v>31330.5</v>
      </c>
    </row>
    <row r="243" spans="1:7" x14ac:dyDescent="0.2">
      <c r="A243">
        <v>8</v>
      </c>
      <c r="B243">
        <v>25000</v>
      </c>
      <c r="C243" s="9" t="s">
        <v>22</v>
      </c>
      <c r="D243" s="10">
        <v>62632</v>
      </c>
      <c r="E243" s="10">
        <v>62632</v>
      </c>
      <c r="F243" s="10"/>
      <c r="G243">
        <f>SUM(D243,E243)/2</f>
        <v>62632</v>
      </c>
    </row>
    <row r="244" spans="1:7" x14ac:dyDescent="0.2">
      <c r="A244">
        <v>8</v>
      </c>
      <c r="B244">
        <v>25000</v>
      </c>
      <c r="C244" s="9" t="s">
        <v>21</v>
      </c>
      <c r="D244">
        <v>93932</v>
      </c>
      <c r="E244" s="10">
        <v>93933</v>
      </c>
      <c r="F244" s="10"/>
      <c r="G244">
        <f>SUM(D244,E244)/2</f>
        <v>93932.5</v>
      </c>
    </row>
    <row r="245" spans="1:7" x14ac:dyDescent="0.2">
      <c r="A245">
        <v>8</v>
      </c>
      <c r="B245">
        <v>25000</v>
      </c>
      <c r="C245" s="9" t="s">
        <v>20</v>
      </c>
      <c r="D245" s="10">
        <v>125226</v>
      </c>
      <c r="E245" s="10">
        <v>125225</v>
      </c>
      <c r="F245" s="10"/>
      <c r="G245">
        <f>SUM(D245,E245)/2</f>
        <v>125225.5</v>
      </c>
    </row>
  </sheetData>
  <mergeCells count="29">
    <mergeCell ref="A210:C210"/>
    <mergeCell ref="D210:E210"/>
    <mergeCell ref="F210:G210"/>
    <mergeCell ref="F189:G189"/>
    <mergeCell ref="D189:E189"/>
    <mergeCell ref="A189:C189"/>
    <mergeCell ref="A149:C149"/>
    <mergeCell ref="D149:E149"/>
    <mergeCell ref="F149:G149"/>
    <mergeCell ref="A187:H187"/>
    <mergeCell ref="A88:C88"/>
    <mergeCell ref="D88:E88"/>
    <mergeCell ref="F88:G88"/>
    <mergeCell ref="A126:H126"/>
    <mergeCell ref="A128:C128"/>
    <mergeCell ref="D128:E128"/>
    <mergeCell ref="F128:G128"/>
    <mergeCell ref="A65:H65"/>
    <mergeCell ref="A67:C67"/>
    <mergeCell ref="D67:E67"/>
    <mergeCell ref="F67:G67"/>
    <mergeCell ref="A27:C27"/>
    <mergeCell ref="F27:G27"/>
    <mergeCell ref="D27:E27"/>
    <mergeCell ref="A6:C6"/>
    <mergeCell ref="D6:E6"/>
    <mergeCell ref="F6:G6"/>
    <mergeCell ref="A1:H1"/>
    <mergeCell ref="A4:H4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2016-12-04T18:52:08Z</dcterms:created>
  <dcterms:modified xsi:type="dcterms:W3CDTF">2016-12-07T14:35:51Z</dcterms:modified>
</cp:coreProperties>
</file>