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95" firstSheet="0" activeTab="11"/>
  </bookViews>
  <sheets>
    <sheet name="Size Pract" sheetId="1" state="visible" r:id="rId2"/>
    <sheet name="Size Task" sheetId="2" state="visible" r:id="rId3"/>
    <sheet name="Frac Pract" sheetId="3" state="visible" r:id="rId4"/>
    <sheet name="Frac Task" sheetId="4" state="visible" r:id="rId5"/>
    <sheet name="Hoja5" sheetId="5" state="visible" r:id="rId6"/>
    <sheet name="Area2Duration" sheetId="6" state="visible" r:id="rId7"/>
    <sheet name="Selected_StimPairs" sheetId="7" state="visible" r:id="rId8"/>
    <sheet name="All_StimPairsX1" sheetId="8" state="visible" r:id="rId9"/>
    <sheet name="All_StimPairsX1.1" sheetId="9" state="visible" r:id="rId10"/>
    <sheet name="All_StimPairsX2" sheetId="10" state="visible" r:id="rId11"/>
    <sheet name="SizeTaskSound" sheetId="11" state="visible" r:id="rId12"/>
    <sheet name="FracTascSound" sheetId="12" state="visible" r:id="rId13"/>
  </sheets>
  <definedNames>
    <definedName function="false" hidden="true" localSheetId="5" name="_xlnm._FilterDatabase" vbProcedure="false">Area2Duration!$A$1:$L$109</definedName>
    <definedName function="false" hidden="true" localSheetId="2" name="_xlnm._FilterDatabase" vbProcedure="false">'Frac Pract'!$AF$2:$AG$110</definedName>
    <definedName function="false" hidden="true" localSheetId="3" name="_xlnm._FilterDatabase" vbProcedure="false">'Frac Task'!$AF$2:$AG$110</definedName>
    <definedName function="false" hidden="false" localSheetId="2" name="_xlnm._FilterDatabase" vbProcedure="false">'Frac Pract'!$AF$2:$AG$110</definedName>
    <definedName function="false" hidden="false" localSheetId="2" name="_xlnm._FilterDatabase_0" vbProcedure="false">'Frac Pract'!$AF$2:$AG$110</definedName>
    <definedName function="false" hidden="false" localSheetId="2" name="_xlnm._FilterDatabase_0_0" vbProcedure="false">'Frac Pract'!$AF$2:$AG$110</definedName>
    <definedName function="false" hidden="false" localSheetId="2" name="_xlnm._FilterDatabase_0_0_0" vbProcedure="false">'Frac Pract'!$AF$2:$AG$110</definedName>
    <definedName function="false" hidden="false" localSheetId="2" name="_xlnm._FilterDatabase_0_0_0_0" vbProcedure="false">'Frac Pract'!$AF$2:$AG$110</definedName>
    <definedName function="false" hidden="false" localSheetId="3" name="_xlnm._FilterDatabase" vbProcedure="false">'Frac Task'!$AF$2:$AG$110</definedName>
    <definedName function="false" hidden="false" localSheetId="3" name="_xlnm._FilterDatabase_0" vbProcedure="false">'Frac Task'!$AF$2:$AG$110</definedName>
    <definedName function="false" hidden="false" localSheetId="3" name="_xlnm._FilterDatabase_0_0" vbProcedure="false">'Frac Task'!$AF$2:$AG$110</definedName>
    <definedName function="false" hidden="false" localSheetId="3" name="_xlnm._FilterDatabase_0_0_0" vbProcedure="false">'Frac Task'!$AF$2:$AG$110</definedName>
    <definedName function="false" hidden="false" localSheetId="3" name="_xlnm._FilterDatabase_0_0_0_0" vbProcedure="false">'Frac Task'!$AF$2:$AG$110</definedName>
    <definedName function="false" hidden="false" localSheetId="5" name="_xlnm._FilterDatabase" vbProcedure="false">Area2Duration!$A$1:$L$109</definedName>
    <definedName function="false" hidden="false" localSheetId="5" name="_xlnm._FilterDatabase_0" vbProcedure="false">Area2Duration!$A$1:$L$109</definedName>
    <definedName function="false" hidden="false" localSheetId="5" name="_xlnm._FilterDatabase_0_0" vbProcedure="false">Area2Duration!$A$1:$L$109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<sst xmlns="http://schemas.openxmlformats.org/spreadsheetml/2006/main" count="10659" uniqueCount="442">
  <si>
    <t>LeftStim</t>
  </si>
  <si>
    <t>RightStim</t>
  </si>
  <si>
    <t>LeftNumOfParts</t>
  </si>
  <si>
    <t>RightNumOfParts</t>
  </si>
  <si>
    <t>PartsDistance</t>
  </si>
  <si>
    <t>PartsRatio</t>
  </si>
  <si>
    <t>LargerFullArea</t>
  </si>
  <si>
    <t>LargerArea</t>
  </si>
  <si>
    <t>LargerPart</t>
  </si>
  <si>
    <t>Congruency</t>
  </si>
  <si>
    <t>CongPartFullRec</t>
  </si>
  <si>
    <t>CongColorFullRec</t>
  </si>
  <si>
    <t>Correct</t>
  </si>
  <si>
    <t>SizeDistance</t>
  </si>
  <si>
    <t>LeftLongSide</t>
  </si>
  <si>
    <t>LeftShortSide</t>
  </si>
  <si>
    <t>RightLongSide</t>
  </si>
  <si>
    <t>RightShortSide</t>
  </si>
  <si>
    <t>LeftArea</t>
  </si>
  <si>
    <t>RightArea</t>
  </si>
  <si>
    <t>FullRecDiff</t>
  </si>
  <si>
    <t>PartAreaRatio</t>
  </si>
  <si>
    <t>FullRecRatio</t>
  </si>
  <si>
    <t>FullCircumDiff</t>
  </si>
  <si>
    <t>PartCircumDiff</t>
  </si>
  <si>
    <t>RelatioToHalf</t>
  </si>
  <si>
    <t>DisFromEdge</t>
  </si>
  <si>
    <t>L/R</t>
  </si>
  <si>
    <t>R/L</t>
  </si>
  <si>
    <t>MirrorLRList,RectOrientationList,SOAList</t>
  </si>
  <si>
    <t>PracticeProc</t>
  </si>
  <si>
    <t>5-8-part.bmp</t>
  </si>
  <si>
    <t>6-8-part.bmp</t>
  </si>
  <si>
    <t>Left</t>
  </si>
  <si>
    <t>Right</t>
  </si>
  <si>
    <t>Incongruent</t>
  </si>
  <si>
    <t>congruent</t>
  </si>
  <si>
    <t>a</t>
  </si>
  <si>
    <t>167.36</t>
  </si>
  <si>
    <t>73.87</t>
  </si>
  <si>
    <t>138.25</t>
  </si>
  <si>
    <t>61.02</t>
  </si>
  <si>
    <t>Larger</t>
  </si>
  <si>
    <t>Congruent</t>
  </si>
  <si>
    <t>152.78</t>
  </si>
  <si>
    <t>67.43</t>
  </si>
  <si>
    <t>151.44</t>
  </si>
  <si>
    <t>66.84</t>
  </si>
  <si>
    <t>4-8-part.bmp</t>
  </si>
  <si>
    <t>172.36</t>
  </si>
  <si>
    <t>76.07</t>
  </si>
  <si>
    <t>136.71</t>
  </si>
  <si>
    <t>60.34</t>
  </si>
  <si>
    <t>Include</t>
  </si>
  <si>
    <t>154.16</t>
  </si>
  <si>
    <t>68.04</t>
  </si>
  <si>
    <t>152.85</t>
  </si>
  <si>
    <t>67.46</t>
  </si>
  <si>
    <t>2-8-part.bmp</t>
  </si>
  <si>
    <t>3-8-part.bmp</t>
  </si>
  <si>
    <t>194.72</t>
  </si>
  <si>
    <t>85.95</t>
  </si>
  <si>
    <t>129.69</t>
  </si>
  <si>
    <t>57.24</t>
  </si>
  <si>
    <t>Smaller</t>
  </si>
  <si>
    <t>158.99</t>
  </si>
  <si>
    <t>70.18</t>
  </si>
  <si>
    <t>158.84</t>
  </si>
  <si>
    <t>70.11</t>
  </si>
  <si>
    <t>0.438</t>
  </si>
  <si>
    <t>7-8-part.bmp</t>
  </si>
  <si>
    <t>172.06</t>
  </si>
  <si>
    <t>75.94</t>
  </si>
  <si>
    <t>132.37</t>
  </si>
  <si>
    <t>58.43</t>
  </si>
  <si>
    <t>145.42</t>
  </si>
  <si>
    <t>64.18</t>
  </si>
  <si>
    <t>156.62</t>
  </si>
  <si>
    <t>69.13</t>
  </si>
  <si>
    <t>186.39</t>
  </si>
  <si>
    <t>82.27</t>
  </si>
  <si>
    <t>125.57</t>
  </si>
  <si>
    <t>55.43</t>
  </si>
  <si>
    <t>Cross</t>
  </si>
  <si>
    <t>144.37</t>
  </si>
  <si>
    <t>63.72</t>
  </si>
  <si>
    <t>162.11</t>
  </si>
  <si>
    <t>71.55</t>
  </si>
  <si>
    <t>201.79</t>
  </si>
  <si>
    <t>89.06</t>
  </si>
  <si>
    <t>118.39</t>
  </si>
  <si>
    <t>52.25</t>
  </si>
  <si>
    <t>142.68</t>
  </si>
  <si>
    <t>62.98</t>
  </si>
  <si>
    <t>167.42</t>
  </si>
  <si>
    <t>73.90</t>
  </si>
  <si>
    <t>181.94</t>
  </si>
  <si>
    <t>80.30</t>
  </si>
  <si>
    <t>123.65</t>
  </si>
  <si>
    <t>54.58</t>
  </si>
  <si>
    <t>137.53</t>
  </si>
  <si>
    <t>60.70</t>
  </si>
  <si>
    <t>163.58</t>
  </si>
  <si>
    <t>72.20</t>
  </si>
  <si>
    <t>191.03</t>
  </si>
  <si>
    <t>84.32</t>
  </si>
  <si>
    <t>52.26</t>
  </si>
  <si>
    <t>135.08</t>
  </si>
  <si>
    <t>59.62</t>
  </si>
  <si>
    <t>167.43</t>
  </si>
  <si>
    <t>206.69</t>
  </si>
  <si>
    <t>91.23</t>
  </si>
  <si>
    <t>109.60</t>
  </si>
  <si>
    <t>48.38</t>
  </si>
  <si>
    <t>130.72</t>
  </si>
  <si>
    <t>57.70</t>
  </si>
  <si>
    <t>173.30</t>
  </si>
  <si>
    <t>76.49</t>
  </si>
  <si>
    <t>l</t>
  </si>
  <si>
    <t>181.89</t>
  </si>
  <si>
    <t>80.28</t>
  </si>
  <si>
    <t>166.05</t>
  </si>
  <si>
    <t>73.29</t>
  </si>
  <si>
    <t>189.87</t>
  </si>
  <si>
    <t>83.80</t>
  </si>
  <si>
    <t>169.82</t>
  </si>
  <si>
    <t>74.96</t>
  </si>
  <si>
    <t>224.96</t>
  </si>
  <si>
    <t>99.29</t>
  </si>
  <si>
    <t>183.68</t>
  </si>
  <si>
    <t>81.07</t>
  </si>
  <si>
    <t>186.23</t>
  </si>
  <si>
    <t>82.20</t>
  </si>
  <si>
    <t>157.39</t>
  </si>
  <si>
    <t>69.47</t>
  </si>
  <si>
    <t>207.84</t>
  </si>
  <si>
    <t>91.74</t>
  </si>
  <si>
    <t>160.99</t>
  </si>
  <si>
    <t>71.06</t>
  </si>
  <si>
    <t>231.10</t>
  </si>
  <si>
    <t>102.00</t>
  </si>
  <si>
    <t>163.41</t>
  </si>
  <si>
    <t>72.13</t>
  </si>
  <si>
    <t>198.61</t>
  </si>
  <si>
    <t>87.66</t>
  </si>
  <si>
    <t>150.13</t>
  </si>
  <si>
    <t>66.27</t>
  </si>
  <si>
    <t>212.01</t>
  </si>
  <si>
    <t>93.58</t>
  </si>
  <si>
    <t>149.92</t>
  </si>
  <si>
    <t>66.17</t>
  </si>
  <si>
    <t>235.39</t>
  </si>
  <si>
    <t>103.90</t>
  </si>
  <si>
    <t>148.87</t>
  </si>
  <si>
    <t>65.71</t>
  </si>
  <si>
    <t>195.35</t>
  </si>
  <si>
    <t>86.22</t>
  </si>
  <si>
    <t>178.33</t>
  </si>
  <si>
    <t>78.71</t>
  </si>
  <si>
    <t>205.90</t>
  </si>
  <si>
    <t>90.88</t>
  </si>
  <si>
    <t>184.16</t>
  </si>
  <si>
    <t>81.29</t>
  </si>
  <si>
    <t>251.58</t>
  </si>
  <si>
    <t>111.04</t>
  </si>
  <si>
    <t>205.41</t>
  </si>
  <si>
    <t>90.67</t>
  </si>
  <si>
    <t>199.39</t>
  </si>
  <si>
    <t>88.01</t>
  </si>
  <si>
    <t>168.51</t>
  </si>
  <si>
    <t>74.38</t>
  </si>
  <si>
    <t>227.28</t>
  </si>
  <si>
    <t>100.32</t>
  </si>
  <si>
    <t>176.05</t>
  </si>
  <si>
    <t>77.71</t>
  </si>
  <si>
    <t>257.09</t>
  </si>
  <si>
    <t>113.47</t>
  </si>
  <si>
    <t>181.79</t>
  </si>
  <si>
    <t>80.24</t>
  </si>
  <si>
    <t>213.98</t>
  </si>
  <si>
    <t>94.45</t>
  </si>
  <si>
    <t>161.76</t>
  </si>
  <si>
    <t>71.40</t>
  </si>
  <si>
    <t>260.95</t>
  </si>
  <si>
    <t>115.18</t>
  </si>
  <si>
    <t>165.04</t>
  </si>
  <si>
    <t>72.85</t>
  </si>
  <si>
    <t>TrailProc</t>
  </si>
  <si>
    <t>MirrorLRList,RectOrientationListFT,SOAList</t>
  </si>
  <si>
    <t>Weight</t>
  </si>
  <si>
    <t>Nested</t>
  </si>
  <si>
    <t>Procedure</t>
  </si>
  <si>
    <t>LLTA.dur</t>
  </si>
  <si>
    <t>RLTB.dur</t>
  </si>
  <si>
    <t>LFRC</t>
  </si>
  <si>
    <t>RFRC</t>
  </si>
  <si>
    <t>LHTA.dur</t>
  </si>
  <si>
    <t>RHTB.dur</t>
  </si>
  <si>
    <t>Lfrac</t>
  </si>
  <si>
    <t>Lprop</t>
  </si>
  <si>
    <t>Rfrac</t>
  </si>
  <si>
    <t>Rprop</t>
  </si>
  <si>
    <t>2-8</t>
  </si>
  <si>
    <t>3-8</t>
  </si>
  <si>
    <t>4-8</t>
  </si>
  <si>
    <t>5-8</t>
  </si>
  <si>
    <t>6-8</t>
  </si>
  <si>
    <t>7-8</t>
  </si>
  <si>
    <t>maxStartA</t>
  </si>
  <si>
    <t>maxStartB</t>
  </si>
  <si>
    <t>"5-8"</t>
  </si>
  <si>
    <t>"6-8"</t>
  </si>
  <si>
    <t>"4-8"</t>
  </si>
  <si>
    <t>"2-8"</t>
  </si>
  <si>
    <t>"3-8"</t>
  </si>
  <si>
    <t>"7-8"</t>
  </si>
  <si>
    <t>Max</t>
  </si>
  <si>
    <t>Min</t>
  </si>
  <si>
    <t>Asound</t>
  </si>
  <si>
    <t>Bsound</t>
  </si>
  <si>
    <t>AnumOfParts</t>
  </si>
  <si>
    <t>BnumOfParts</t>
  </si>
  <si>
    <t>LTAdur</t>
  </si>
  <si>
    <t>HTAdur</t>
  </si>
  <si>
    <t>LTBdur</t>
  </si>
  <si>
    <t>HTBdur</t>
  </si>
  <si>
    <t>0A_5-8-part.wav</t>
  </si>
  <si>
    <t>0B_6-8-part.wav</t>
  </si>
  <si>
    <t>1A_6-8-part.wav</t>
  </si>
  <si>
    <t>1B_5-8-part.wav</t>
  </si>
  <si>
    <t>2A_4-8-part.wav</t>
  </si>
  <si>
    <t>2B_5-8-part.wav</t>
  </si>
  <si>
    <t>3A_5-8-part.wav</t>
  </si>
  <si>
    <t>3B_4-8-part.wav</t>
  </si>
  <si>
    <t>4A_2-8-part.wav</t>
  </si>
  <si>
    <t>4B_3-8-part.wav</t>
  </si>
  <si>
    <t>5A_3-8-part.wav</t>
  </si>
  <si>
    <t>5B_2-8-part.wav</t>
  </si>
  <si>
    <t>6A_5-8-part.wav</t>
  </si>
  <si>
    <t>6B_7-8-part.wav</t>
  </si>
  <si>
    <t>7A_7-8-part.wav</t>
  </si>
  <si>
    <t>7B_5-8-part.wav</t>
  </si>
  <si>
    <t>8A_3-8-part.wav</t>
  </si>
  <si>
    <t>8B_5-8-part.wav</t>
  </si>
  <si>
    <t>9A_5-8-part.wav</t>
  </si>
  <si>
    <t>9B_3-8-part.wav</t>
  </si>
  <si>
    <t>10A_2-8-part.wav</t>
  </si>
  <si>
    <t>10B_4-8-part.wav</t>
  </si>
  <si>
    <t>11A_4-8-part.wav</t>
  </si>
  <si>
    <t>11B_2-8-part.wav</t>
  </si>
  <si>
    <t>12A_4-8-part.wav</t>
  </si>
  <si>
    <t>12B_7-8-part.wav</t>
  </si>
  <si>
    <t>13A_7-8-part.wav</t>
  </si>
  <si>
    <t>13B_4-8-part.wav</t>
  </si>
  <si>
    <t>14A_3-8-part.wav</t>
  </si>
  <si>
    <t>14B_6-8-part.wav</t>
  </si>
  <si>
    <t>15A_6-8-part.wav</t>
  </si>
  <si>
    <t>15B_3-8-part.wav</t>
  </si>
  <si>
    <t>16A_2-8-part.wav</t>
  </si>
  <si>
    <t>16B_5-8-part.wav</t>
  </si>
  <si>
    <t>17A_5-8-part.wav</t>
  </si>
  <si>
    <t>17B_2-8-part.wav</t>
  </si>
  <si>
    <t>18A_5-8-part.wav</t>
  </si>
  <si>
    <t>18B_6-8-part.wav</t>
  </si>
  <si>
    <t>19A_6-8-part.wav</t>
  </si>
  <si>
    <t>19B_5-8-part.wav</t>
  </si>
  <si>
    <t>20A_4-8-part.wav</t>
  </si>
  <si>
    <t>20B_5-8-part.wav</t>
  </si>
  <si>
    <t>21A_5-8-part.wav</t>
  </si>
  <si>
    <t>21B_4-8-part.wav</t>
  </si>
  <si>
    <t>22A_2-8-part.wav</t>
  </si>
  <si>
    <t>22B_3-8-part.wav</t>
  </si>
  <si>
    <t>23A_3-8-part.wav</t>
  </si>
  <si>
    <t>23B_2-8-part.wav</t>
  </si>
  <si>
    <t>24A_5-8-part.wav</t>
  </si>
  <si>
    <t>24B_7-8-part.wav</t>
  </si>
  <si>
    <t>25A_7-8-part.wav</t>
  </si>
  <si>
    <t>25B_5-8-part.wav</t>
  </si>
  <si>
    <t>26A_3-8-part.wav</t>
  </si>
  <si>
    <t>26B_5-8-part.wav</t>
  </si>
  <si>
    <t>27A_5-8-part.wav</t>
  </si>
  <si>
    <t>27B_3-8-part.wav</t>
  </si>
  <si>
    <t>28A_2-8-part.wav</t>
  </si>
  <si>
    <t>28B_4-8-part.wav</t>
  </si>
  <si>
    <t>29A_4-8-part.wav</t>
  </si>
  <si>
    <t>29B_2-8-part.wav</t>
  </si>
  <si>
    <t>30A_4-8-part.wav</t>
  </si>
  <si>
    <t>30B_7-8-part.wav</t>
  </si>
  <si>
    <t>31A_7-8-part.wav</t>
  </si>
  <si>
    <t>31B_4-8-part.wav</t>
  </si>
  <si>
    <t>32A_3-8-part.wav</t>
  </si>
  <si>
    <t>32B_6-8-part.wav</t>
  </si>
  <si>
    <t>33A_6-8-part.wav</t>
  </si>
  <si>
    <t>33B_3-8-part.wav</t>
  </si>
  <si>
    <t>34A_2-8-part.wav</t>
  </si>
  <si>
    <t>34B_5-8-part.wav</t>
  </si>
  <si>
    <t>35A_5-8-part.wav</t>
  </si>
  <si>
    <t>35B_2-8-part.wav</t>
  </si>
  <si>
    <t>36A_5-8-part.wav</t>
  </si>
  <si>
    <t>36B_6-8-part.wav</t>
  </si>
  <si>
    <t>37A_6-8-part.wav</t>
  </si>
  <si>
    <t>37B_5-8-part.wav</t>
  </si>
  <si>
    <t>38A_4-8-part.wav</t>
  </si>
  <si>
    <t>38B_5-8-part.wav</t>
  </si>
  <si>
    <t>39A_5-8-part.wav</t>
  </si>
  <si>
    <t>39B_4-8-part.wav</t>
  </si>
  <si>
    <t>40A_2-8-part.wav</t>
  </si>
  <si>
    <t>40B_3-8-part.wav</t>
  </si>
  <si>
    <t>41A_3-8-part.wav</t>
  </si>
  <si>
    <t>41B_2-8-part.wav</t>
  </si>
  <si>
    <t>42A_5-8-part.wav</t>
  </si>
  <si>
    <t>42B_7-8-part.wav</t>
  </si>
  <si>
    <t>43A_7-8-part.wav</t>
  </si>
  <si>
    <t>43B_5-8-part.wav</t>
  </si>
  <si>
    <t>44A_3-8-part.wav</t>
  </si>
  <si>
    <t>44B_5-8-part.wav</t>
  </si>
  <si>
    <t>45A_5-8-part.wav</t>
  </si>
  <si>
    <t>45B_3-8-part.wav</t>
  </si>
  <si>
    <t>46A_2-8-part.wav</t>
  </si>
  <si>
    <t>46B_4-8-part.wav</t>
  </si>
  <si>
    <t>47A_4-8-part.wav</t>
  </si>
  <si>
    <t>47B_2-8-part.wav</t>
  </si>
  <si>
    <t>48A_4-8-part.wav</t>
  </si>
  <si>
    <t>48B_7-8-part.wav</t>
  </si>
  <si>
    <t>49A_7-8-part.wav</t>
  </si>
  <si>
    <t>49B_4-8-part.wav</t>
  </si>
  <si>
    <t>50A_3-8-part.wav</t>
  </si>
  <si>
    <t>50B_6-8-part.wav</t>
  </si>
  <si>
    <t>51A_6-8-part.wav</t>
  </si>
  <si>
    <t>51B_3-8-part.wav</t>
  </si>
  <si>
    <t>52A_2-8-part.wav</t>
  </si>
  <si>
    <t>52B_5-8-part.wav</t>
  </si>
  <si>
    <t>53A_5-8-part.wav</t>
  </si>
  <si>
    <t>53B_2-8-part.wav</t>
  </si>
  <si>
    <t>54A_5-8-part.wav</t>
  </si>
  <si>
    <t>54B_6-8-part.wav</t>
  </si>
  <si>
    <t>55A_6-8-part.wav</t>
  </si>
  <si>
    <t>55B_5-8-part.wav</t>
  </si>
  <si>
    <t>56A_4-8-part.wav</t>
  </si>
  <si>
    <t>56B_5-8-part.wav</t>
  </si>
  <si>
    <t>57A_5-8-part.wav</t>
  </si>
  <si>
    <t>57B_4-8-part.wav</t>
  </si>
  <si>
    <t>58A_2-8-part.wav</t>
  </si>
  <si>
    <t>58B_3-8-part.wav</t>
  </si>
  <si>
    <t>59A_3-8-part.wav</t>
  </si>
  <si>
    <t>59B_2-8-part.wav</t>
  </si>
  <si>
    <t>60A_5-8-part.wav</t>
  </si>
  <si>
    <t>60B_7-8-part.wav</t>
  </si>
  <si>
    <t>61A_7-8-part.wav</t>
  </si>
  <si>
    <t>61B_5-8-part.wav</t>
  </si>
  <si>
    <t>62A_3-8-part.wav</t>
  </si>
  <si>
    <t>62B_5-8-part.wav</t>
  </si>
  <si>
    <t>63A_5-8-part.wav</t>
  </si>
  <si>
    <t>63B_3-8-part.wav</t>
  </si>
  <si>
    <t>64A_2-8-part.wav</t>
  </si>
  <si>
    <t>64B_4-8-part.wav</t>
  </si>
  <si>
    <t>65A_4-8-part.wav</t>
  </si>
  <si>
    <t>65B_2-8-part.wav</t>
  </si>
  <si>
    <t>66A_4-8-part.wav</t>
  </si>
  <si>
    <t>66B_7-8-part.wav</t>
  </si>
  <si>
    <t>67A_7-8-part.wav</t>
  </si>
  <si>
    <t>67B_4-8-part.wav</t>
  </si>
  <si>
    <t>68A_3-8-part.wav</t>
  </si>
  <si>
    <t>68B_6-8-part.wav</t>
  </si>
  <si>
    <t>69A_6-8-part.wav</t>
  </si>
  <si>
    <t>69B_3-8-part.wav</t>
  </si>
  <si>
    <t>70A_2-8-part.wav</t>
  </si>
  <si>
    <t>70B_5-8-part.wav</t>
  </si>
  <si>
    <t>71A_5-8-part.wav</t>
  </si>
  <si>
    <t>71B_2-8-part.wav</t>
  </si>
  <si>
    <t>72A_5-8-part.wav</t>
  </si>
  <si>
    <t>72B_6-8-part.wav</t>
  </si>
  <si>
    <t>73A_6-8-part.wav</t>
  </si>
  <si>
    <t>73B_5-8-part.wav</t>
  </si>
  <si>
    <t>74A_4-8-part.wav</t>
  </si>
  <si>
    <t>74B_5-8-part.wav</t>
  </si>
  <si>
    <t>75A_5-8-part.wav</t>
  </si>
  <si>
    <t>75B_4-8-part.wav</t>
  </si>
  <si>
    <t>76A_2-8-part.wav</t>
  </si>
  <si>
    <t>76B_3-8-part.wav</t>
  </si>
  <si>
    <t>77A_3-8-part.wav</t>
  </si>
  <si>
    <t>77B_2-8-part.wav</t>
  </si>
  <si>
    <t>78A_5-8-part.wav</t>
  </si>
  <si>
    <t>78B_7-8-part.wav</t>
  </si>
  <si>
    <t>79A_7-8-part.wav</t>
  </si>
  <si>
    <t>79B_5-8-part.wav</t>
  </si>
  <si>
    <t>80A_3-8-part.wav</t>
  </si>
  <si>
    <t>80B_5-8-part.wav</t>
  </si>
  <si>
    <t>81A_5-8-part.wav</t>
  </si>
  <si>
    <t>81B_3-8-part.wav</t>
  </si>
  <si>
    <t>82A_2-8-part.wav</t>
  </si>
  <si>
    <t>82B_4-8-part.wav</t>
  </si>
  <si>
    <t>83A_4-8-part.wav</t>
  </si>
  <si>
    <t>83B_2-8-part.wav</t>
  </si>
  <si>
    <t>84A_4-8-part.wav</t>
  </si>
  <si>
    <t>84B_7-8-part.wav</t>
  </si>
  <si>
    <t>85A_7-8-part.wav</t>
  </si>
  <si>
    <t>85B_4-8-part.wav</t>
  </si>
  <si>
    <t>86A_3-8-part.wav</t>
  </si>
  <si>
    <t>86B_6-8-part.wav</t>
  </si>
  <si>
    <t>87A_6-8-part.wav</t>
  </si>
  <si>
    <t>87B_3-8-part.wav</t>
  </si>
  <si>
    <t>88A_2-8-part.wav</t>
  </si>
  <si>
    <t>88B_5-8-part.wav</t>
  </si>
  <si>
    <t>89A_5-8-part.wav</t>
  </si>
  <si>
    <t>89B_2-8-part.wav</t>
  </si>
  <si>
    <t>90A_5-8-part.wav</t>
  </si>
  <si>
    <t>90B_6-8-part.wav</t>
  </si>
  <si>
    <t>91A_6-8-part.wav</t>
  </si>
  <si>
    <t>91B_5-8-part.wav</t>
  </si>
  <si>
    <t>92A_4-8-part.wav</t>
  </si>
  <si>
    <t>92B_5-8-part.wav</t>
  </si>
  <si>
    <t>93A_5-8-part.wav</t>
  </si>
  <si>
    <t>93B_4-8-part.wav</t>
  </si>
  <si>
    <t>94A_2-8-part.wav</t>
  </si>
  <si>
    <t>94B_3-8-part.wav</t>
  </si>
  <si>
    <t>95A_3-8-part.wav</t>
  </si>
  <si>
    <t>95B_2-8-part.wav</t>
  </si>
  <si>
    <t>96A_5-8-part.wav</t>
  </si>
  <si>
    <t>96B_7-8-part.wav</t>
  </si>
  <si>
    <t>97A_7-8-part.wav</t>
  </si>
  <si>
    <t>97B_5-8-part.wav</t>
  </si>
  <si>
    <t>98A_3-8-part.wav</t>
  </si>
  <si>
    <t>98B_5-8-part.wav</t>
  </si>
  <si>
    <t>99A_5-8-part.wav</t>
  </si>
  <si>
    <t>99B_3-8-part.wav</t>
  </si>
  <si>
    <t>100A_2-8-part.wav</t>
  </si>
  <si>
    <t>100B_4-8-part.wav</t>
  </si>
  <si>
    <t>101A_4-8-part.wav</t>
  </si>
  <si>
    <t>101B_2-8-part.wav</t>
  </si>
  <si>
    <t>102A_4-8-part.wav</t>
  </si>
  <si>
    <t>102B_7-8-part.wav</t>
  </si>
  <si>
    <t>103A_7-8-part.wav</t>
  </si>
  <si>
    <t>103B_4-8-part.wav</t>
  </si>
  <si>
    <t>104A_3-8-part.wav</t>
  </si>
  <si>
    <t>104B_6-8-part.wav</t>
  </si>
  <si>
    <t>105A_6-8-part.wav</t>
  </si>
  <si>
    <t>105B_3-8-part.wav</t>
  </si>
  <si>
    <t>106A_2-8-part.wav</t>
  </si>
  <si>
    <t>106B_5-8-part.wav</t>
  </si>
  <si>
    <t>107A_5-8-part.wav</t>
  </si>
  <si>
    <t>107B_2-8-part.wav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</si>
</sst>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10"/>
  <sheetViews>
    <sheetView windowProtection="false" showFormulas="false" showGridLines="true" showRowColHeaders="true" showZeros="true" rightToLeft="false" tabSelected="false" showOutlineSymbols="true" defaultGridColor="true" view="normal" topLeftCell="X1" colorId="64" zoomScale="100" zoomScaleNormal="100" zoomScalePageLayoutView="100" workbookViewId="0">
      <selection pane="topLeft" activeCell="AG3" activeCellId="0" sqref="AG3"/>
    </sheetView>
  </sheetViews>
  <sheetFormatPr defaultRowHeight="15"/>
  <cols>
    <col collapsed="false" hidden="false" max="1025" min="1" style="0" width="10.5748987854251"/>
  </cols>
  <sheetData>
    <row r="1" customFormat="false" ht="15" hidden="false" customHeight="false" outlineLevel="0" collapsed="false">
      <c r="R1" s="0" t="n">
        <f aca="false">R3*S3</f>
        <v>12362.8832</v>
      </c>
    </row>
    <row r="2" customFormat="false" ht="15" hidden="false" customHeight="false" outlineLevel="0" collapsed="false">
      <c r="D2" s="0" t="s">
        <v>0</v>
      </c>
      <c r="E2" s="0" t="s">
        <v>1</v>
      </c>
      <c r="F2" s="0" t="s">
        <v>2</v>
      </c>
      <c r="G2" s="0" t="s">
        <v>3</v>
      </c>
      <c r="H2" s="0" t="s">
        <v>4</v>
      </c>
      <c r="I2" s="0" t="s">
        <v>5</v>
      </c>
      <c r="J2" s="0" t="s">
        <v>6</v>
      </c>
      <c r="K2" s="0" t="s">
        <v>7</v>
      </c>
      <c r="L2" s="0" t="s">
        <v>8</v>
      </c>
      <c r="M2" s="0" t="s">
        <v>9</v>
      </c>
      <c r="N2" s="0" t="s">
        <v>10</v>
      </c>
      <c r="O2" s="0" t="s">
        <v>11</v>
      </c>
      <c r="P2" s="0" t="s">
        <v>12</v>
      </c>
      <c r="Q2" s="0" t="s">
        <v>13</v>
      </c>
      <c r="R2" s="0" t="s">
        <v>14</v>
      </c>
      <c r="S2" s="0" t="s">
        <v>15</v>
      </c>
      <c r="T2" s="0" t="s">
        <v>16</v>
      </c>
      <c r="U2" s="0" t="s">
        <v>17</v>
      </c>
      <c r="V2" s="0" t="s">
        <v>18</v>
      </c>
      <c r="W2" s="0" t="s">
        <v>19</v>
      </c>
      <c r="X2" s="0" t="s">
        <v>20</v>
      </c>
      <c r="Y2" s="0" t="s">
        <v>21</v>
      </c>
      <c r="Z2" s="0" t="s">
        <v>22</v>
      </c>
      <c r="AA2" s="0" t="s">
        <v>23</v>
      </c>
      <c r="AB2" s="0" t="s">
        <v>24</v>
      </c>
      <c r="AC2" s="0" t="s">
        <v>25</v>
      </c>
      <c r="AD2" s="0" t="s">
        <v>26</v>
      </c>
      <c r="AF2" s="0" t="s">
        <v>27</v>
      </c>
      <c r="AG2" s="0" t="s">
        <v>28</v>
      </c>
    </row>
    <row r="3" customFormat="false" ht="15" hidden="false" customHeight="false" outlineLevel="0" collapsed="false">
      <c r="A3" s="0" t="n">
        <v>1</v>
      </c>
      <c r="B3" s="0" t="s">
        <v>29</v>
      </c>
      <c r="C3" s="0" t="s">
        <v>30</v>
      </c>
      <c r="D3" s="0" t="s">
        <v>31</v>
      </c>
      <c r="E3" s="0" t="s">
        <v>32</v>
      </c>
      <c r="F3" s="0" t="n">
        <v>5</v>
      </c>
      <c r="G3" s="0" t="n">
        <v>6</v>
      </c>
      <c r="H3" s="0" t="n">
        <v>1</v>
      </c>
      <c r="I3" s="1" t="n">
        <v>1200</v>
      </c>
      <c r="J3" s="0" t="s">
        <v>33</v>
      </c>
      <c r="K3" s="0" t="s">
        <v>33</v>
      </c>
      <c r="L3" s="0" t="s">
        <v>34</v>
      </c>
      <c r="M3" s="0" t="s">
        <v>35</v>
      </c>
      <c r="N3" s="0" t="s">
        <v>35</v>
      </c>
      <c r="O3" s="0" t="s">
        <v>36</v>
      </c>
      <c r="P3" s="0" t="s">
        <v>37</v>
      </c>
      <c r="Q3" s="0" t="n">
        <v>1400</v>
      </c>
      <c r="R3" s="0" t="s">
        <v>38</v>
      </c>
      <c r="S3" s="0" t="s">
        <v>39</v>
      </c>
      <c r="T3" s="0" t="s">
        <v>40</v>
      </c>
      <c r="U3" s="0" t="s">
        <v>41</v>
      </c>
      <c r="V3" s="0" t="n">
        <v>7727</v>
      </c>
      <c r="W3" s="0" t="n">
        <v>6327</v>
      </c>
      <c r="X3" s="0" t="n">
        <v>3927</v>
      </c>
      <c r="Y3" s="1" t="n">
        <v>1221</v>
      </c>
      <c r="Z3" s="1" t="n">
        <v>1466</v>
      </c>
      <c r="AA3" s="1" t="n">
        <v>83928</v>
      </c>
      <c r="AB3" s="0" t="n">
        <v>28</v>
      </c>
      <c r="AC3" s="0" t="s">
        <v>42</v>
      </c>
      <c r="AD3" s="0" t="n">
        <v>2</v>
      </c>
      <c r="AF3" s="0" t="n">
        <f aca="false">V3/W3</f>
        <v>1.22127390548443</v>
      </c>
      <c r="AG3" s="0" t="n">
        <f aca="false">W3/V3</f>
        <v>0.818817134722402</v>
      </c>
    </row>
    <row r="4" customFormat="false" ht="15" hidden="false" customHeight="false" outlineLevel="0" collapsed="false">
      <c r="A4" s="0" t="n">
        <v>1</v>
      </c>
      <c r="B4" s="0" t="s">
        <v>29</v>
      </c>
      <c r="C4" s="0" t="s">
        <v>30</v>
      </c>
      <c r="D4" s="0" t="s">
        <v>32</v>
      </c>
      <c r="E4" s="0" t="s">
        <v>31</v>
      </c>
      <c r="F4" s="0" t="n">
        <v>6</v>
      </c>
      <c r="G4" s="0" t="n">
        <v>5</v>
      </c>
      <c r="H4" s="0" t="n">
        <v>1</v>
      </c>
      <c r="I4" s="1" t="n">
        <v>1200</v>
      </c>
      <c r="J4" s="0" t="s">
        <v>33</v>
      </c>
      <c r="K4" s="0" t="s">
        <v>33</v>
      </c>
      <c r="L4" s="0" t="s">
        <v>33</v>
      </c>
      <c r="M4" s="0" t="s">
        <v>43</v>
      </c>
      <c r="N4" s="0" t="s">
        <v>43</v>
      </c>
      <c r="O4" s="0" t="s">
        <v>36</v>
      </c>
      <c r="P4" s="0" t="s">
        <v>37</v>
      </c>
      <c r="Q4" s="0" t="n">
        <v>1400</v>
      </c>
      <c r="R4" s="0" t="s">
        <v>44</v>
      </c>
      <c r="S4" s="0" t="s">
        <v>45</v>
      </c>
      <c r="T4" s="0" t="s">
        <v>46</v>
      </c>
      <c r="U4" s="0" t="s">
        <v>47</v>
      </c>
      <c r="V4" s="0" t="n">
        <v>7727</v>
      </c>
      <c r="W4" s="0" t="n">
        <v>6327</v>
      </c>
      <c r="X4" s="0" t="n">
        <v>179</v>
      </c>
      <c r="Y4" s="1" t="n">
        <v>1221</v>
      </c>
      <c r="Z4" s="1" t="n">
        <v>1018</v>
      </c>
      <c r="AA4" s="1" t="n">
        <v>3853</v>
      </c>
      <c r="AB4" s="0" t="n">
        <v>41</v>
      </c>
      <c r="AC4" s="0" t="s">
        <v>42</v>
      </c>
      <c r="AD4" s="0" t="n">
        <v>2</v>
      </c>
      <c r="AF4" s="0" t="n">
        <f aca="false">V4/W4</f>
        <v>1.22127390548443</v>
      </c>
      <c r="AG4" s="0" t="n">
        <f aca="false">W4/V4</f>
        <v>0.818817134722402</v>
      </c>
    </row>
    <row r="5" customFormat="false" ht="15" hidden="false" customHeight="false" outlineLevel="0" collapsed="false">
      <c r="A5" s="0" t="n">
        <v>1</v>
      </c>
      <c r="B5" s="0" t="s">
        <v>29</v>
      </c>
      <c r="C5" s="0" t="s">
        <v>30</v>
      </c>
      <c r="D5" s="0" t="s">
        <v>48</v>
      </c>
      <c r="E5" s="0" t="s">
        <v>31</v>
      </c>
      <c r="F5" s="0" t="n">
        <v>4</v>
      </c>
      <c r="G5" s="0" t="n">
        <v>5</v>
      </c>
      <c r="H5" s="0" t="n">
        <v>1</v>
      </c>
      <c r="I5" s="1" t="n">
        <v>1250</v>
      </c>
      <c r="J5" s="0" t="s">
        <v>33</v>
      </c>
      <c r="K5" s="0" t="s">
        <v>33</v>
      </c>
      <c r="L5" s="0" t="s">
        <v>34</v>
      </c>
      <c r="M5" s="0" t="s">
        <v>35</v>
      </c>
      <c r="N5" s="0" t="s">
        <v>35</v>
      </c>
      <c r="O5" s="0" t="s">
        <v>36</v>
      </c>
      <c r="P5" s="0" t="s">
        <v>37</v>
      </c>
      <c r="Q5" s="0" t="n">
        <v>1400</v>
      </c>
      <c r="R5" s="0" t="s">
        <v>49</v>
      </c>
      <c r="S5" s="0" t="s">
        <v>50</v>
      </c>
      <c r="T5" s="0" t="s">
        <v>51</v>
      </c>
      <c r="U5" s="0" t="s">
        <v>52</v>
      </c>
      <c r="V5" s="0" t="n">
        <v>6556</v>
      </c>
      <c r="W5" s="0" t="n">
        <v>5156</v>
      </c>
      <c r="X5" s="0" t="n">
        <v>4862</v>
      </c>
      <c r="Y5" s="1" t="n">
        <v>1272</v>
      </c>
      <c r="Z5" s="1" t="n">
        <v>1589</v>
      </c>
      <c r="AA5" s="1" t="n">
        <v>102752</v>
      </c>
      <c r="AB5" s="0" t="n">
        <v>33</v>
      </c>
      <c r="AC5" s="0" t="s">
        <v>53</v>
      </c>
      <c r="AD5" s="0" t="n">
        <v>3</v>
      </c>
      <c r="AF5" s="0" t="n">
        <f aca="false">V5/W5</f>
        <v>1.27152831652444</v>
      </c>
      <c r="AG5" s="0" t="n">
        <f aca="false">W5/V5</f>
        <v>0.786455155582672</v>
      </c>
    </row>
    <row r="6" customFormat="false" ht="15" hidden="false" customHeight="false" outlineLevel="0" collapsed="false">
      <c r="A6" s="0" t="n">
        <v>1</v>
      </c>
      <c r="B6" s="0" t="s">
        <v>29</v>
      </c>
      <c r="C6" s="0" t="s">
        <v>30</v>
      </c>
      <c r="D6" s="0" t="s">
        <v>31</v>
      </c>
      <c r="E6" s="0" t="s">
        <v>48</v>
      </c>
      <c r="F6" s="0" t="n">
        <v>5</v>
      </c>
      <c r="G6" s="0" t="n">
        <v>4</v>
      </c>
      <c r="H6" s="0" t="n">
        <v>1</v>
      </c>
      <c r="I6" s="1" t="n">
        <v>1250</v>
      </c>
      <c r="J6" s="0" t="s">
        <v>33</v>
      </c>
      <c r="K6" s="0" t="s">
        <v>33</v>
      </c>
      <c r="L6" s="0" t="s">
        <v>33</v>
      </c>
      <c r="M6" s="0" t="s">
        <v>43</v>
      </c>
      <c r="N6" s="0" t="s">
        <v>43</v>
      </c>
      <c r="O6" s="0" t="s">
        <v>36</v>
      </c>
      <c r="P6" s="0" t="s">
        <v>37</v>
      </c>
      <c r="Q6" s="0" t="n">
        <v>1400</v>
      </c>
      <c r="R6" s="0" t="s">
        <v>54</v>
      </c>
      <c r="S6" s="0" t="s">
        <v>55</v>
      </c>
      <c r="T6" s="0" t="s">
        <v>56</v>
      </c>
      <c r="U6" s="0" t="s">
        <v>57</v>
      </c>
      <c r="V6" s="0" t="n">
        <v>6556</v>
      </c>
      <c r="W6" s="0" t="n">
        <v>5156</v>
      </c>
      <c r="X6" s="0" t="n">
        <v>178</v>
      </c>
      <c r="Y6" s="1" t="n">
        <v>1272</v>
      </c>
      <c r="Z6" s="1" t="n">
        <v>1017</v>
      </c>
      <c r="AA6" s="1" t="n">
        <v>3778</v>
      </c>
      <c r="AB6" s="0" t="n">
        <v>41</v>
      </c>
      <c r="AC6" s="0" t="s">
        <v>53</v>
      </c>
      <c r="AD6" s="0" t="n">
        <v>3</v>
      </c>
      <c r="AF6" s="0" t="n">
        <f aca="false">V6/W6</f>
        <v>1.27152831652444</v>
      </c>
      <c r="AG6" s="0" t="n">
        <f aca="false">W6/V6</f>
        <v>0.786455155582672</v>
      </c>
    </row>
    <row r="7" customFormat="false" ht="15" hidden="false" customHeight="false" outlineLevel="0" collapsed="false">
      <c r="A7" s="0" t="n">
        <v>1</v>
      </c>
      <c r="B7" s="0" t="s">
        <v>29</v>
      </c>
      <c r="C7" s="0" t="s">
        <v>30</v>
      </c>
      <c r="D7" s="0" t="s">
        <v>58</v>
      </c>
      <c r="E7" s="0" t="s">
        <v>59</v>
      </c>
      <c r="F7" s="0" t="n">
        <v>2</v>
      </c>
      <c r="G7" s="0" t="n">
        <v>3</v>
      </c>
      <c r="H7" s="0" t="n">
        <v>1</v>
      </c>
      <c r="I7" s="1" t="n">
        <v>1500</v>
      </c>
      <c r="J7" s="0" t="s">
        <v>33</v>
      </c>
      <c r="K7" s="0" t="s">
        <v>33</v>
      </c>
      <c r="L7" s="0" t="s">
        <v>34</v>
      </c>
      <c r="M7" s="0" t="s">
        <v>35</v>
      </c>
      <c r="N7" s="0" t="s">
        <v>35</v>
      </c>
      <c r="O7" s="0" t="s">
        <v>36</v>
      </c>
      <c r="P7" s="0" t="s">
        <v>37</v>
      </c>
      <c r="Q7" s="0" t="n">
        <v>1400</v>
      </c>
      <c r="R7" s="0" t="s">
        <v>60</v>
      </c>
      <c r="S7" s="0" t="s">
        <v>61</v>
      </c>
      <c r="T7" s="0" t="s">
        <v>62</v>
      </c>
      <c r="U7" s="0" t="s">
        <v>63</v>
      </c>
      <c r="V7" s="0" t="n">
        <v>4184</v>
      </c>
      <c r="W7" s="0" t="n">
        <v>2784</v>
      </c>
      <c r="X7" s="0" t="n">
        <v>9312</v>
      </c>
      <c r="Y7" s="1" t="n">
        <v>1503</v>
      </c>
      <c r="Z7" s="1" t="n">
        <v>2254</v>
      </c>
      <c r="AA7" s="1" t="n">
        <v>187472</v>
      </c>
      <c r="AB7" s="0" t="n">
        <v>57</v>
      </c>
      <c r="AC7" s="0" t="s">
        <v>64</v>
      </c>
      <c r="AD7" s="0" t="n">
        <v>2</v>
      </c>
      <c r="AF7" s="0" t="n">
        <f aca="false">V7/W7</f>
        <v>1.50287356321839</v>
      </c>
      <c r="AG7" s="0" t="n">
        <f aca="false">W7/V7</f>
        <v>0.665391969407266</v>
      </c>
    </row>
    <row r="8" customFormat="false" ht="15" hidden="false" customHeight="false" outlineLevel="0" collapsed="false">
      <c r="A8" s="0" t="n">
        <v>1</v>
      </c>
      <c r="B8" s="0" t="s">
        <v>29</v>
      </c>
      <c r="C8" s="0" t="s">
        <v>30</v>
      </c>
      <c r="D8" s="0" t="s">
        <v>59</v>
      </c>
      <c r="E8" s="0" t="s">
        <v>58</v>
      </c>
      <c r="F8" s="0" t="n">
        <v>3</v>
      </c>
      <c r="G8" s="0" t="n">
        <v>2</v>
      </c>
      <c r="H8" s="0" t="n">
        <v>1</v>
      </c>
      <c r="I8" s="1" t="n">
        <v>1500</v>
      </c>
      <c r="J8" s="0" t="s">
        <v>33</v>
      </c>
      <c r="K8" s="0" t="s">
        <v>33</v>
      </c>
      <c r="L8" s="0" t="s">
        <v>33</v>
      </c>
      <c r="M8" s="0" t="s">
        <v>43</v>
      </c>
      <c r="N8" s="0" t="s">
        <v>43</v>
      </c>
      <c r="O8" s="0" t="s">
        <v>36</v>
      </c>
      <c r="P8" s="0" t="s">
        <v>37</v>
      </c>
      <c r="Q8" s="0" t="n">
        <v>1400</v>
      </c>
      <c r="R8" s="0" t="s">
        <v>65</v>
      </c>
      <c r="S8" s="0" t="s">
        <v>66</v>
      </c>
      <c r="T8" s="0" t="s">
        <v>67</v>
      </c>
      <c r="U8" s="0" t="s">
        <v>68</v>
      </c>
      <c r="V8" s="0" t="n">
        <v>4184</v>
      </c>
      <c r="W8" s="0" t="n">
        <v>2784</v>
      </c>
      <c r="X8" s="0" t="n">
        <v>21</v>
      </c>
      <c r="Y8" s="1" t="n">
        <v>1503</v>
      </c>
      <c r="Z8" s="1" t="n">
        <v>1002</v>
      </c>
      <c r="AA8" s="0" t="s">
        <v>69</v>
      </c>
      <c r="AB8" s="0" t="n">
        <v>40</v>
      </c>
      <c r="AC8" s="0" t="s">
        <v>64</v>
      </c>
      <c r="AD8" s="0" t="n">
        <v>2</v>
      </c>
      <c r="AF8" s="0" t="n">
        <f aca="false">V8/W8</f>
        <v>1.50287356321839</v>
      </c>
      <c r="AG8" s="0" t="n">
        <f aca="false">W8/V8</f>
        <v>0.665391969407266</v>
      </c>
    </row>
    <row r="9" customFormat="false" ht="15" hidden="false" customHeight="false" outlineLevel="0" collapsed="false">
      <c r="A9" s="0" t="n">
        <v>1</v>
      </c>
      <c r="B9" s="0" t="s">
        <v>29</v>
      </c>
      <c r="C9" s="0" t="s">
        <v>30</v>
      </c>
      <c r="D9" s="0" t="s">
        <v>31</v>
      </c>
      <c r="E9" s="0" t="s">
        <v>70</v>
      </c>
      <c r="F9" s="0" t="n">
        <v>5</v>
      </c>
      <c r="G9" s="0" t="n">
        <v>7</v>
      </c>
      <c r="H9" s="0" t="n">
        <v>2</v>
      </c>
      <c r="I9" s="1" t="n">
        <v>1400</v>
      </c>
      <c r="J9" s="0" t="s">
        <v>33</v>
      </c>
      <c r="K9" s="0" t="s">
        <v>33</v>
      </c>
      <c r="L9" s="0" t="s">
        <v>34</v>
      </c>
      <c r="M9" s="0" t="s">
        <v>35</v>
      </c>
      <c r="N9" s="0" t="s">
        <v>35</v>
      </c>
      <c r="O9" s="0" t="s">
        <v>36</v>
      </c>
      <c r="P9" s="0" t="s">
        <v>37</v>
      </c>
      <c r="Q9" s="0" t="n">
        <v>1400</v>
      </c>
      <c r="R9" s="0" t="s">
        <v>71</v>
      </c>
      <c r="S9" s="0" t="s">
        <v>72</v>
      </c>
      <c r="T9" s="0" t="s">
        <v>73</v>
      </c>
      <c r="U9" s="0" t="s">
        <v>74</v>
      </c>
      <c r="V9" s="0" t="n">
        <v>8167</v>
      </c>
      <c r="W9" s="0" t="n">
        <v>6767</v>
      </c>
      <c r="X9" s="0" t="n">
        <v>5333</v>
      </c>
      <c r="Y9" s="1" t="n">
        <v>1207</v>
      </c>
      <c r="Z9" s="1" t="n">
        <v>1690</v>
      </c>
      <c r="AA9" s="1" t="n">
        <v>114424</v>
      </c>
      <c r="AB9" s="0" t="n">
        <v>19</v>
      </c>
      <c r="AC9" s="0" t="s">
        <v>42</v>
      </c>
      <c r="AD9" s="0" t="n">
        <v>1</v>
      </c>
      <c r="AF9" s="0" t="n">
        <f aca="false">V9/W9</f>
        <v>1.20688636027782</v>
      </c>
      <c r="AG9" s="0" t="n">
        <f aca="false">W9/V9</f>
        <v>0.828578425370393</v>
      </c>
    </row>
    <row r="10" customFormat="false" ht="15" hidden="false" customHeight="false" outlineLevel="0" collapsed="false">
      <c r="A10" s="0" t="n">
        <v>1</v>
      </c>
      <c r="B10" s="0" t="s">
        <v>29</v>
      </c>
      <c r="C10" s="0" t="s">
        <v>30</v>
      </c>
      <c r="D10" s="0" t="s">
        <v>70</v>
      </c>
      <c r="E10" s="0" t="s">
        <v>31</v>
      </c>
      <c r="F10" s="0" t="n">
        <v>7</v>
      </c>
      <c r="G10" s="0" t="n">
        <v>5</v>
      </c>
      <c r="H10" s="0" t="n">
        <v>2</v>
      </c>
      <c r="I10" s="1" t="n">
        <v>1400</v>
      </c>
      <c r="J10" s="0" t="s">
        <v>34</v>
      </c>
      <c r="K10" s="0" t="s">
        <v>33</v>
      </c>
      <c r="L10" s="0" t="s">
        <v>33</v>
      </c>
      <c r="M10" s="0" t="s">
        <v>43</v>
      </c>
      <c r="N10" s="0" t="s">
        <v>35</v>
      </c>
      <c r="O10" s="0" t="s">
        <v>35</v>
      </c>
      <c r="P10" s="0" t="s">
        <v>37</v>
      </c>
      <c r="Q10" s="0" t="n">
        <v>1400</v>
      </c>
      <c r="R10" s="0" t="s">
        <v>75</v>
      </c>
      <c r="S10" s="0" t="s">
        <v>76</v>
      </c>
      <c r="T10" s="0" t="s">
        <v>77</v>
      </c>
      <c r="U10" s="0" t="s">
        <v>78</v>
      </c>
      <c r="V10" s="0" t="n">
        <v>8167</v>
      </c>
      <c r="W10" s="0" t="n">
        <v>6767</v>
      </c>
      <c r="X10" s="0" t="n">
        <v>1493</v>
      </c>
      <c r="Y10" s="1" t="n">
        <v>1207</v>
      </c>
      <c r="Z10" s="1" t="n">
        <v>1160</v>
      </c>
      <c r="AA10" s="1" t="n">
        <v>32295</v>
      </c>
      <c r="AB10" s="0" t="n">
        <v>49</v>
      </c>
      <c r="AC10" s="0" t="s">
        <v>42</v>
      </c>
      <c r="AD10" s="0" t="n">
        <v>1</v>
      </c>
      <c r="AF10" s="0" t="n">
        <f aca="false">V10/W10</f>
        <v>1.20688636027782</v>
      </c>
      <c r="AG10" s="0" t="n">
        <f aca="false">W10/V10</f>
        <v>0.828578425370393</v>
      </c>
    </row>
    <row r="11" customFormat="false" ht="15" hidden="false" customHeight="false" outlineLevel="0" collapsed="false">
      <c r="A11" s="0" t="n">
        <v>1</v>
      </c>
      <c r="B11" s="0" t="s">
        <v>29</v>
      </c>
      <c r="C11" s="0" t="s">
        <v>30</v>
      </c>
      <c r="D11" s="0" t="s">
        <v>59</v>
      </c>
      <c r="E11" s="0" t="s">
        <v>31</v>
      </c>
      <c r="F11" s="0" t="n">
        <v>3</v>
      </c>
      <c r="G11" s="0" t="n">
        <v>5</v>
      </c>
      <c r="H11" s="0" t="n">
        <v>2</v>
      </c>
      <c r="I11" s="1" t="n">
        <v>1667</v>
      </c>
      <c r="J11" s="0" t="s">
        <v>33</v>
      </c>
      <c r="K11" s="0" t="s">
        <v>33</v>
      </c>
      <c r="L11" s="0" t="s">
        <v>34</v>
      </c>
      <c r="M11" s="0" t="s">
        <v>35</v>
      </c>
      <c r="N11" s="0" t="s">
        <v>35</v>
      </c>
      <c r="O11" s="0" t="s">
        <v>36</v>
      </c>
      <c r="P11" s="0" t="s">
        <v>37</v>
      </c>
      <c r="Q11" s="0" t="n">
        <v>1400</v>
      </c>
      <c r="R11" s="0" t="s">
        <v>79</v>
      </c>
      <c r="S11" s="0" t="s">
        <v>80</v>
      </c>
      <c r="T11" s="0" t="s">
        <v>81</v>
      </c>
      <c r="U11" s="0" t="s">
        <v>82</v>
      </c>
      <c r="V11" s="0" t="n">
        <v>5750</v>
      </c>
      <c r="W11" s="0" t="n">
        <v>4350</v>
      </c>
      <c r="X11" s="0" t="n">
        <v>8373</v>
      </c>
      <c r="Y11" s="1" t="n">
        <v>1322</v>
      </c>
      <c r="Z11" s="1" t="n">
        <v>2203</v>
      </c>
      <c r="AA11" s="1" t="n">
        <v>175306</v>
      </c>
      <c r="AB11" s="0" t="n">
        <v>36</v>
      </c>
      <c r="AC11" s="0" t="s">
        <v>83</v>
      </c>
      <c r="AD11" s="0" t="n">
        <v>3</v>
      </c>
      <c r="AF11" s="0" t="n">
        <f aca="false">V11/W11</f>
        <v>1.32183908045977</v>
      </c>
      <c r="AG11" s="0" t="n">
        <f aca="false">W11/V11</f>
        <v>0.756521739130435</v>
      </c>
    </row>
    <row r="12" customFormat="false" ht="15" hidden="false" customHeight="false" outlineLevel="0" collapsed="false">
      <c r="A12" s="0" t="n">
        <v>1</v>
      </c>
      <c r="B12" s="0" t="s">
        <v>29</v>
      </c>
      <c r="C12" s="0" t="s">
        <v>30</v>
      </c>
      <c r="D12" s="0" t="s">
        <v>31</v>
      </c>
      <c r="E12" s="0" t="s">
        <v>59</v>
      </c>
      <c r="F12" s="0" t="n">
        <v>5</v>
      </c>
      <c r="G12" s="0" t="n">
        <v>3</v>
      </c>
      <c r="H12" s="0" t="n">
        <v>2</v>
      </c>
      <c r="I12" s="1" t="n">
        <v>1667</v>
      </c>
      <c r="J12" s="0" t="s">
        <v>34</v>
      </c>
      <c r="K12" s="0" t="s">
        <v>33</v>
      </c>
      <c r="L12" s="0" t="s">
        <v>33</v>
      </c>
      <c r="M12" s="0" t="s">
        <v>43</v>
      </c>
      <c r="N12" s="0" t="s">
        <v>35</v>
      </c>
      <c r="O12" s="0" t="s">
        <v>35</v>
      </c>
      <c r="P12" s="0" t="s">
        <v>37</v>
      </c>
      <c r="Q12" s="0" t="n">
        <v>1400</v>
      </c>
      <c r="R12" s="0" t="s">
        <v>84</v>
      </c>
      <c r="S12" s="0" t="s">
        <v>85</v>
      </c>
      <c r="T12" s="0" t="s">
        <v>86</v>
      </c>
      <c r="U12" s="0" t="s">
        <v>87</v>
      </c>
      <c r="V12" s="0" t="n">
        <v>5750</v>
      </c>
      <c r="W12" s="0" t="n">
        <v>4350</v>
      </c>
      <c r="X12" s="0" t="n">
        <v>2400</v>
      </c>
      <c r="Y12" s="1" t="n">
        <v>1322</v>
      </c>
      <c r="Z12" s="1" t="n">
        <v>1261</v>
      </c>
      <c r="AA12" s="1" t="n">
        <v>51144</v>
      </c>
      <c r="AB12" s="0" t="n">
        <v>43</v>
      </c>
      <c r="AC12" s="0" t="s">
        <v>83</v>
      </c>
      <c r="AD12" s="0" t="n">
        <v>3</v>
      </c>
      <c r="AF12" s="0" t="n">
        <f aca="false">V12/W12</f>
        <v>1.32183908045977</v>
      </c>
      <c r="AG12" s="0" t="n">
        <f aca="false">W12/V12</f>
        <v>0.756521739130435</v>
      </c>
    </row>
    <row r="13" customFormat="false" ht="15" hidden="false" customHeight="false" outlineLevel="0" collapsed="false">
      <c r="A13" s="0" t="n">
        <v>1</v>
      </c>
      <c r="B13" s="0" t="s">
        <v>29</v>
      </c>
      <c r="C13" s="0" t="s">
        <v>30</v>
      </c>
      <c r="D13" s="0" t="s">
        <v>58</v>
      </c>
      <c r="E13" s="0" t="s">
        <v>48</v>
      </c>
      <c r="F13" s="0" t="n">
        <v>2</v>
      </c>
      <c r="G13" s="0" t="n">
        <v>4</v>
      </c>
      <c r="H13" s="0" t="n">
        <v>2</v>
      </c>
      <c r="I13" s="1" t="n">
        <v>2000</v>
      </c>
      <c r="J13" s="0" t="s">
        <v>33</v>
      </c>
      <c r="K13" s="0" t="s">
        <v>33</v>
      </c>
      <c r="L13" s="0" t="s">
        <v>34</v>
      </c>
      <c r="M13" s="0" t="s">
        <v>35</v>
      </c>
      <c r="N13" s="0" t="s">
        <v>35</v>
      </c>
      <c r="O13" s="0" t="s">
        <v>36</v>
      </c>
      <c r="P13" s="0" t="s">
        <v>37</v>
      </c>
      <c r="Q13" s="0" t="n">
        <v>1400</v>
      </c>
      <c r="R13" s="0" t="s">
        <v>88</v>
      </c>
      <c r="S13" s="0" t="s">
        <v>89</v>
      </c>
      <c r="T13" s="0" t="s">
        <v>90</v>
      </c>
      <c r="U13" s="0" t="s">
        <v>91</v>
      </c>
      <c r="V13" s="0" t="n">
        <v>4493</v>
      </c>
      <c r="W13" s="0" t="n">
        <v>3093</v>
      </c>
      <c r="X13" s="0" t="n">
        <v>11786</v>
      </c>
      <c r="Y13" s="1" t="n">
        <v>1453</v>
      </c>
      <c r="Z13" s="1" t="n">
        <v>2905</v>
      </c>
      <c r="AA13" s="1" t="n">
        <v>240425</v>
      </c>
      <c r="AB13" s="0" t="n">
        <v>56</v>
      </c>
      <c r="AC13" s="0" t="s">
        <v>53</v>
      </c>
      <c r="AD13" s="0" t="n">
        <v>2</v>
      </c>
      <c r="AF13" s="0" t="n">
        <f aca="false">V13/W13</f>
        <v>1.45263498221791</v>
      </c>
      <c r="AG13" s="0" t="n">
        <f aca="false">W13/V13</f>
        <v>0.688404184286668</v>
      </c>
    </row>
    <row r="14" customFormat="false" ht="15" hidden="false" customHeight="false" outlineLevel="0" collapsed="false">
      <c r="A14" s="0" t="n">
        <v>1</v>
      </c>
      <c r="B14" s="0" t="s">
        <v>29</v>
      </c>
      <c r="C14" s="0" t="s">
        <v>30</v>
      </c>
      <c r="D14" s="0" t="s">
        <v>48</v>
      </c>
      <c r="E14" s="0" t="s">
        <v>58</v>
      </c>
      <c r="F14" s="0" t="n">
        <v>4</v>
      </c>
      <c r="G14" s="0" t="n">
        <v>2</v>
      </c>
      <c r="H14" s="0" t="n">
        <v>2</v>
      </c>
      <c r="I14" s="1" t="n">
        <v>2000</v>
      </c>
      <c r="J14" s="0" t="s">
        <v>34</v>
      </c>
      <c r="K14" s="0" t="s">
        <v>33</v>
      </c>
      <c r="L14" s="0" t="s">
        <v>33</v>
      </c>
      <c r="M14" s="0" t="s">
        <v>43</v>
      </c>
      <c r="N14" s="0" t="s">
        <v>35</v>
      </c>
      <c r="O14" s="0" t="s">
        <v>35</v>
      </c>
      <c r="P14" s="0" t="s">
        <v>37</v>
      </c>
      <c r="Q14" s="0" t="n">
        <v>1400</v>
      </c>
      <c r="R14" s="0" t="s">
        <v>92</v>
      </c>
      <c r="S14" s="0" t="s">
        <v>93</v>
      </c>
      <c r="T14" s="0" t="s">
        <v>94</v>
      </c>
      <c r="U14" s="0" t="s">
        <v>95</v>
      </c>
      <c r="V14" s="0" t="n">
        <v>4493</v>
      </c>
      <c r="W14" s="0" t="n">
        <v>3093</v>
      </c>
      <c r="X14" s="0" t="n">
        <v>3386</v>
      </c>
      <c r="Y14" s="1" t="n">
        <v>1453</v>
      </c>
      <c r="Z14" s="1" t="n">
        <v>1377</v>
      </c>
      <c r="AA14" s="1" t="n">
        <v>71313</v>
      </c>
      <c r="AB14" s="0" t="n">
        <v>37</v>
      </c>
      <c r="AC14" s="0" t="s">
        <v>53</v>
      </c>
      <c r="AD14" s="0" t="n">
        <v>2</v>
      </c>
      <c r="AF14" s="0" t="n">
        <f aca="false">V14/W14</f>
        <v>1.45263498221791</v>
      </c>
      <c r="AG14" s="0" t="n">
        <f aca="false">W14/V14</f>
        <v>0.688404184286668</v>
      </c>
    </row>
    <row r="15" customFormat="false" ht="15" hidden="false" customHeight="false" outlineLevel="0" collapsed="false">
      <c r="A15" s="0" t="n">
        <v>1</v>
      </c>
      <c r="B15" s="0" t="s">
        <v>29</v>
      </c>
      <c r="C15" s="0" t="s">
        <v>30</v>
      </c>
      <c r="D15" s="0" t="s">
        <v>48</v>
      </c>
      <c r="E15" s="0" t="s">
        <v>70</v>
      </c>
      <c r="F15" s="0" t="n">
        <v>4</v>
      </c>
      <c r="G15" s="0" t="n">
        <v>7</v>
      </c>
      <c r="H15" s="0" t="n">
        <v>3</v>
      </c>
      <c r="I15" s="1" t="n">
        <v>1750</v>
      </c>
      <c r="J15" s="0" t="s">
        <v>33</v>
      </c>
      <c r="K15" s="0" t="s">
        <v>33</v>
      </c>
      <c r="L15" s="0" t="s">
        <v>34</v>
      </c>
      <c r="M15" s="0" t="s">
        <v>35</v>
      </c>
      <c r="N15" s="0" t="s">
        <v>35</v>
      </c>
      <c r="O15" s="0" t="s">
        <v>36</v>
      </c>
      <c r="P15" s="0" t="s">
        <v>37</v>
      </c>
      <c r="Q15" s="0" t="n">
        <v>1400</v>
      </c>
      <c r="R15" s="0" t="s">
        <v>96</v>
      </c>
      <c r="S15" s="0" t="s">
        <v>97</v>
      </c>
      <c r="T15" s="0" t="s">
        <v>98</v>
      </c>
      <c r="U15" s="0" t="s">
        <v>99</v>
      </c>
      <c r="V15" s="0" t="n">
        <v>7305</v>
      </c>
      <c r="W15" s="0" t="n">
        <v>5905</v>
      </c>
      <c r="X15" s="0" t="n">
        <v>7861</v>
      </c>
      <c r="Y15" s="1" t="n">
        <v>1237</v>
      </c>
      <c r="Z15" s="1" t="n">
        <v>2165</v>
      </c>
      <c r="AA15" s="1" t="n">
        <v>168020</v>
      </c>
      <c r="AB15" s="0" t="n">
        <v>17</v>
      </c>
      <c r="AC15" s="0" t="s">
        <v>53</v>
      </c>
      <c r="AD15" s="0" t="n">
        <v>1</v>
      </c>
      <c r="AF15" s="0" t="n">
        <f aca="false">V15/W15</f>
        <v>1.23708721422523</v>
      </c>
      <c r="AG15" s="0" t="n">
        <f aca="false">W15/V15</f>
        <v>0.808350444900753</v>
      </c>
    </row>
    <row r="16" customFormat="false" ht="15" hidden="false" customHeight="false" outlineLevel="0" collapsed="false">
      <c r="A16" s="0" t="n">
        <v>1</v>
      </c>
      <c r="B16" s="0" t="s">
        <v>29</v>
      </c>
      <c r="C16" s="0" t="s">
        <v>30</v>
      </c>
      <c r="D16" s="0" t="s">
        <v>70</v>
      </c>
      <c r="E16" s="0" t="s">
        <v>48</v>
      </c>
      <c r="F16" s="0" t="n">
        <v>7</v>
      </c>
      <c r="G16" s="0" t="n">
        <v>4</v>
      </c>
      <c r="H16" s="0" t="n">
        <v>3</v>
      </c>
      <c r="I16" s="1" t="n">
        <v>1750</v>
      </c>
      <c r="J16" s="0" t="s">
        <v>34</v>
      </c>
      <c r="K16" s="0" t="s">
        <v>33</v>
      </c>
      <c r="L16" s="0" t="s">
        <v>33</v>
      </c>
      <c r="M16" s="0" t="s">
        <v>43</v>
      </c>
      <c r="N16" s="0" t="s">
        <v>35</v>
      </c>
      <c r="O16" s="0" t="s">
        <v>35</v>
      </c>
      <c r="P16" s="0" t="s">
        <v>37</v>
      </c>
      <c r="Q16" s="0" t="n">
        <v>1400</v>
      </c>
      <c r="R16" s="0" t="s">
        <v>100</v>
      </c>
      <c r="S16" s="0" t="s">
        <v>101</v>
      </c>
      <c r="T16" s="0" t="s">
        <v>102</v>
      </c>
      <c r="U16" s="0" t="s">
        <v>103</v>
      </c>
      <c r="V16" s="0" t="n">
        <v>7305</v>
      </c>
      <c r="W16" s="0" t="n">
        <v>5905</v>
      </c>
      <c r="X16" s="0" t="n">
        <v>3461</v>
      </c>
      <c r="Y16" s="1" t="n">
        <v>1237</v>
      </c>
      <c r="Z16" s="1" t="n">
        <v>1415</v>
      </c>
      <c r="AA16" s="1" t="n">
        <v>75081</v>
      </c>
      <c r="AB16" s="0" t="n">
        <v>54</v>
      </c>
      <c r="AC16" s="0" t="s">
        <v>53</v>
      </c>
      <c r="AD16" s="0" t="n">
        <v>1</v>
      </c>
      <c r="AF16" s="0" t="n">
        <f aca="false">V16/W16</f>
        <v>1.23708721422523</v>
      </c>
      <c r="AG16" s="0" t="n">
        <f aca="false">W16/V16</f>
        <v>0.808350444900753</v>
      </c>
    </row>
    <row r="17" customFormat="false" ht="15" hidden="false" customHeight="false" outlineLevel="0" collapsed="false">
      <c r="A17" s="0" t="n">
        <v>1</v>
      </c>
      <c r="B17" s="0" t="s">
        <v>29</v>
      </c>
      <c r="C17" s="0" t="s">
        <v>30</v>
      </c>
      <c r="D17" s="0" t="s">
        <v>59</v>
      </c>
      <c r="E17" s="0" t="s">
        <v>32</v>
      </c>
      <c r="F17" s="0" t="n">
        <v>3</v>
      </c>
      <c r="G17" s="0" t="n">
        <v>6</v>
      </c>
      <c r="H17" s="0" t="n">
        <v>3</v>
      </c>
      <c r="I17" s="1" t="n">
        <v>2000</v>
      </c>
      <c r="J17" s="0" t="s">
        <v>33</v>
      </c>
      <c r="K17" s="0" t="s">
        <v>33</v>
      </c>
      <c r="L17" s="0" t="s">
        <v>34</v>
      </c>
      <c r="M17" s="0" t="s">
        <v>35</v>
      </c>
      <c r="N17" s="0" t="s">
        <v>35</v>
      </c>
      <c r="O17" s="0" t="s">
        <v>36</v>
      </c>
      <c r="P17" s="0" t="s">
        <v>37</v>
      </c>
      <c r="Q17" s="0" t="n">
        <v>1400</v>
      </c>
      <c r="R17" s="0" t="s">
        <v>104</v>
      </c>
      <c r="S17" s="0" t="s">
        <v>105</v>
      </c>
      <c r="T17" s="0" t="s">
        <v>90</v>
      </c>
      <c r="U17" s="0" t="s">
        <v>106</v>
      </c>
      <c r="V17" s="0" t="n">
        <v>6040</v>
      </c>
      <c r="W17" s="0" t="n">
        <v>4640</v>
      </c>
      <c r="X17" s="0" t="n">
        <v>9920</v>
      </c>
      <c r="Y17" s="1" t="n">
        <v>1302</v>
      </c>
      <c r="Z17" s="1" t="n">
        <v>2603</v>
      </c>
      <c r="AA17" s="1" t="n">
        <v>209392</v>
      </c>
      <c r="AB17" s="0" t="n">
        <v>30</v>
      </c>
      <c r="AC17" s="0" t="s">
        <v>83</v>
      </c>
      <c r="AD17" s="0" t="n">
        <v>2</v>
      </c>
      <c r="AF17" s="0" t="n">
        <f aca="false">V17/W17</f>
        <v>1.30172413793103</v>
      </c>
      <c r="AG17" s="0" t="n">
        <f aca="false">W17/V17</f>
        <v>0.768211920529801</v>
      </c>
    </row>
    <row r="18" customFormat="false" ht="15" hidden="false" customHeight="false" outlineLevel="0" collapsed="false">
      <c r="A18" s="0" t="n">
        <v>1</v>
      </c>
      <c r="B18" s="0" t="s">
        <v>29</v>
      </c>
      <c r="C18" s="0" t="s">
        <v>30</v>
      </c>
      <c r="D18" s="0" t="s">
        <v>32</v>
      </c>
      <c r="E18" s="0" t="s">
        <v>59</v>
      </c>
      <c r="F18" s="0" t="n">
        <v>6</v>
      </c>
      <c r="G18" s="0" t="n">
        <v>3</v>
      </c>
      <c r="H18" s="0" t="n">
        <v>3</v>
      </c>
      <c r="I18" s="1" t="n">
        <v>2000</v>
      </c>
      <c r="J18" s="0" t="s">
        <v>34</v>
      </c>
      <c r="K18" s="0" t="s">
        <v>33</v>
      </c>
      <c r="L18" s="0" t="s">
        <v>33</v>
      </c>
      <c r="M18" s="0" t="s">
        <v>43</v>
      </c>
      <c r="N18" s="0" t="s">
        <v>35</v>
      </c>
      <c r="O18" s="0" t="s">
        <v>35</v>
      </c>
      <c r="P18" s="0" t="s">
        <v>37</v>
      </c>
      <c r="Q18" s="0" t="n">
        <v>1400</v>
      </c>
      <c r="R18" s="0" t="s">
        <v>107</v>
      </c>
      <c r="S18" s="0" t="s">
        <v>108</v>
      </c>
      <c r="T18" s="0" t="s">
        <v>109</v>
      </c>
      <c r="U18" s="0" t="s">
        <v>95</v>
      </c>
      <c r="V18" s="0" t="n">
        <v>6040</v>
      </c>
      <c r="W18" s="0" t="n">
        <v>4640</v>
      </c>
      <c r="X18" s="0" t="n">
        <v>4320</v>
      </c>
      <c r="Y18" s="1" t="n">
        <v>1302</v>
      </c>
      <c r="Z18" s="1" t="n">
        <v>1536</v>
      </c>
      <c r="AA18" s="1" t="n">
        <v>93270</v>
      </c>
      <c r="AB18" s="0" t="n">
        <v>49</v>
      </c>
      <c r="AC18" s="0" t="s">
        <v>83</v>
      </c>
      <c r="AD18" s="0" t="n">
        <v>2</v>
      </c>
      <c r="AF18" s="0" t="n">
        <f aca="false">V18/W18</f>
        <v>1.30172413793103</v>
      </c>
      <c r="AG18" s="0" t="n">
        <f aca="false">W18/V18</f>
        <v>0.768211920529801</v>
      </c>
    </row>
    <row r="19" customFormat="false" ht="15" hidden="false" customHeight="false" outlineLevel="0" collapsed="false">
      <c r="A19" s="0" t="n">
        <v>1</v>
      </c>
      <c r="B19" s="0" t="s">
        <v>29</v>
      </c>
      <c r="C19" s="0" t="s">
        <v>30</v>
      </c>
      <c r="D19" s="0" t="s">
        <v>58</v>
      </c>
      <c r="E19" s="0" t="s">
        <v>31</v>
      </c>
      <c r="F19" s="0" t="n">
        <v>2</v>
      </c>
      <c r="G19" s="0" t="n">
        <v>5</v>
      </c>
      <c r="H19" s="0" t="n">
        <v>3</v>
      </c>
      <c r="I19" s="1" t="n">
        <v>2500</v>
      </c>
      <c r="J19" s="0" t="s">
        <v>33</v>
      </c>
      <c r="K19" s="0" t="s">
        <v>33</v>
      </c>
      <c r="L19" s="0" t="s">
        <v>34</v>
      </c>
      <c r="M19" s="0" t="s">
        <v>35</v>
      </c>
      <c r="N19" s="0" t="s">
        <v>35</v>
      </c>
      <c r="O19" s="0" t="s">
        <v>36</v>
      </c>
      <c r="P19" s="0" t="s">
        <v>37</v>
      </c>
      <c r="Q19" s="0" t="n">
        <v>1400</v>
      </c>
      <c r="R19" s="0" t="s">
        <v>110</v>
      </c>
      <c r="S19" s="0" t="s">
        <v>111</v>
      </c>
      <c r="T19" s="0" t="s">
        <v>112</v>
      </c>
      <c r="U19" s="0" t="s">
        <v>113</v>
      </c>
      <c r="V19" s="0" t="n">
        <v>4714</v>
      </c>
      <c r="W19" s="0" t="n">
        <v>3314</v>
      </c>
      <c r="X19" s="0" t="n">
        <v>13554</v>
      </c>
      <c r="Y19" s="1" t="n">
        <v>1422</v>
      </c>
      <c r="Z19" s="1" t="n">
        <v>3556</v>
      </c>
      <c r="AA19" s="1" t="n">
        <v>279872</v>
      </c>
      <c r="AB19" s="0" t="n">
        <v>52</v>
      </c>
      <c r="AC19" s="0" t="s">
        <v>83</v>
      </c>
      <c r="AD19" s="0" t="n">
        <v>2</v>
      </c>
      <c r="AF19" s="0" t="n">
        <f aca="false">V19/W19</f>
        <v>1.42245021122511</v>
      </c>
      <c r="AG19" s="0" t="n">
        <f aca="false">W19/V19</f>
        <v>0.703012303775986</v>
      </c>
    </row>
    <row r="20" customFormat="false" ht="15" hidden="false" customHeight="false" outlineLevel="0" collapsed="false">
      <c r="A20" s="0" t="n">
        <v>1</v>
      </c>
      <c r="B20" s="0" t="s">
        <v>29</v>
      </c>
      <c r="C20" s="0" t="s">
        <v>30</v>
      </c>
      <c r="D20" s="0" t="s">
        <v>31</v>
      </c>
      <c r="E20" s="0" t="s">
        <v>58</v>
      </c>
      <c r="F20" s="0" t="n">
        <v>5</v>
      </c>
      <c r="G20" s="0" t="n">
        <v>2</v>
      </c>
      <c r="H20" s="0" t="n">
        <v>3</v>
      </c>
      <c r="I20" s="1" t="n">
        <v>2500</v>
      </c>
      <c r="J20" s="0" t="s">
        <v>34</v>
      </c>
      <c r="K20" s="0" t="s">
        <v>33</v>
      </c>
      <c r="L20" s="0" t="s">
        <v>33</v>
      </c>
      <c r="M20" s="0" t="s">
        <v>43</v>
      </c>
      <c r="N20" s="0" t="s">
        <v>35</v>
      </c>
      <c r="O20" s="0" t="s">
        <v>35</v>
      </c>
      <c r="P20" s="0" t="s">
        <v>37</v>
      </c>
      <c r="Q20" s="0" t="n">
        <v>1400</v>
      </c>
      <c r="R20" s="0" t="s">
        <v>114</v>
      </c>
      <c r="S20" s="0" t="s">
        <v>115</v>
      </c>
      <c r="T20" s="0" t="s">
        <v>116</v>
      </c>
      <c r="U20" s="0" t="s">
        <v>117</v>
      </c>
      <c r="V20" s="0" t="n">
        <v>4714</v>
      </c>
      <c r="W20" s="0" t="n">
        <v>3314</v>
      </c>
      <c r="X20" s="0" t="n">
        <v>5714</v>
      </c>
      <c r="Y20" s="1" t="n">
        <v>1422</v>
      </c>
      <c r="Z20" s="1" t="n">
        <v>1758</v>
      </c>
      <c r="AA20" s="1" t="n">
        <v>122744</v>
      </c>
      <c r="AB20" s="0" t="n">
        <v>39</v>
      </c>
      <c r="AC20" s="0" t="s">
        <v>83</v>
      </c>
      <c r="AD20" s="0" t="n">
        <v>2</v>
      </c>
      <c r="AF20" s="0" t="n">
        <f aca="false">V20/W20</f>
        <v>1.42245021122511</v>
      </c>
      <c r="AG20" s="0" t="n">
        <f aca="false">W20/V20</f>
        <v>0.703012303775986</v>
      </c>
    </row>
    <row r="21" customFormat="false" ht="15" hidden="false" customHeight="false" outlineLevel="0" collapsed="false">
      <c r="A21" s="0" t="n">
        <v>1</v>
      </c>
      <c r="B21" s="0" t="s">
        <v>29</v>
      </c>
      <c r="C21" s="0" t="s">
        <v>30</v>
      </c>
      <c r="D21" s="0" t="s">
        <v>31</v>
      </c>
      <c r="E21" s="0" t="s">
        <v>32</v>
      </c>
      <c r="F21" s="0" t="n">
        <v>5</v>
      </c>
      <c r="G21" s="0" t="n">
        <v>6</v>
      </c>
      <c r="H21" s="0" t="n">
        <v>1</v>
      </c>
      <c r="I21" s="1" t="n">
        <v>1200</v>
      </c>
      <c r="J21" s="0" t="s">
        <v>34</v>
      </c>
      <c r="K21" s="0" t="s">
        <v>34</v>
      </c>
      <c r="L21" s="0" t="s">
        <v>34</v>
      </c>
      <c r="M21" s="0" t="s">
        <v>43</v>
      </c>
      <c r="N21" s="0" t="s">
        <v>43</v>
      </c>
      <c r="O21" s="0" t="s">
        <v>36</v>
      </c>
      <c r="P21" s="0" t="s">
        <v>118</v>
      </c>
      <c r="Q21" s="0" t="n">
        <v>1400</v>
      </c>
      <c r="R21" s="0" t="s">
        <v>46</v>
      </c>
      <c r="S21" s="0" t="s">
        <v>47</v>
      </c>
      <c r="T21" s="0" t="s">
        <v>44</v>
      </c>
      <c r="U21" s="0" t="s">
        <v>45</v>
      </c>
      <c r="V21" s="0" t="n">
        <v>6327</v>
      </c>
      <c r="W21" s="0" t="n">
        <v>7727</v>
      </c>
      <c r="X21" s="0" t="n">
        <v>179</v>
      </c>
      <c r="Y21" s="1" t="n">
        <v>1221</v>
      </c>
      <c r="Z21" s="1" t="n">
        <v>1018</v>
      </c>
      <c r="AA21" s="1" t="n">
        <v>3853</v>
      </c>
      <c r="AB21" s="0" t="n">
        <v>41</v>
      </c>
      <c r="AC21" s="0" t="s">
        <v>42</v>
      </c>
      <c r="AD21" s="0" t="n">
        <v>2</v>
      </c>
      <c r="AF21" s="0" t="n">
        <f aca="false">V21/W21</f>
        <v>0.818817134722402</v>
      </c>
      <c r="AG21" s="0" t="n">
        <f aca="false">W21/V21</f>
        <v>1.22127390548443</v>
      </c>
    </row>
    <row r="22" customFormat="false" ht="15" hidden="false" customHeight="false" outlineLevel="0" collapsed="false">
      <c r="A22" s="0" t="n">
        <v>1</v>
      </c>
      <c r="B22" s="0" t="s">
        <v>29</v>
      </c>
      <c r="C22" s="0" t="s">
        <v>30</v>
      </c>
      <c r="D22" s="0" t="s">
        <v>32</v>
      </c>
      <c r="E22" s="0" t="s">
        <v>31</v>
      </c>
      <c r="F22" s="0" t="n">
        <v>6</v>
      </c>
      <c r="G22" s="0" t="n">
        <v>5</v>
      </c>
      <c r="H22" s="0" t="n">
        <v>1</v>
      </c>
      <c r="I22" s="1" t="n">
        <v>1200</v>
      </c>
      <c r="J22" s="0" t="s">
        <v>34</v>
      </c>
      <c r="K22" s="0" t="s">
        <v>34</v>
      </c>
      <c r="L22" s="0" t="s">
        <v>33</v>
      </c>
      <c r="M22" s="0" t="s">
        <v>35</v>
      </c>
      <c r="N22" s="0" t="s">
        <v>35</v>
      </c>
      <c r="O22" s="0" t="s">
        <v>36</v>
      </c>
      <c r="P22" s="0" t="s">
        <v>118</v>
      </c>
      <c r="Q22" s="0" t="n">
        <v>1400</v>
      </c>
      <c r="R22" s="0" t="s">
        <v>40</v>
      </c>
      <c r="S22" s="0" t="s">
        <v>41</v>
      </c>
      <c r="T22" s="0" t="s">
        <v>38</v>
      </c>
      <c r="U22" s="0" t="s">
        <v>39</v>
      </c>
      <c r="V22" s="0" t="n">
        <v>6327</v>
      </c>
      <c r="W22" s="0" t="n">
        <v>7727</v>
      </c>
      <c r="X22" s="0" t="n">
        <v>3927</v>
      </c>
      <c r="Y22" s="1" t="n">
        <v>1221</v>
      </c>
      <c r="Z22" s="1" t="n">
        <v>1466</v>
      </c>
      <c r="AA22" s="1" t="n">
        <v>83928</v>
      </c>
      <c r="AB22" s="0" t="n">
        <v>28</v>
      </c>
      <c r="AC22" s="0" t="s">
        <v>42</v>
      </c>
      <c r="AD22" s="0" t="n">
        <v>2</v>
      </c>
      <c r="AF22" s="0" t="n">
        <f aca="false">V22/W22</f>
        <v>0.818817134722402</v>
      </c>
      <c r="AG22" s="0" t="n">
        <f aca="false">W22/V22</f>
        <v>1.22127390548443</v>
      </c>
    </row>
    <row r="23" customFormat="false" ht="15" hidden="false" customHeight="false" outlineLevel="0" collapsed="false">
      <c r="A23" s="0" t="n">
        <v>1</v>
      </c>
      <c r="B23" s="0" t="s">
        <v>29</v>
      </c>
      <c r="C23" s="0" t="s">
        <v>30</v>
      </c>
      <c r="D23" s="0" t="s">
        <v>48</v>
      </c>
      <c r="E23" s="0" t="s">
        <v>31</v>
      </c>
      <c r="F23" s="0" t="n">
        <v>4</v>
      </c>
      <c r="G23" s="0" t="n">
        <v>5</v>
      </c>
      <c r="H23" s="0" t="n">
        <v>1</v>
      </c>
      <c r="I23" s="1" t="n">
        <v>1250</v>
      </c>
      <c r="J23" s="0" t="s">
        <v>34</v>
      </c>
      <c r="K23" s="0" t="s">
        <v>34</v>
      </c>
      <c r="L23" s="0" t="s">
        <v>34</v>
      </c>
      <c r="M23" s="0" t="s">
        <v>43</v>
      </c>
      <c r="N23" s="0" t="s">
        <v>43</v>
      </c>
      <c r="O23" s="0" t="s">
        <v>36</v>
      </c>
      <c r="P23" s="0" t="s">
        <v>118</v>
      </c>
      <c r="Q23" s="0" t="n">
        <v>1400</v>
      </c>
      <c r="R23" s="0" t="s">
        <v>56</v>
      </c>
      <c r="S23" s="0" t="s">
        <v>57</v>
      </c>
      <c r="T23" s="0" t="s">
        <v>54</v>
      </c>
      <c r="U23" s="0" t="s">
        <v>55</v>
      </c>
      <c r="V23" s="0" t="n">
        <v>5156</v>
      </c>
      <c r="W23" s="0" t="n">
        <v>6556</v>
      </c>
      <c r="X23" s="0" t="n">
        <v>178</v>
      </c>
      <c r="Y23" s="1" t="n">
        <v>1272</v>
      </c>
      <c r="Z23" s="1" t="n">
        <v>1017</v>
      </c>
      <c r="AA23" s="1" t="n">
        <v>3778</v>
      </c>
      <c r="AB23" s="0" t="n">
        <v>41</v>
      </c>
      <c r="AC23" s="0" t="s">
        <v>53</v>
      </c>
      <c r="AD23" s="0" t="n">
        <v>3</v>
      </c>
      <c r="AF23" s="0" t="n">
        <f aca="false">V23/W23</f>
        <v>0.786455155582672</v>
      </c>
      <c r="AG23" s="0" t="n">
        <f aca="false">W23/V23</f>
        <v>1.27152831652444</v>
      </c>
    </row>
    <row r="24" customFormat="false" ht="15" hidden="false" customHeight="false" outlineLevel="0" collapsed="false">
      <c r="A24" s="0" t="n">
        <v>1</v>
      </c>
      <c r="B24" s="0" t="s">
        <v>29</v>
      </c>
      <c r="C24" s="0" t="s">
        <v>30</v>
      </c>
      <c r="D24" s="0" t="s">
        <v>31</v>
      </c>
      <c r="E24" s="0" t="s">
        <v>48</v>
      </c>
      <c r="F24" s="0" t="n">
        <v>5</v>
      </c>
      <c r="G24" s="0" t="n">
        <v>4</v>
      </c>
      <c r="H24" s="0" t="n">
        <v>1</v>
      </c>
      <c r="I24" s="1" t="n">
        <v>1250</v>
      </c>
      <c r="J24" s="0" t="s">
        <v>34</v>
      </c>
      <c r="K24" s="0" t="s">
        <v>34</v>
      </c>
      <c r="L24" s="0" t="s">
        <v>33</v>
      </c>
      <c r="M24" s="0" t="s">
        <v>35</v>
      </c>
      <c r="N24" s="0" t="s">
        <v>35</v>
      </c>
      <c r="O24" s="0" t="s">
        <v>36</v>
      </c>
      <c r="P24" s="0" t="s">
        <v>118</v>
      </c>
      <c r="Q24" s="0" t="n">
        <v>1400</v>
      </c>
      <c r="R24" s="0" t="s">
        <v>51</v>
      </c>
      <c r="S24" s="0" t="s">
        <v>52</v>
      </c>
      <c r="T24" s="0" t="s">
        <v>49</v>
      </c>
      <c r="U24" s="0" t="s">
        <v>50</v>
      </c>
      <c r="V24" s="0" t="n">
        <v>5156</v>
      </c>
      <c r="W24" s="0" t="n">
        <v>6556</v>
      </c>
      <c r="X24" s="0" t="n">
        <v>4862</v>
      </c>
      <c r="Y24" s="1" t="n">
        <v>1272</v>
      </c>
      <c r="Z24" s="1" t="n">
        <v>1589</v>
      </c>
      <c r="AA24" s="1" t="n">
        <v>102752</v>
      </c>
      <c r="AB24" s="0" t="n">
        <v>33</v>
      </c>
      <c r="AC24" s="0" t="s">
        <v>53</v>
      </c>
      <c r="AD24" s="0" t="n">
        <v>3</v>
      </c>
      <c r="AF24" s="0" t="n">
        <f aca="false">V24/W24</f>
        <v>0.786455155582672</v>
      </c>
      <c r="AG24" s="0" t="n">
        <f aca="false">W24/V24</f>
        <v>1.27152831652444</v>
      </c>
    </row>
    <row r="25" customFormat="false" ht="15" hidden="false" customHeight="false" outlineLevel="0" collapsed="false">
      <c r="A25" s="0" t="n">
        <v>1</v>
      </c>
      <c r="B25" s="0" t="s">
        <v>29</v>
      </c>
      <c r="C25" s="0" t="s">
        <v>30</v>
      </c>
      <c r="D25" s="0" t="s">
        <v>58</v>
      </c>
      <c r="E25" s="0" t="s">
        <v>59</v>
      </c>
      <c r="F25" s="0" t="n">
        <v>2</v>
      </c>
      <c r="G25" s="0" t="n">
        <v>3</v>
      </c>
      <c r="H25" s="0" t="n">
        <v>1</v>
      </c>
      <c r="I25" s="1" t="n">
        <v>1500</v>
      </c>
      <c r="J25" s="0" t="s">
        <v>34</v>
      </c>
      <c r="K25" s="0" t="s">
        <v>34</v>
      </c>
      <c r="L25" s="0" t="s">
        <v>34</v>
      </c>
      <c r="M25" s="0" t="s">
        <v>43</v>
      </c>
      <c r="N25" s="0" t="s">
        <v>43</v>
      </c>
      <c r="O25" s="0" t="s">
        <v>36</v>
      </c>
      <c r="P25" s="0" t="s">
        <v>118</v>
      </c>
      <c r="Q25" s="0" t="n">
        <v>1400</v>
      </c>
      <c r="R25" s="0" t="s">
        <v>67</v>
      </c>
      <c r="S25" s="0" t="s">
        <v>68</v>
      </c>
      <c r="T25" s="0" t="s">
        <v>65</v>
      </c>
      <c r="U25" s="0" t="s">
        <v>66</v>
      </c>
      <c r="V25" s="0" t="n">
        <v>2784</v>
      </c>
      <c r="W25" s="0" t="n">
        <v>4184</v>
      </c>
      <c r="X25" s="0" t="n">
        <v>21</v>
      </c>
      <c r="Y25" s="1" t="n">
        <v>1503</v>
      </c>
      <c r="Z25" s="1" t="n">
        <v>1002</v>
      </c>
      <c r="AA25" s="0" t="s">
        <v>69</v>
      </c>
      <c r="AB25" s="0" t="n">
        <v>40</v>
      </c>
      <c r="AC25" s="0" t="s">
        <v>64</v>
      </c>
      <c r="AD25" s="0" t="n">
        <v>2</v>
      </c>
      <c r="AF25" s="0" t="n">
        <f aca="false">V25/W25</f>
        <v>0.665391969407266</v>
      </c>
      <c r="AG25" s="0" t="n">
        <f aca="false">W25/V25</f>
        <v>1.50287356321839</v>
      </c>
    </row>
    <row r="26" customFormat="false" ht="15" hidden="false" customHeight="false" outlineLevel="0" collapsed="false">
      <c r="A26" s="0" t="n">
        <v>1</v>
      </c>
      <c r="B26" s="0" t="s">
        <v>29</v>
      </c>
      <c r="C26" s="0" t="s">
        <v>30</v>
      </c>
      <c r="D26" s="0" t="s">
        <v>59</v>
      </c>
      <c r="E26" s="0" t="s">
        <v>58</v>
      </c>
      <c r="F26" s="0" t="n">
        <v>3</v>
      </c>
      <c r="G26" s="0" t="n">
        <v>2</v>
      </c>
      <c r="H26" s="0" t="n">
        <v>1</v>
      </c>
      <c r="I26" s="1" t="n">
        <v>1500</v>
      </c>
      <c r="J26" s="0" t="s">
        <v>34</v>
      </c>
      <c r="K26" s="0" t="s">
        <v>34</v>
      </c>
      <c r="L26" s="0" t="s">
        <v>33</v>
      </c>
      <c r="M26" s="0" t="s">
        <v>35</v>
      </c>
      <c r="N26" s="0" t="s">
        <v>35</v>
      </c>
      <c r="O26" s="0" t="s">
        <v>36</v>
      </c>
      <c r="P26" s="0" t="s">
        <v>118</v>
      </c>
      <c r="Q26" s="0" t="n">
        <v>1400</v>
      </c>
      <c r="R26" s="0" t="s">
        <v>62</v>
      </c>
      <c r="S26" s="0" t="s">
        <v>63</v>
      </c>
      <c r="T26" s="0" t="s">
        <v>60</v>
      </c>
      <c r="U26" s="0" t="s">
        <v>61</v>
      </c>
      <c r="V26" s="0" t="n">
        <v>2784</v>
      </c>
      <c r="W26" s="0" t="n">
        <v>4184</v>
      </c>
      <c r="X26" s="0" t="n">
        <v>9312</v>
      </c>
      <c r="Y26" s="1" t="n">
        <v>1503</v>
      </c>
      <c r="Z26" s="1" t="n">
        <v>2254</v>
      </c>
      <c r="AA26" s="1" t="n">
        <v>187472</v>
      </c>
      <c r="AB26" s="0" t="n">
        <v>57</v>
      </c>
      <c r="AC26" s="0" t="s">
        <v>64</v>
      </c>
      <c r="AD26" s="0" t="n">
        <v>2</v>
      </c>
      <c r="AF26" s="0" t="n">
        <f aca="false">V26/W26</f>
        <v>0.665391969407266</v>
      </c>
      <c r="AG26" s="0" t="n">
        <f aca="false">W26/V26</f>
        <v>1.50287356321839</v>
      </c>
    </row>
    <row r="27" customFormat="false" ht="15" hidden="false" customHeight="false" outlineLevel="0" collapsed="false">
      <c r="A27" s="0" t="n">
        <v>1</v>
      </c>
      <c r="B27" s="0" t="s">
        <v>29</v>
      </c>
      <c r="C27" s="0" t="s">
        <v>30</v>
      </c>
      <c r="D27" s="0" t="s">
        <v>31</v>
      </c>
      <c r="E27" s="0" t="s">
        <v>70</v>
      </c>
      <c r="F27" s="0" t="n">
        <v>5</v>
      </c>
      <c r="G27" s="0" t="n">
        <v>7</v>
      </c>
      <c r="H27" s="0" t="n">
        <v>2</v>
      </c>
      <c r="I27" s="1" t="n">
        <v>1400</v>
      </c>
      <c r="J27" s="0" t="s">
        <v>33</v>
      </c>
      <c r="K27" s="0" t="s">
        <v>34</v>
      </c>
      <c r="L27" s="0" t="s">
        <v>34</v>
      </c>
      <c r="M27" s="0" t="s">
        <v>43</v>
      </c>
      <c r="N27" s="0" t="s">
        <v>35</v>
      </c>
      <c r="O27" s="0" t="s">
        <v>35</v>
      </c>
      <c r="P27" s="0" t="s">
        <v>118</v>
      </c>
      <c r="Q27" s="0" t="n">
        <v>1400</v>
      </c>
      <c r="R27" s="0" t="s">
        <v>77</v>
      </c>
      <c r="S27" s="0" t="s">
        <v>78</v>
      </c>
      <c r="T27" s="0" t="s">
        <v>75</v>
      </c>
      <c r="U27" s="0" t="s">
        <v>76</v>
      </c>
      <c r="V27" s="0" t="n">
        <v>6767</v>
      </c>
      <c r="W27" s="0" t="n">
        <v>8167</v>
      </c>
      <c r="X27" s="0" t="n">
        <v>1493</v>
      </c>
      <c r="Y27" s="1" t="n">
        <v>1207</v>
      </c>
      <c r="Z27" s="1" t="n">
        <v>1160</v>
      </c>
      <c r="AA27" s="1" t="n">
        <v>32295</v>
      </c>
      <c r="AB27" s="0" t="n">
        <v>49</v>
      </c>
      <c r="AC27" s="0" t="s">
        <v>42</v>
      </c>
      <c r="AD27" s="0" t="n">
        <v>1</v>
      </c>
      <c r="AF27" s="0" t="n">
        <f aca="false">V27/W27</f>
        <v>0.828578425370393</v>
      </c>
      <c r="AG27" s="0" t="n">
        <f aca="false">W27/V27</f>
        <v>1.20688636027782</v>
      </c>
    </row>
    <row r="28" customFormat="false" ht="15" hidden="false" customHeight="false" outlineLevel="0" collapsed="false">
      <c r="A28" s="0" t="n">
        <v>1</v>
      </c>
      <c r="B28" s="0" t="s">
        <v>29</v>
      </c>
      <c r="C28" s="0" t="s">
        <v>30</v>
      </c>
      <c r="D28" s="0" t="s">
        <v>70</v>
      </c>
      <c r="E28" s="0" t="s">
        <v>31</v>
      </c>
      <c r="F28" s="0" t="n">
        <v>7</v>
      </c>
      <c r="G28" s="0" t="n">
        <v>5</v>
      </c>
      <c r="H28" s="0" t="n">
        <v>2</v>
      </c>
      <c r="I28" s="1" t="n">
        <v>1400</v>
      </c>
      <c r="J28" s="0" t="s">
        <v>34</v>
      </c>
      <c r="K28" s="0" t="s">
        <v>34</v>
      </c>
      <c r="L28" s="0" t="s">
        <v>33</v>
      </c>
      <c r="M28" s="0" t="s">
        <v>35</v>
      </c>
      <c r="N28" s="0" t="s">
        <v>35</v>
      </c>
      <c r="O28" s="0" t="s">
        <v>36</v>
      </c>
      <c r="P28" s="0" t="s">
        <v>118</v>
      </c>
      <c r="Q28" s="0" t="n">
        <v>1400</v>
      </c>
      <c r="R28" s="0" t="s">
        <v>73</v>
      </c>
      <c r="S28" s="0" t="s">
        <v>74</v>
      </c>
      <c r="T28" s="0" t="s">
        <v>71</v>
      </c>
      <c r="U28" s="0" t="s">
        <v>72</v>
      </c>
      <c r="V28" s="0" t="n">
        <v>6767</v>
      </c>
      <c r="W28" s="0" t="n">
        <v>8167</v>
      </c>
      <c r="X28" s="0" t="n">
        <v>5333</v>
      </c>
      <c r="Y28" s="1" t="n">
        <v>1207</v>
      </c>
      <c r="Z28" s="1" t="n">
        <v>1690</v>
      </c>
      <c r="AA28" s="1" t="n">
        <v>114424</v>
      </c>
      <c r="AB28" s="0" t="n">
        <v>19</v>
      </c>
      <c r="AC28" s="0" t="s">
        <v>42</v>
      </c>
      <c r="AD28" s="0" t="n">
        <v>1</v>
      </c>
      <c r="AF28" s="0" t="n">
        <f aca="false">V28/W28</f>
        <v>0.828578425370393</v>
      </c>
      <c r="AG28" s="0" t="n">
        <f aca="false">W28/V28</f>
        <v>1.20688636027782</v>
      </c>
    </row>
    <row r="29" customFormat="false" ht="15" hidden="false" customHeight="false" outlineLevel="0" collapsed="false">
      <c r="A29" s="0" t="n">
        <v>1</v>
      </c>
      <c r="B29" s="0" t="s">
        <v>29</v>
      </c>
      <c r="C29" s="0" t="s">
        <v>30</v>
      </c>
      <c r="D29" s="0" t="s">
        <v>59</v>
      </c>
      <c r="E29" s="0" t="s">
        <v>31</v>
      </c>
      <c r="F29" s="0" t="n">
        <v>3</v>
      </c>
      <c r="G29" s="0" t="n">
        <v>5</v>
      </c>
      <c r="H29" s="0" t="n">
        <v>2</v>
      </c>
      <c r="I29" s="1" t="n">
        <v>1667</v>
      </c>
      <c r="J29" s="0" t="s">
        <v>33</v>
      </c>
      <c r="K29" s="0" t="s">
        <v>34</v>
      </c>
      <c r="L29" s="0" t="s">
        <v>34</v>
      </c>
      <c r="M29" s="0" t="s">
        <v>43</v>
      </c>
      <c r="N29" s="0" t="s">
        <v>35</v>
      </c>
      <c r="O29" s="0" t="s">
        <v>35</v>
      </c>
      <c r="P29" s="0" t="s">
        <v>118</v>
      </c>
      <c r="Q29" s="0" t="n">
        <v>1400</v>
      </c>
      <c r="R29" s="0" t="s">
        <v>86</v>
      </c>
      <c r="S29" s="0" t="s">
        <v>87</v>
      </c>
      <c r="T29" s="0" t="s">
        <v>84</v>
      </c>
      <c r="U29" s="0" t="s">
        <v>85</v>
      </c>
      <c r="V29" s="0" t="n">
        <v>4350</v>
      </c>
      <c r="W29" s="0" t="n">
        <v>5750</v>
      </c>
      <c r="X29" s="0" t="n">
        <v>2400</v>
      </c>
      <c r="Y29" s="1" t="n">
        <v>1322</v>
      </c>
      <c r="Z29" s="1" t="n">
        <v>1261</v>
      </c>
      <c r="AA29" s="1" t="n">
        <v>51144</v>
      </c>
      <c r="AB29" s="0" t="n">
        <v>43</v>
      </c>
      <c r="AC29" s="0" t="s">
        <v>83</v>
      </c>
      <c r="AD29" s="0" t="n">
        <v>3</v>
      </c>
      <c r="AF29" s="0" t="n">
        <f aca="false">V29/W29</f>
        <v>0.756521739130435</v>
      </c>
      <c r="AG29" s="0" t="n">
        <f aca="false">W29/V29</f>
        <v>1.32183908045977</v>
      </c>
    </row>
    <row r="30" customFormat="false" ht="15" hidden="false" customHeight="false" outlineLevel="0" collapsed="false">
      <c r="A30" s="0" t="n">
        <v>1</v>
      </c>
      <c r="B30" s="0" t="s">
        <v>29</v>
      </c>
      <c r="C30" s="0" t="s">
        <v>30</v>
      </c>
      <c r="D30" s="0" t="s">
        <v>31</v>
      </c>
      <c r="E30" s="0" t="s">
        <v>59</v>
      </c>
      <c r="F30" s="0" t="n">
        <v>5</v>
      </c>
      <c r="G30" s="0" t="n">
        <v>3</v>
      </c>
      <c r="H30" s="0" t="n">
        <v>2</v>
      </c>
      <c r="I30" s="1" t="n">
        <v>1667</v>
      </c>
      <c r="J30" s="0" t="s">
        <v>34</v>
      </c>
      <c r="K30" s="0" t="s">
        <v>34</v>
      </c>
      <c r="L30" s="0" t="s">
        <v>33</v>
      </c>
      <c r="M30" s="0" t="s">
        <v>35</v>
      </c>
      <c r="N30" s="0" t="s">
        <v>35</v>
      </c>
      <c r="O30" s="0" t="s">
        <v>36</v>
      </c>
      <c r="P30" s="0" t="s">
        <v>118</v>
      </c>
      <c r="Q30" s="0" t="n">
        <v>1400</v>
      </c>
      <c r="R30" s="0" t="s">
        <v>81</v>
      </c>
      <c r="S30" s="0" t="s">
        <v>82</v>
      </c>
      <c r="T30" s="0" t="s">
        <v>79</v>
      </c>
      <c r="U30" s="0" t="s">
        <v>80</v>
      </c>
      <c r="V30" s="0" t="n">
        <v>4350</v>
      </c>
      <c r="W30" s="0" t="n">
        <v>5750</v>
      </c>
      <c r="X30" s="0" t="n">
        <v>8373</v>
      </c>
      <c r="Y30" s="1" t="n">
        <v>1322</v>
      </c>
      <c r="Z30" s="1" t="n">
        <v>2203</v>
      </c>
      <c r="AA30" s="1" t="n">
        <v>175306</v>
      </c>
      <c r="AB30" s="0" t="n">
        <v>36</v>
      </c>
      <c r="AC30" s="0" t="s">
        <v>83</v>
      </c>
      <c r="AD30" s="0" t="n">
        <v>3</v>
      </c>
      <c r="AF30" s="0" t="n">
        <f aca="false">V30/W30</f>
        <v>0.756521739130435</v>
      </c>
      <c r="AG30" s="0" t="n">
        <f aca="false">W30/V30</f>
        <v>1.32183908045977</v>
      </c>
    </row>
    <row r="31" customFormat="false" ht="15" hidden="false" customHeight="false" outlineLevel="0" collapsed="false">
      <c r="A31" s="0" t="n">
        <v>1</v>
      </c>
      <c r="B31" s="0" t="s">
        <v>29</v>
      </c>
      <c r="C31" s="0" t="s">
        <v>30</v>
      </c>
      <c r="D31" s="0" t="s">
        <v>58</v>
      </c>
      <c r="E31" s="0" t="s">
        <v>48</v>
      </c>
      <c r="F31" s="0" t="n">
        <v>2</v>
      </c>
      <c r="G31" s="0" t="n">
        <v>4</v>
      </c>
      <c r="H31" s="0" t="n">
        <v>2</v>
      </c>
      <c r="I31" s="1" t="n">
        <v>2000</v>
      </c>
      <c r="J31" s="0" t="s">
        <v>33</v>
      </c>
      <c r="K31" s="0" t="s">
        <v>34</v>
      </c>
      <c r="L31" s="0" t="s">
        <v>34</v>
      </c>
      <c r="M31" s="0" t="s">
        <v>43</v>
      </c>
      <c r="N31" s="0" t="s">
        <v>35</v>
      </c>
      <c r="O31" s="0" t="s">
        <v>35</v>
      </c>
      <c r="P31" s="0" t="s">
        <v>118</v>
      </c>
      <c r="Q31" s="0" t="n">
        <v>1400</v>
      </c>
      <c r="R31" s="0" t="s">
        <v>94</v>
      </c>
      <c r="S31" s="0" t="s">
        <v>95</v>
      </c>
      <c r="T31" s="0" t="s">
        <v>92</v>
      </c>
      <c r="U31" s="0" t="s">
        <v>93</v>
      </c>
      <c r="V31" s="0" t="n">
        <v>3093</v>
      </c>
      <c r="W31" s="0" t="n">
        <v>4493</v>
      </c>
      <c r="X31" s="0" t="n">
        <v>3386</v>
      </c>
      <c r="Y31" s="1" t="n">
        <v>1453</v>
      </c>
      <c r="Z31" s="1" t="n">
        <v>1377</v>
      </c>
      <c r="AA31" s="1" t="n">
        <v>71313</v>
      </c>
      <c r="AB31" s="0" t="n">
        <v>37</v>
      </c>
      <c r="AC31" s="0" t="s">
        <v>53</v>
      </c>
      <c r="AD31" s="0" t="n">
        <v>2</v>
      </c>
      <c r="AF31" s="0" t="n">
        <f aca="false">V31/W31</f>
        <v>0.688404184286668</v>
      </c>
      <c r="AG31" s="0" t="n">
        <f aca="false">W31/V31</f>
        <v>1.45263498221791</v>
      </c>
    </row>
    <row r="32" customFormat="false" ht="15" hidden="false" customHeight="false" outlineLevel="0" collapsed="false">
      <c r="A32" s="0" t="n">
        <v>1</v>
      </c>
      <c r="B32" s="0" t="s">
        <v>29</v>
      </c>
      <c r="C32" s="0" t="s">
        <v>30</v>
      </c>
      <c r="D32" s="0" t="s">
        <v>48</v>
      </c>
      <c r="E32" s="0" t="s">
        <v>58</v>
      </c>
      <c r="F32" s="0" t="n">
        <v>4</v>
      </c>
      <c r="G32" s="0" t="n">
        <v>2</v>
      </c>
      <c r="H32" s="0" t="n">
        <v>2</v>
      </c>
      <c r="I32" s="1" t="n">
        <v>2000</v>
      </c>
      <c r="J32" s="0" t="s">
        <v>34</v>
      </c>
      <c r="K32" s="0" t="s">
        <v>34</v>
      </c>
      <c r="L32" s="0" t="s">
        <v>33</v>
      </c>
      <c r="M32" s="0" t="s">
        <v>35</v>
      </c>
      <c r="N32" s="0" t="s">
        <v>35</v>
      </c>
      <c r="O32" s="0" t="s">
        <v>36</v>
      </c>
      <c r="P32" s="0" t="s">
        <v>118</v>
      </c>
      <c r="Q32" s="0" t="n">
        <v>1400</v>
      </c>
      <c r="R32" s="0" t="s">
        <v>90</v>
      </c>
      <c r="S32" s="0" t="s">
        <v>91</v>
      </c>
      <c r="T32" s="0" t="s">
        <v>88</v>
      </c>
      <c r="U32" s="0" t="s">
        <v>89</v>
      </c>
      <c r="V32" s="0" t="n">
        <v>3093</v>
      </c>
      <c r="W32" s="0" t="n">
        <v>4493</v>
      </c>
      <c r="X32" s="0" t="n">
        <v>11786</v>
      </c>
      <c r="Y32" s="1" t="n">
        <v>1453</v>
      </c>
      <c r="Z32" s="1" t="n">
        <v>2905</v>
      </c>
      <c r="AA32" s="1" t="n">
        <v>240425</v>
      </c>
      <c r="AB32" s="0" t="n">
        <v>56</v>
      </c>
      <c r="AC32" s="0" t="s">
        <v>53</v>
      </c>
      <c r="AD32" s="0" t="n">
        <v>2</v>
      </c>
      <c r="AF32" s="0" t="n">
        <f aca="false">V32/W32</f>
        <v>0.688404184286668</v>
      </c>
      <c r="AG32" s="0" t="n">
        <f aca="false">W32/V32</f>
        <v>1.45263498221791</v>
      </c>
    </row>
    <row r="33" customFormat="false" ht="15" hidden="false" customHeight="false" outlineLevel="0" collapsed="false">
      <c r="A33" s="0" t="n">
        <v>1</v>
      </c>
      <c r="B33" s="0" t="s">
        <v>29</v>
      </c>
      <c r="C33" s="0" t="s">
        <v>30</v>
      </c>
      <c r="D33" s="0" t="s">
        <v>48</v>
      </c>
      <c r="E33" s="0" t="s">
        <v>70</v>
      </c>
      <c r="F33" s="0" t="n">
        <v>4</v>
      </c>
      <c r="G33" s="0" t="n">
        <v>7</v>
      </c>
      <c r="H33" s="0" t="n">
        <v>3</v>
      </c>
      <c r="I33" s="1" t="n">
        <v>1750</v>
      </c>
      <c r="J33" s="0" t="s">
        <v>33</v>
      </c>
      <c r="K33" s="0" t="s">
        <v>34</v>
      </c>
      <c r="L33" s="0" t="s">
        <v>34</v>
      </c>
      <c r="M33" s="0" t="s">
        <v>43</v>
      </c>
      <c r="N33" s="0" t="s">
        <v>35</v>
      </c>
      <c r="O33" s="0" t="s">
        <v>35</v>
      </c>
      <c r="P33" s="0" t="s">
        <v>118</v>
      </c>
      <c r="Q33" s="0" t="n">
        <v>1400</v>
      </c>
      <c r="R33" s="0" t="s">
        <v>102</v>
      </c>
      <c r="S33" s="0" t="s">
        <v>103</v>
      </c>
      <c r="T33" s="0" t="s">
        <v>100</v>
      </c>
      <c r="U33" s="0" t="s">
        <v>101</v>
      </c>
      <c r="V33" s="0" t="n">
        <v>5905</v>
      </c>
      <c r="W33" s="0" t="n">
        <v>7305</v>
      </c>
      <c r="X33" s="0" t="n">
        <v>3461</v>
      </c>
      <c r="Y33" s="1" t="n">
        <v>1237</v>
      </c>
      <c r="Z33" s="1" t="n">
        <v>1415</v>
      </c>
      <c r="AA33" s="1" t="n">
        <v>75081</v>
      </c>
      <c r="AB33" s="0" t="n">
        <v>54</v>
      </c>
      <c r="AC33" s="0" t="s">
        <v>53</v>
      </c>
      <c r="AD33" s="0" t="n">
        <v>1</v>
      </c>
      <c r="AF33" s="0" t="n">
        <f aca="false">V33/W33</f>
        <v>0.808350444900753</v>
      </c>
      <c r="AG33" s="0" t="n">
        <f aca="false">W33/V33</f>
        <v>1.23708721422523</v>
      </c>
    </row>
    <row r="34" customFormat="false" ht="15" hidden="false" customHeight="false" outlineLevel="0" collapsed="false">
      <c r="A34" s="0" t="n">
        <v>1</v>
      </c>
      <c r="B34" s="0" t="s">
        <v>29</v>
      </c>
      <c r="C34" s="0" t="s">
        <v>30</v>
      </c>
      <c r="D34" s="0" t="s">
        <v>70</v>
      </c>
      <c r="E34" s="0" t="s">
        <v>48</v>
      </c>
      <c r="F34" s="0" t="n">
        <v>7</v>
      </c>
      <c r="G34" s="0" t="n">
        <v>4</v>
      </c>
      <c r="H34" s="0" t="n">
        <v>3</v>
      </c>
      <c r="I34" s="1" t="n">
        <v>1750</v>
      </c>
      <c r="J34" s="0" t="s">
        <v>34</v>
      </c>
      <c r="K34" s="0" t="s">
        <v>34</v>
      </c>
      <c r="L34" s="0" t="s">
        <v>33</v>
      </c>
      <c r="M34" s="0" t="s">
        <v>35</v>
      </c>
      <c r="N34" s="0" t="s">
        <v>35</v>
      </c>
      <c r="O34" s="0" t="s">
        <v>36</v>
      </c>
      <c r="P34" s="0" t="s">
        <v>118</v>
      </c>
      <c r="Q34" s="0" t="n">
        <v>1400</v>
      </c>
      <c r="R34" s="0" t="s">
        <v>98</v>
      </c>
      <c r="S34" s="0" t="s">
        <v>99</v>
      </c>
      <c r="T34" s="0" t="s">
        <v>96</v>
      </c>
      <c r="U34" s="0" t="s">
        <v>97</v>
      </c>
      <c r="V34" s="0" t="n">
        <v>5905</v>
      </c>
      <c r="W34" s="0" t="n">
        <v>7305</v>
      </c>
      <c r="X34" s="0" t="n">
        <v>7861</v>
      </c>
      <c r="Y34" s="1" t="n">
        <v>1237</v>
      </c>
      <c r="Z34" s="1" t="n">
        <v>2165</v>
      </c>
      <c r="AA34" s="1" t="n">
        <v>168020</v>
      </c>
      <c r="AB34" s="0" t="n">
        <v>17</v>
      </c>
      <c r="AC34" s="0" t="s">
        <v>53</v>
      </c>
      <c r="AD34" s="0" t="n">
        <v>1</v>
      </c>
      <c r="AF34" s="0" t="n">
        <f aca="false">V34/W34</f>
        <v>0.808350444900753</v>
      </c>
      <c r="AG34" s="0" t="n">
        <f aca="false">W34/V34</f>
        <v>1.23708721422523</v>
      </c>
    </row>
    <row r="35" customFormat="false" ht="15" hidden="false" customHeight="false" outlineLevel="0" collapsed="false">
      <c r="A35" s="0" t="n">
        <v>1</v>
      </c>
      <c r="B35" s="0" t="s">
        <v>29</v>
      </c>
      <c r="C35" s="0" t="s">
        <v>30</v>
      </c>
      <c r="D35" s="0" t="s">
        <v>59</v>
      </c>
      <c r="E35" s="0" t="s">
        <v>32</v>
      </c>
      <c r="F35" s="0" t="n">
        <v>3</v>
      </c>
      <c r="G35" s="0" t="n">
        <v>6</v>
      </c>
      <c r="H35" s="0" t="n">
        <v>3</v>
      </c>
      <c r="I35" s="1" t="n">
        <v>2000</v>
      </c>
      <c r="J35" s="0" t="s">
        <v>33</v>
      </c>
      <c r="K35" s="0" t="s">
        <v>34</v>
      </c>
      <c r="L35" s="0" t="s">
        <v>34</v>
      </c>
      <c r="M35" s="0" t="s">
        <v>43</v>
      </c>
      <c r="N35" s="0" t="s">
        <v>35</v>
      </c>
      <c r="O35" s="0" t="s">
        <v>35</v>
      </c>
      <c r="P35" s="0" t="s">
        <v>118</v>
      </c>
      <c r="Q35" s="0" t="n">
        <v>1400</v>
      </c>
      <c r="R35" s="0" t="s">
        <v>109</v>
      </c>
      <c r="S35" s="0" t="s">
        <v>95</v>
      </c>
      <c r="T35" s="0" t="s">
        <v>107</v>
      </c>
      <c r="U35" s="0" t="s">
        <v>108</v>
      </c>
      <c r="V35" s="0" t="n">
        <v>4640</v>
      </c>
      <c r="W35" s="0" t="n">
        <v>6040</v>
      </c>
      <c r="X35" s="0" t="n">
        <v>4320</v>
      </c>
      <c r="Y35" s="1" t="n">
        <v>1302</v>
      </c>
      <c r="Z35" s="1" t="n">
        <v>1536</v>
      </c>
      <c r="AA35" s="1" t="n">
        <v>93270</v>
      </c>
      <c r="AB35" s="0" t="n">
        <v>49</v>
      </c>
      <c r="AC35" s="0" t="s">
        <v>83</v>
      </c>
      <c r="AD35" s="0" t="n">
        <v>2</v>
      </c>
      <c r="AF35" s="0" t="n">
        <f aca="false">V35/W35</f>
        <v>0.768211920529801</v>
      </c>
      <c r="AG35" s="0" t="n">
        <f aca="false">W35/V35</f>
        <v>1.30172413793103</v>
      </c>
    </row>
    <row r="36" customFormat="false" ht="15" hidden="false" customHeight="false" outlineLevel="0" collapsed="false">
      <c r="A36" s="0" t="n">
        <v>1</v>
      </c>
      <c r="B36" s="0" t="s">
        <v>29</v>
      </c>
      <c r="C36" s="0" t="s">
        <v>30</v>
      </c>
      <c r="D36" s="0" t="s">
        <v>32</v>
      </c>
      <c r="E36" s="0" t="s">
        <v>59</v>
      </c>
      <c r="F36" s="0" t="n">
        <v>6</v>
      </c>
      <c r="G36" s="0" t="n">
        <v>3</v>
      </c>
      <c r="H36" s="0" t="n">
        <v>3</v>
      </c>
      <c r="I36" s="1" t="n">
        <v>2000</v>
      </c>
      <c r="J36" s="0" t="s">
        <v>34</v>
      </c>
      <c r="K36" s="0" t="s">
        <v>34</v>
      </c>
      <c r="L36" s="0" t="s">
        <v>33</v>
      </c>
      <c r="M36" s="0" t="s">
        <v>35</v>
      </c>
      <c r="N36" s="0" t="s">
        <v>35</v>
      </c>
      <c r="O36" s="0" t="s">
        <v>36</v>
      </c>
      <c r="P36" s="0" t="s">
        <v>118</v>
      </c>
      <c r="Q36" s="0" t="n">
        <v>1400</v>
      </c>
      <c r="R36" s="0" t="s">
        <v>90</v>
      </c>
      <c r="S36" s="0" t="s">
        <v>106</v>
      </c>
      <c r="T36" s="0" t="s">
        <v>104</v>
      </c>
      <c r="U36" s="0" t="s">
        <v>105</v>
      </c>
      <c r="V36" s="0" t="n">
        <v>4640</v>
      </c>
      <c r="W36" s="0" t="n">
        <v>6040</v>
      </c>
      <c r="X36" s="0" t="n">
        <v>9920</v>
      </c>
      <c r="Y36" s="1" t="n">
        <v>1302</v>
      </c>
      <c r="Z36" s="1" t="n">
        <v>2603</v>
      </c>
      <c r="AA36" s="1" t="n">
        <v>209392</v>
      </c>
      <c r="AB36" s="0" t="n">
        <v>30</v>
      </c>
      <c r="AC36" s="0" t="s">
        <v>83</v>
      </c>
      <c r="AD36" s="0" t="n">
        <v>2</v>
      </c>
      <c r="AF36" s="0" t="n">
        <f aca="false">V36/W36</f>
        <v>0.768211920529801</v>
      </c>
      <c r="AG36" s="0" t="n">
        <f aca="false">W36/V36</f>
        <v>1.30172413793103</v>
      </c>
    </row>
    <row r="37" customFormat="false" ht="15" hidden="false" customHeight="false" outlineLevel="0" collapsed="false">
      <c r="A37" s="0" t="n">
        <v>1</v>
      </c>
      <c r="B37" s="0" t="s">
        <v>29</v>
      </c>
      <c r="C37" s="0" t="s">
        <v>30</v>
      </c>
      <c r="D37" s="0" t="s">
        <v>58</v>
      </c>
      <c r="E37" s="0" t="s">
        <v>31</v>
      </c>
      <c r="F37" s="0" t="n">
        <v>2</v>
      </c>
      <c r="G37" s="0" t="n">
        <v>5</v>
      </c>
      <c r="H37" s="0" t="n">
        <v>3</v>
      </c>
      <c r="I37" s="1" t="n">
        <v>2500</v>
      </c>
      <c r="J37" s="0" t="s">
        <v>33</v>
      </c>
      <c r="K37" s="0" t="s">
        <v>34</v>
      </c>
      <c r="L37" s="0" t="s">
        <v>34</v>
      </c>
      <c r="M37" s="0" t="s">
        <v>43</v>
      </c>
      <c r="N37" s="0" t="s">
        <v>35</v>
      </c>
      <c r="O37" s="0" t="s">
        <v>35</v>
      </c>
      <c r="P37" s="0" t="s">
        <v>118</v>
      </c>
      <c r="Q37" s="0" t="n">
        <v>1400</v>
      </c>
      <c r="R37" s="0" t="s">
        <v>116</v>
      </c>
      <c r="S37" s="0" t="s">
        <v>117</v>
      </c>
      <c r="T37" s="0" t="s">
        <v>114</v>
      </c>
      <c r="U37" s="0" t="s">
        <v>115</v>
      </c>
      <c r="V37" s="0" t="n">
        <v>3314</v>
      </c>
      <c r="W37" s="0" t="n">
        <v>4714</v>
      </c>
      <c r="X37" s="0" t="n">
        <v>5714</v>
      </c>
      <c r="Y37" s="1" t="n">
        <v>1422</v>
      </c>
      <c r="Z37" s="1" t="n">
        <v>1758</v>
      </c>
      <c r="AA37" s="1" t="n">
        <v>122744</v>
      </c>
      <c r="AB37" s="0" t="n">
        <v>39</v>
      </c>
      <c r="AC37" s="0" t="s">
        <v>83</v>
      </c>
      <c r="AD37" s="0" t="n">
        <v>2</v>
      </c>
      <c r="AF37" s="0" t="n">
        <f aca="false">V37/W37</f>
        <v>0.703012303775986</v>
      </c>
      <c r="AG37" s="0" t="n">
        <f aca="false">W37/V37</f>
        <v>1.42245021122511</v>
      </c>
    </row>
    <row r="38" customFormat="false" ht="15" hidden="false" customHeight="false" outlineLevel="0" collapsed="false">
      <c r="A38" s="0" t="n">
        <v>1</v>
      </c>
      <c r="B38" s="0" t="s">
        <v>29</v>
      </c>
      <c r="C38" s="0" t="s">
        <v>30</v>
      </c>
      <c r="D38" s="0" t="s">
        <v>31</v>
      </c>
      <c r="E38" s="0" t="s">
        <v>58</v>
      </c>
      <c r="F38" s="0" t="n">
        <v>5</v>
      </c>
      <c r="G38" s="0" t="n">
        <v>2</v>
      </c>
      <c r="H38" s="0" t="n">
        <v>3</v>
      </c>
      <c r="I38" s="1" t="n">
        <v>2500</v>
      </c>
      <c r="J38" s="0" t="s">
        <v>34</v>
      </c>
      <c r="K38" s="0" t="s">
        <v>34</v>
      </c>
      <c r="L38" s="0" t="s">
        <v>33</v>
      </c>
      <c r="M38" s="0" t="s">
        <v>35</v>
      </c>
      <c r="N38" s="0" t="s">
        <v>35</v>
      </c>
      <c r="O38" s="0" t="s">
        <v>36</v>
      </c>
      <c r="P38" s="0" t="s">
        <v>118</v>
      </c>
      <c r="Q38" s="0" t="n">
        <v>1400</v>
      </c>
      <c r="R38" s="0" t="s">
        <v>112</v>
      </c>
      <c r="S38" s="0" t="s">
        <v>113</v>
      </c>
      <c r="T38" s="0" t="s">
        <v>110</v>
      </c>
      <c r="U38" s="0" t="s">
        <v>111</v>
      </c>
      <c r="V38" s="0" t="n">
        <v>3314</v>
      </c>
      <c r="W38" s="0" t="n">
        <v>4714</v>
      </c>
      <c r="X38" s="0" t="n">
        <v>13554</v>
      </c>
      <c r="Y38" s="1" t="n">
        <v>1422</v>
      </c>
      <c r="Z38" s="1" t="n">
        <v>3556</v>
      </c>
      <c r="AA38" s="1" t="n">
        <v>279872</v>
      </c>
      <c r="AB38" s="0" t="n">
        <v>52</v>
      </c>
      <c r="AC38" s="0" t="s">
        <v>83</v>
      </c>
      <c r="AD38" s="0" t="n">
        <v>2</v>
      </c>
      <c r="AF38" s="0" t="n">
        <f aca="false">V38/W38</f>
        <v>0.703012303775986</v>
      </c>
      <c r="AG38" s="0" t="n">
        <f aca="false">W38/V38</f>
        <v>1.42245021122511</v>
      </c>
    </row>
    <row r="39" customFormat="false" ht="15" hidden="false" customHeight="false" outlineLevel="0" collapsed="false">
      <c r="A39" s="0" t="n">
        <v>1</v>
      </c>
      <c r="B39" s="0" t="s">
        <v>29</v>
      </c>
      <c r="C39" s="0" t="s">
        <v>30</v>
      </c>
      <c r="D39" s="0" t="s">
        <v>31</v>
      </c>
      <c r="E39" s="0" t="s">
        <v>32</v>
      </c>
      <c r="F39" s="0" t="n">
        <v>5</v>
      </c>
      <c r="G39" s="0" t="n">
        <v>6</v>
      </c>
      <c r="H39" s="0" t="n">
        <v>1</v>
      </c>
      <c r="I39" s="1" t="n">
        <v>1200</v>
      </c>
      <c r="J39" s="0" t="s">
        <v>33</v>
      </c>
      <c r="K39" s="0" t="s">
        <v>33</v>
      </c>
      <c r="L39" s="0" t="s">
        <v>34</v>
      </c>
      <c r="M39" s="0" t="s">
        <v>35</v>
      </c>
      <c r="N39" s="0" t="s">
        <v>35</v>
      </c>
      <c r="O39" s="0" t="s">
        <v>36</v>
      </c>
      <c r="P39" s="0" t="s">
        <v>37</v>
      </c>
      <c r="Q39" s="0" t="n">
        <v>2800</v>
      </c>
      <c r="R39" s="0" t="s">
        <v>119</v>
      </c>
      <c r="S39" s="0" t="s">
        <v>120</v>
      </c>
      <c r="T39" s="0" t="s">
        <v>40</v>
      </c>
      <c r="U39" s="0" t="s">
        <v>41</v>
      </c>
      <c r="V39" s="0" t="n">
        <v>9127</v>
      </c>
      <c r="W39" s="0" t="n">
        <v>6327</v>
      </c>
      <c r="X39" s="0" t="n">
        <v>6167</v>
      </c>
      <c r="Y39" s="1" t="n">
        <v>1443</v>
      </c>
      <c r="Z39" s="1" t="n">
        <v>1731</v>
      </c>
      <c r="AA39" s="1" t="n">
        <v>125817</v>
      </c>
      <c r="AB39" s="0" t="n">
        <v>59</v>
      </c>
      <c r="AC39" s="0" t="s">
        <v>42</v>
      </c>
      <c r="AD39" s="0" t="n">
        <v>2</v>
      </c>
      <c r="AF39" s="0" t="n">
        <f aca="false">V39/W39</f>
        <v>1.44254781096886</v>
      </c>
      <c r="AG39" s="0" t="n">
        <f aca="false">W39/V39</f>
        <v>0.693217924838392</v>
      </c>
    </row>
    <row r="40" customFormat="false" ht="15" hidden="false" customHeight="false" outlineLevel="0" collapsed="false">
      <c r="A40" s="0" t="n">
        <v>1</v>
      </c>
      <c r="B40" s="0" t="s">
        <v>29</v>
      </c>
      <c r="C40" s="0" t="s">
        <v>30</v>
      </c>
      <c r="D40" s="0" t="s">
        <v>32</v>
      </c>
      <c r="E40" s="0" t="s">
        <v>31</v>
      </c>
      <c r="F40" s="0" t="n">
        <v>6</v>
      </c>
      <c r="G40" s="0" t="n">
        <v>5</v>
      </c>
      <c r="H40" s="0" t="n">
        <v>1</v>
      </c>
      <c r="I40" s="1" t="n">
        <v>1200</v>
      </c>
      <c r="J40" s="0" t="s">
        <v>33</v>
      </c>
      <c r="K40" s="0" t="s">
        <v>33</v>
      </c>
      <c r="L40" s="0" t="s">
        <v>33</v>
      </c>
      <c r="M40" s="0" t="s">
        <v>43</v>
      </c>
      <c r="N40" s="0" t="s">
        <v>43</v>
      </c>
      <c r="O40" s="0" t="s">
        <v>36</v>
      </c>
      <c r="P40" s="0" t="s">
        <v>37</v>
      </c>
      <c r="Q40" s="0" t="n">
        <v>2800</v>
      </c>
      <c r="R40" s="0" t="s">
        <v>121</v>
      </c>
      <c r="S40" s="0" t="s">
        <v>122</v>
      </c>
      <c r="T40" s="0" t="s">
        <v>46</v>
      </c>
      <c r="U40" s="0" t="s">
        <v>47</v>
      </c>
      <c r="V40" s="0" t="n">
        <v>9127</v>
      </c>
      <c r="W40" s="0" t="n">
        <v>6327</v>
      </c>
      <c r="X40" s="0" t="n">
        <v>2046</v>
      </c>
      <c r="Y40" s="1" t="n">
        <v>1443</v>
      </c>
      <c r="Z40" s="1" t="n">
        <v>1202</v>
      </c>
      <c r="AA40" s="1" t="n">
        <v>42092</v>
      </c>
      <c r="AB40" s="0" t="n">
        <v>73</v>
      </c>
      <c r="AC40" s="0" t="s">
        <v>42</v>
      </c>
      <c r="AD40" s="0" t="n">
        <v>2</v>
      </c>
      <c r="AF40" s="0" t="n">
        <f aca="false">V40/W40</f>
        <v>1.44254781096886</v>
      </c>
      <c r="AG40" s="0" t="n">
        <f aca="false">W40/V40</f>
        <v>0.693217924838392</v>
      </c>
    </row>
    <row r="41" customFormat="false" ht="15" hidden="false" customHeight="false" outlineLevel="0" collapsed="false">
      <c r="A41" s="0" t="n">
        <v>1</v>
      </c>
      <c r="B41" s="0" t="s">
        <v>29</v>
      </c>
      <c r="C41" s="0" t="s">
        <v>30</v>
      </c>
      <c r="D41" s="0" t="s">
        <v>48</v>
      </c>
      <c r="E41" s="0" t="s">
        <v>31</v>
      </c>
      <c r="F41" s="0" t="n">
        <v>4</v>
      </c>
      <c r="G41" s="0" t="n">
        <v>5</v>
      </c>
      <c r="H41" s="0" t="n">
        <v>1</v>
      </c>
      <c r="I41" s="1" t="n">
        <v>1250</v>
      </c>
      <c r="J41" s="0" t="s">
        <v>33</v>
      </c>
      <c r="K41" s="0" t="s">
        <v>33</v>
      </c>
      <c r="L41" s="0" t="s">
        <v>34</v>
      </c>
      <c r="M41" s="0" t="s">
        <v>35</v>
      </c>
      <c r="N41" s="0" t="s">
        <v>35</v>
      </c>
      <c r="O41" s="0" t="s">
        <v>36</v>
      </c>
      <c r="P41" s="0" t="s">
        <v>37</v>
      </c>
      <c r="Q41" s="0" t="n">
        <v>2800</v>
      </c>
      <c r="R41" s="0" t="s">
        <v>123</v>
      </c>
      <c r="S41" s="0" t="s">
        <v>124</v>
      </c>
      <c r="T41" s="0" t="s">
        <v>51</v>
      </c>
      <c r="U41" s="0" t="s">
        <v>52</v>
      </c>
      <c r="V41" s="0" t="n">
        <v>7956</v>
      </c>
      <c r="W41" s="0" t="n">
        <v>5156</v>
      </c>
      <c r="X41" s="0" t="n">
        <v>7662</v>
      </c>
      <c r="Y41" s="1" t="n">
        <v>1543</v>
      </c>
      <c r="Z41" s="1" t="n">
        <v>1929</v>
      </c>
      <c r="AA41" s="1" t="n">
        <v>153238</v>
      </c>
      <c r="AB41" s="0" t="n">
        <v>65</v>
      </c>
      <c r="AC41" s="0" t="s">
        <v>53</v>
      </c>
      <c r="AD41" s="0" t="n">
        <v>3</v>
      </c>
      <c r="AF41" s="0" t="n">
        <f aca="false">V41/W41</f>
        <v>1.54305663304888</v>
      </c>
      <c r="AG41" s="0" t="n">
        <f aca="false">W41/V41</f>
        <v>0.648064353946707</v>
      </c>
    </row>
    <row r="42" customFormat="false" ht="15" hidden="false" customHeight="false" outlineLevel="0" collapsed="false">
      <c r="A42" s="0" t="n">
        <v>1</v>
      </c>
      <c r="B42" s="0" t="s">
        <v>29</v>
      </c>
      <c r="C42" s="0" t="s">
        <v>30</v>
      </c>
      <c r="D42" s="0" t="s">
        <v>31</v>
      </c>
      <c r="E42" s="0" t="s">
        <v>48</v>
      </c>
      <c r="F42" s="0" t="n">
        <v>5</v>
      </c>
      <c r="G42" s="0" t="n">
        <v>4</v>
      </c>
      <c r="H42" s="0" t="n">
        <v>1</v>
      </c>
      <c r="I42" s="1" t="n">
        <v>1250</v>
      </c>
      <c r="J42" s="0" t="s">
        <v>33</v>
      </c>
      <c r="K42" s="0" t="s">
        <v>33</v>
      </c>
      <c r="L42" s="0" t="s">
        <v>33</v>
      </c>
      <c r="M42" s="0" t="s">
        <v>43</v>
      </c>
      <c r="N42" s="0" t="s">
        <v>43</v>
      </c>
      <c r="O42" s="0" t="s">
        <v>36</v>
      </c>
      <c r="P42" s="0" t="s">
        <v>37</v>
      </c>
      <c r="Q42" s="0" t="n">
        <v>2800</v>
      </c>
      <c r="R42" s="0" t="s">
        <v>125</v>
      </c>
      <c r="S42" s="0" t="s">
        <v>126</v>
      </c>
      <c r="T42" s="0" t="s">
        <v>56</v>
      </c>
      <c r="U42" s="0" t="s">
        <v>57</v>
      </c>
      <c r="V42" s="0" t="n">
        <v>7956</v>
      </c>
      <c r="W42" s="0" t="n">
        <v>5156</v>
      </c>
      <c r="X42" s="0" t="n">
        <v>2418</v>
      </c>
      <c r="Y42" s="1" t="n">
        <v>1543</v>
      </c>
      <c r="Z42" s="1" t="n">
        <v>1234</v>
      </c>
      <c r="AA42" s="1" t="n">
        <v>48935</v>
      </c>
      <c r="AB42" s="0" t="n">
        <v>74</v>
      </c>
      <c r="AC42" s="0" t="s">
        <v>53</v>
      </c>
      <c r="AD42" s="0" t="n">
        <v>3</v>
      </c>
      <c r="AF42" s="0" t="n">
        <f aca="false">V42/W42</f>
        <v>1.54305663304888</v>
      </c>
      <c r="AG42" s="0" t="n">
        <f aca="false">W42/V42</f>
        <v>0.648064353946707</v>
      </c>
    </row>
    <row r="43" customFormat="false" ht="15" hidden="false" customHeight="false" outlineLevel="0" collapsed="false">
      <c r="A43" s="0" t="n">
        <v>1</v>
      </c>
      <c r="B43" s="0" t="s">
        <v>29</v>
      </c>
      <c r="C43" s="0" t="s">
        <v>30</v>
      </c>
      <c r="D43" s="0" t="s">
        <v>58</v>
      </c>
      <c r="E43" s="0" t="s">
        <v>59</v>
      </c>
      <c r="F43" s="0" t="n">
        <v>2</v>
      </c>
      <c r="G43" s="0" t="n">
        <v>3</v>
      </c>
      <c r="H43" s="0" t="n">
        <v>1</v>
      </c>
      <c r="I43" s="1" t="n">
        <v>1500</v>
      </c>
      <c r="J43" s="0" t="s">
        <v>33</v>
      </c>
      <c r="K43" s="0" t="s">
        <v>33</v>
      </c>
      <c r="L43" s="0" t="s">
        <v>34</v>
      </c>
      <c r="M43" s="0" t="s">
        <v>35</v>
      </c>
      <c r="N43" s="0" t="s">
        <v>35</v>
      </c>
      <c r="O43" s="0" t="s">
        <v>36</v>
      </c>
      <c r="P43" s="0" t="s">
        <v>37</v>
      </c>
      <c r="Q43" s="0" t="n">
        <v>2800</v>
      </c>
      <c r="R43" s="0" t="s">
        <v>127</v>
      </c>
      <c r="S43" s="0" t="s">
        <v>128</v>
      </c>
      <c r="T43" s="0" t="s">
        <v>62</v>
      </c>
      <c r="U43" s="0" t="s">
        <v>63</v>
      </c>
      <c r="V43" s="0" t="n">
        <v>5584</v>
      </c>
      <c r="W43" s="0" t="n">
        <v>2784</v>
      </c>
      <c r="X43" s="0" t="n">
        <v>14912</v>
      </c>
      <c r="Y43" s="1" t="n">
        <v>2006</v>
      </c>
      <c r="Z43" s="1" t="n">
        <v>3009</v>
      </c>
      <c r="AA43" s="1" t="n">
        <v>274622</v>
      </c>
      <c r="AB43" s="0" t="n">
        <v>99</v>
      </c>
      <c r="AC43" s="0" t="s">
        <v>64</v>
      </c>
      <c r="AD43" s="0" t="n">
        <v>2</v>
      </c>
      <c r="AF43" s="0" t="n">
        <f aca="false">V43/W43</f>
        <v>2.00574712643678</v>
      </c>
      <c r="AG43" s="0" t="n">
        <f aca="false">W43/V43</f>
        <v>0.498567335243553</v>
      </c>
    </row>
    <row r="44" customFormat="false" ht="15" hidden="false" customHeight="false" outlineLevel="0" collapsed="false">
      <c r="A44" s="0" t="n">
        <v>1</v>
      </c>
      <c r="B44" s="0" t="s">
        <v>29</v>
      </c>
      <c r="C44" s="0" t="s">
        <v>30</v>
      </c>
      <c r="D44" s="0" t="s">
        <v>59</v>
      </c>
      <c r="E44" s="0" t="s">
        <v>58</v>
      </c>
      <c r="F44" s="0" t="n">
        <v>3</v>
      </c>
      <c r="G44" s="0" t="n">
        <v>2</v>
      </c>
      <c r="H44" s="0" t="n">
        <v>1</v>
      </c>
      <c r="I44" s="1" t="n">
        <v>1500</v>
      </c>
      <c r="J44" s="0" t="s">
        <v>33</v>
      </c>
      <c r="K44" s="0" t="s">
        <v>33</v>
      </c>
      <c r="L44" s="0" t="s">
        <v>33</v>
      </c>
      <c r="M44" s="0" t="s">
        <v>43</v>
      </c>
      <c r="N44" s="0" t="s">
        <v>43</v>
      </c>
      <c r="O44" s="0" t="s">
        <v>36</v>
      </c>
      <c r="P44" s="0" t="s">
        <v>37</v>
      </c>
      <c r="Q44" s="0" t="n">
        <v>2800</v>
      </c>
      <c r="R44" s="0" t="s">
        <v>129</v>
      </c>
      <c r="S44" s="0" t="s">
        <v>130</v>
      </c>
      <c r="T44" s="0" t="s">
        <v>67</v>
      </c>
      <c r="U44" s="0" t="s">
        <v>68</v>
      </c>
      <c r="V44" s="0" t="n">
        <v>5584</v>
      </c>
      <c r="W44" s="0" t="n">
        <v>2784</v>
      </c>
      <c r="X44" s="0" t="n">
        <v>3755</v>
      </c>
      <c r="Y44" s="1" t="n">
        <v>2006</v>
      </c>
      <c r="Z44" s="1" t="n">
        <v>1337</v>
      </c>
      <c r="AA44" s="1" t="n">
        <v>71596</v>
      </c>
      <c r="AB44" s="0" t="n">
        <v>80</v>
      </c>
      <c r="AC44" s="0" t="s">
        <v>64</v>
      </c>
      <c r="AD44" s="0" t="n">
        <v>2</v>
      </c>
      <c r="AF44" s="0" t="n">
        <f aca="false">V44/W44</f>
        <v>2.00574712643678</v>
      </c>
      <c r="AG44" s="0" t="n">
        <f aca="false">W44/V44</f>
        <v>0.498567335243553</v>
      </c>
    </row>
    <row r="45" customFormat="false" ht="15" hidden="false" customHeight="false" outlineLevel="0" collapsed="false">
      <c r="A45" s="0" t="n">
        <v>1</v>
      </c>
      <c r="B45" s="0" t="s">
        <v>29</v>
      </c>
      <c r="C45" s="0" t="s">
        <v>30</v>
      </c>
      <c r="D45" s="0" t="s">
        <v>31</v>
      </c>
      <c r="E45" s="0" t="s">
        <v>70</v>
      </c>
      <c r="F45" s="0" t="n">
        <v>5</v>
      </c>
      <c r="G45" s="0" t="n">
        <v>7</v>
      </c>
      <c r="H45" s="0" t="n">
        <v>2</v>
      </c>
      <c r="I45" s="1" t="n">
        <v>1400</v>
      </c>
      <c r="J45" s="0" t="s">
        <v>33</v>
      </c>
      <c r="K45" s="0" t="s">
        <v>33</v>
      </c>
      <c r="L45" s="0" t="s">
        <v>34</v>
      </c>
      <c r="M45" s="0" t="s">
        <v>35</v>
      </c>
      <c r="N45" s="0" t="s">
        <v>35</v>
      </c>
      <c r="O45" s="0" t="s">
        <v>36</v>
      </c>
      <c r="P45" s="0" t="s">
        <v>37</v>
      </c>
      <c r="Q45" s="0" t="n">
        <v>2800</v>
      </c>
      <c r="R45" s="0" t="s">
        <v>131</v>
      </c>
      <c r="S45" s="0" t="s">
        <v>132</v>
      </c>
      <c r="T45" s="0" t="s">
        <v>73</v>
      </c>
      <c r="U45" s="0" t="s">
        <v>74</v>
      </c>
      <c r="V45" s="0" t="n">
        <v>9567</v>
      </c>
      <c r="W45" s="0" t="n">
        <v>6767</v>
      </c>
      <c r="X45" s="0" t="n">
        <v>7573</v>
      </c>
      <c r="Y45" s="1" t="n">
        <v>1414</v>
      </c>
      <c r="Z45" s="1" t="n">
        <v>1979</v>
      </c>
      <c r="AA45" s="1" t="n">
        <v>155257</v>
      </c>
      <c r="AB45" s="0" t="n">
        <v>49</v>
      </c>
      <c r="AC45" s="0" t="s">
        <v>42</v>
      </c>
      <c r="AD45" s="0" t="n">
        <v>1</v>
      </c>
      <c r="AF45" s="0" t="n">
        <f aca="false">V45/W45</f>
        <v>1.41377272055564</v>
      </c>
      <c r="AG45" s="0" t="n">
        <f aca="false">W45/V45</f>
        <v>0.7073272708268</v>
      </c>
    </row>
    <row r="46" customFormat="false" ht="15" hidden="false" customHeight="false" outlineLevel="0" collapsed="false">
      <c r="A46" s="0" t="n">
        <v>1</v>
      </c>
      <c r="B46" s="0" t="s">
        <v>29</v>
      </c>
      <c r="C46" s="0" t="s">
        <v>30</v>
      </c>
      <c r="D46" s="0" t="s">
        <v>70</v>
      </c>
      <c r="E46" s="0" t="s">
        <v>31</v>
      </c>
      <c r="F46" s="0" t="n">
        <v>7</v>
      </c>
      <c r="G46" s="0" t="n">
        <v>5</v>
      </c>
      <c r="H46" s="0" t="n">
        <v>2</v>
      </c>
      <c r="I46" s="1" t="n">
        <v>1400</v>
      </c>
      <c r="J46" s="0" t="s">
        <v>33</v>
      </c>
      <c r="K46" s="0" t="s">
        <v>33</v>
      </c>
      <c r="L46" s="0" t="s">
        <v>33</v>
      </c>
      <c r="M46" s="0" t="s">
        <v>43</v>
      </c>
      <c r="N46" s="0" t="s">
        <v>43</v>
      </c>
      <c r="O46" s="0" t="s">
        <v>36</v>
      </c>
      <c r="P46" s="0" t="s">
        <v>37</v>
      </c>
      <c r="Q46" s="0" t="n">
        <v>2800</v>
      </c>
      <c r="R46" s="0" t="s">
        <v>133</v>
      </c>
      <c r="S46" s="0" t="s">
        <v>134</v>
      </c>
      <c r="T46" s="0" t="s">
        <v>77</v>
      </c>
      <c r="U46" s="0" t="s">
        <v>78</v>
      </c>
      <c r="V46" s="0" t="n">
        <v>9567</v>
      </c>
      <c r="W46" s="0" t="n">
        <v>6767</v>
      </c>
      <c r="X46" s="0" t="n">
        <v>107</v>
      </c>
      <c r="Y46" s="1" t="n">
        <v>1414</v>
      </c>
      <c r="Z46" s="1" t="n">
        <v>1010</v>
      </c>
      <c r="AA46" s="1" t="n">
        <v>2215</v>
      </c>
      <c r="AB46" s="0" t="n">
        <v>80</v>
      </c>
      <c r="AC46" s="0" t="s">
        <v>42</v>
      </c>
      <c r="AD46" s="0" t="n">
        <v>1</v>
      </c>
      <c r="AF46" s="0" t="n">
        <f aca="false">V46/W46</f>
        <v>1.41377272055564</v>
      </c>
      <c r="AG46" s="0" t="n">
        <f aca="false">W46/V46</f>
        <v>0.7073272708268</v>
      </c>
    </row>
    <row r="47" customFormat="false" ht="15" hidden="false" customHeight="false" outlineLevel="0" collapsed="false">
      <c r="A47" s="0" t="n">
        <v>1</v>
      </c>
      <c r="B47" s="0" t="s">
        <v>29</v>
      </c>
      <c r="C47" s="0" t="s">
        <v>30</v>
      </c>
      <c r="D47" s="0" t="s">
        <v>59</v>
      </c>
      <c r="E47" s="0" t="s">
        <v>31</v>
      </c>
      <c r="F47" s="0" t="n">
        <v>3</v>
      </c>
      <c r="G47" s="0" t="n">
        <v>5</v>
      </c>
      <c r="H47" s="0" t="n">
        <v>2</v>
      </c>
      <c r="I47" s="1" t="n">
        <v>1667</v>
      </c>
      <c r="J47" s="0" t="s">
        <v>33</v>
      </c>
      <c r="K47" s="0" t="s">
        <v>33</v>
      </c>
      <c r="L47" s="0" t="s">
        <v>34</v>
      </c>
      <c r="M47" s="0" t="s">
        <v>35</v>
      </c>
      <c r="N47" s="0" t="s">
        <v>35</v>
      </c>
      <c r="O47" s="0" t="s">
        <v>36</v>
      </c>
      <c r="P47" s="0" t="s">
        <v>37</v>
      </c>
      <c r="Q47" s="0" t="n">
        <v>2800</v>
      </c>
      <c r="R47" s="0" t="s">
        <v>135</v>
      </c>
      <c r="S47" s="0" t="s">
        <v>136</v>
      </c>
      <c r="T47" s="0" t="s">
        <v>81</v>
      </c>
      <c r="U47" s="0" t="s">
        <v>82</v>
      </c>
      <c r="V47" s="0" t="n">
        <v>7150</v>
      </c>
      <c r="W47" s="0" t="n">
        <v>4350</v>
      </c>
      <c r="X47" s="0" t="n">
        <v>12107</v>
      </c>
      <c r="Y47" s="1" t="n">
        <v>1644</v>
      </c>
      <c r="Z47" s="1" t="n">
        <v>2739</v>
      </c>
      <c r="AA47" s="1" t="n">
        <v>237157</v>
      </c>
      <c r="AB47" s="0" t="n">
        <v>71</v>
      </c>
      <c r="AC47" s="0" t="s">
        <v>83</v>
      </c>
      <c r="AD47" s="0" t="n">
        <v>3</v>
      </c>
      <c r="AF47" s="0" t="n">
        <f aca="false">V47/W47</f>
        <v>1.64367816091954</v>
      </c>
      <c r="AG47" s="0" t="n">
        <f aca="false">W47/V47</f>
        <v>0.608391608391608</v>
      </c>
    </row>
    <row r="48" customFormat="false" ht="15" hidden="false" customHeight="false" outlineLevel="0" collapsed="false">
      <c r="A48" s="0" t="n">
        <v>1</v>
      </c>
      <c r="B48" s="0" t="s">
        <v>29</v>
      </c>
      <c r="C48" s="0" t="s">
        <v>30</v>
      </c>
      <c r="D48" s="0" t="s">
        <v>31</v>
      </c>
      <c r="E48" s="0" t="s">
        <v>59</v>
      </c>
      <c r="F48" s="0" t="n">
        <v>5</v>
      </c>
      <c r="G48" s="0" t="n">
        <v>3</v>
      </c>
      <c r="H48" s="0" t="n">
        <v>2</v>
      </c>
      <c r="I48" s="1" t="n">
        <v>1667</v>
      </c>
      <c r="J48" s="0" t="s">
        <v>34</v>
      </c>
      <c r="K48" s="0" t="s">
        <v>33</v>
      </c>
      <c r="L48" s="0" t="s">
        <v>33</v>
      </c>
      <c r="M48" s="0" t="s">
        <v>43</v>
      </c>
      <c r="N48" s="0" t="s">
        <v>35</v>
      </c>
      <c r="O48" s="0" t="s">
        <v>35</v>
      </c>
      <c r="P48" s="0" t="s">
        <v>37</v>
      </c>
      <c r="Q48" s="0" t="n">
        <v>2800</v>
      </c>
      <c r="R48" s="0" t="s">
        <v>137</v>
      </c>
      <c r="S48" s="0" t="s">
        <v>138</v>
      </c>
      <c r="T48" s="0" t="s">
        <v>86</v>
      </c>
      <c r="U48" s="0" t="s">
        <v>87</v>
      </c>
      <c r="V48" s="0" t="n">
        <v>7150</v>
      </c>
      <c r="W48" s="0" t="n">
        <v>4350</v>
      </c>
      <c r="X48" s="0" t="n">
        <v>160</v>
      </c>
      <c r="Y48" s="1" t="n">
        <v>1644</v>
      </c>
      <c r="Z48" s="1" t="n">
        <v>1014</v>
      </c>
      <c r="AA48" s="1" t="n">
        <v>3234</v>
      </c>
      <c r="AB48" s="0" t="n">
        <v>78</v>
      </c>
      <c r="AC48" s="0" t="s">
        <v>83</v>
      </c>
      <c r="AD48" s="0" t="n">
        <v>3</v>
      </c>
      <c r="AF48" s="0" t="n">
        <f aca="false">V48/W48</f>
        <v>1.64367816091954</v>
      </c>
      <c r="AG48" s="0" t="n">
        <f aca="false">W48/V48</f>
        <v>0.608391608391608</v>
      </c>
    </row>
    <row r="49" customFormat="false" ht="15" hidden="false" customHeight="false" outlineLevel="0" collapsed="false">
      <c r="A49" s="0" t="n">
        <v>1</v>
      </c>
      <c r="B49" s="0" t="s">
        <v>29</v>
      </c>
      <c r="C49" s="0" t="s">
        <v>30</v>
      </c>
      <c r="D49" s="0" t="s">
        <v>58</v>
      </c>
      <c r="E49" s="0" t="s">
        <v>48</v>
      </c>
      <c r="F49" s="0" t="n">
        <v>2</v>
      </c>
      <c r="G49" s="0" t="n">
        <v>4</v>
      </c>
      <c r="H49" s="0" t="n">
        <v>2</v>
      </c>
      <c r="I49" s="1" t="n">
        <v>2000</v>
      </c>
      <c r="J49" s="0" t="s">
        <v>33</v>
      </c>
      <c r="K49" s="0" t="s">
        <v>33</v>
      </c>
      <c r="L49" s="0" t="s">
        <v>34</v>
      </c>
      <c r="M49" s="0" t="s">
        <v>35</v>
      </c>
      <c r="N49" s="0" t="s">
        <v>35</v>
      </c>
      <c r="O49" s="0" t="s">
        <v>36</v>
      </c>
      <c r="P49" s="0" t="s">
        <v>37</v>
      </c>
      <c r="Q49" s="0" t="n">
        <v>2800</v>
      </c>
      <c r="R49" s="0" t="s">
        <v>139</v>
      </c>
      <c r="S49" s="0" t="s">
        <v>140</v>
      </c>
      <c r="T49" s="0" t="s">
        <v>90</v>
      </c>
      <c r="U49" s="0" t="s">
        <v>91</v>
      </c>
      <c r="V49" s="0" t="n">
        <v>5893</v>
      </c>
      <c r="W49" s="0" t="n">
        <v>3093</v>
      </c>
      <c r="X49" s="0" t="n">
        <v>17386</v>
      </c>
      <c r="Y49" s="1" t="n">
        <v>1905</v>
      </c>
      <c r="Z49" s="1" t="n">
        <v>3811</v>
      </c>
      <c r="AA49" s="1" t="n">
        <v>324917</v>
      </c>
      <c r="AB49" s="0" t="n">
        <v>97</v>
      </c>
      <c r="AC49" s="0" t="s">
        <v>53</v>
      </c>
      <c r="AD49" s="0" t="n">
        <v>2</v>
      </c>
      <c r="AF49" s="0" t="n">
        <f aca="false">V49/W49</f>
        <v>1.90526996443582</v>
      </c>
      <c r="AG49" s="0" t="n">
        <f aca="false">W49/V49</f>
        <v>0.524860003393857</v>
      </c>
    </row>
    <row r="50" customFormat="false" ht="15" hidden="false" customHeight="false" outlineLevel="0" collapsed="false">
      <c r="A50" s="0" t="n">
        <v>1</v>
      </c>
      <c r="B50" s="0" t="s">
        <v>29</v>
      </c>
      <c r="C50" s="0" t="s">
        <v>30</v>
      </c>
      <c r="D50" s="0" t="s">
        <v>48</v>
      </c>
      <c r="E50" s="0" t="s">
        <v>58</v>
      </c>
      <c r="F50" s="0" t="n">
        <v>4</v>
      </c>
      <c r="G50" s="0" t="n">
        <v>2</v>
      </c>
      <c r="H50" s="0" t="n">
        <v>2</v>
      </c>
      <c r="I50" s="1" t="n">
        <v>2000</v>
      </c>
      <c r="J50" s="0" t="s">
        <v>34</v>
      </c>
      <c r="K50" s="0" t="s">
        <v>33</v>
      </c>
      <c r="L50" s="0" t="s">
        <v>33</v>
      </c>
      <c r="M50" s="0" t="s">
        <v>43</v>
      </c>
      <c r="N50" s="0" t="s">
        <v>35</v>
      </c>
      <c r="O50" s="0" t="s">
        <v>35</v>
      </c>
      <c r="P50" s="0" t="s">
        <v>37</v>
      </c>
      <c r="Q50" s="0" t="n">
        <v>2800</v>
      </c>
      <c r="R50" s="0" t="s">
        <v>141</v>
      </c>
      <c r="S50" s="0" t="s">
        <v>142</v>
      </c>
      <c r="T50" s="0" t="s">
        <v>94</v>
      </c>
      <c r="U50" s="0" t="s">
        <v>95</v>
      </c>
      <c r="V50" s="0" t="n">
        <v>5893</v>
      </c>
      <c r="W50" s="0" t="n">
        <v>3093</v>
      </c>
      <c r="X50" s="0" t="n">
        <v>586</v>
      </c>
      <c r="Y50" s="1" t="n">
        <v>1905</v>
      </c>
      <c r="Z50" s="1" t="n">
        <v>1050</v>
      </c>
      <c r="AA50" s="1" t="n">
        <v>11569</v>
      </c>
      <c r="AB50" s="0" t="n">
        <v>76</v>
      </c>
      <c r="AC50" s="0" t="s">
        <v>53</v>
      </c>
      <c r="AD50" s="0" t="n">
        <v>2</v>
      </c>
      <c r="AF50" s="0" t="n">
        <f aca="false">V50/W50</f>
        <v>1.90526996443582</v>
      </c>
      <c r="AG50" s="0" t="n">
        <f aca="false">W50/V50</f>
        <v>0.524860003393857</v>
      </c>
    </row>
    <row r="51" customFormat="false" ht="15" hidden="false" customHeight="false" outlineLevel="0" collapsed="false">
      <c r="A51" s="0" t="n">
        <v>1</v>
      </c>
      <c r="B51" s="0" t="s">
        <v>29</v>
      </c>
      <c r="C51" s="0" t="s">
        <v>30</v>
      </c>
      <c r="D51" s="0" t="s">
        <v>48</v>
      </c>
      <c r="E51" s="0" t="s">
        <v>70</v>
      </c>
      <c r="F51" s="0" t="n">
        <v>4</v>
      </c>
      <c r="G51" s="0" t="n">
        <v>7</v>
      </c>
      <c r="H51" s="0" t="n">
        <v>3</v>
      </c>
      <c r="I51" s="1" t="n">
        <v>1750</v>
      </c>
      <c r="J51" s="0" t="s">
        <v>33</v>
      </c>
      <c r="K51" s="0" t="s">
        <v>33</v>
      </c>
      <c r="L51" s="0" t="s">
        <v>34</v>
      </c>
      <c r="M51" s="0" t="s">
        <v>35</v>
      </c>
      <c r="N51" s="0" t="s">
        <v>35</v>
      </c>
      <c r="O51" s="0" t="s">
        <v>36</v>
      </c>
      <c r="P51" s="0" t="s">
        <v>37</v>
      </c>
      <c r="Q51" s="0" t="n">
        <v>2800</v>
      </c>
      <c r="R51" s="0" t="s">
        <v>143</v>
      </c>
      <c r="S51" s="0" t="s">
        <v>144</v>
      </c>
      <c r="T51" s="0" t="s">
        <v>98</v>
      </c>
      <c r="U51" s="0" t="s">
        <v>99</v>
      </c>
      <c r="V51" s="0" t="n">
        <v>8705</v>
      </c>
      <c r="W51" s="0" t="n">
        <v>5905</v>
      </c>
      <c r="X51" s="0" t="n">
        <v>10661</v>
      </c>
      <c r="Y51" s="1" t="n">
        <v>1474</v>
      </c>
      <c r="Z51" s="1" t="n">
        <v>2580</v>
      </c>
      <c r="AA51" s="1" t="n">
        <v>216077</v>
      </c>
      <c r="AB51" s="0" t="n">
        <v>48</v>
      </c>
      <c r="AC51" s="0" t="s">
        <v>53</v>
      </c>
      <c r="AD51" s="0" t="n">
        <v>1</v>
      </c>
      <c r="AF51" s="0" t="n">
        <f aca="false">V51/W51</f>
        <v>1.47417442845047</v>
      </c>
      <c r="AG51" s="0" t="n">
        <f aca="false">W51/V51</f>
        <v>0.67834577828834</v>
      </c>
    </row>
    <row r="52" customFormat="false" ht="15" hidden="false" customHeight="false" outlineLevel="0" collapsed="false">
      <c r="A52" s="0" t="n">
        <v>1</v>
      </c>
      <c r="B52" s="0" t="s">
        <v>29</v>
      </c>
      <c r="C52" s="0" t="s">
        <v>30</v>
      </c>
      <c r="D52" s="0" t="s">
        <v>70</v>
      </c>
      <c r="E52" s="0" t="s">
        <v>48</v>
      </c>
      <c r="F52" s="0" t="n">
        <v>7</v>
      </c>
      <c r="G52" s="0" t="n">
        <v>4</v>
      </c>
      <c r="H52" s="0" t="n">
        <v>3</v>
      </c>
      <c r="I52" s="1" t="n">
        <v>1750</v>
      </c>
      <c r="J52" s="0" t="s">
        <v>34</v>
      </c>
      <c r="K52" s="0" t="s">
        <v>33</v>
      </c>
      <c r="L52" s="0" t="s">
        <v>33</v>
      </c>
      <c r="M52" s="0" t="s">
        <v>43</v>
      </c>
      <c r="N52" s="0" t="s">
        <v>35</v>
      </c>
      <c r="O52" s="0" t="s">
        <v>35</v>
      </c>
      <c r="P52" s="0" t="s">
        <v>37</v>
      </c>
      <c r="Q52" s="0" t="n">
        <v>2800</v>
      </c>
      <c r="R52" s="0" t="s">
        <v>145</v>
      </c>
      <c r="S52" s="0" t="s">
        <v>146</v>
      </c>
      <c r="T52" s="0" t="s">
        <v>102</v>
      </c>
      <c r="U52" s="0" t="s">
        <v>103</v>
      </c>
      <c r="V52" s="0" t="n">
        <v>8705</v>
      </c>
      <c r="W52" s="0" t="n">
        <v>5905</v>
      </c>
      <c r="X52" s="0" t="n">
        <v>1861</v>
      </c>
      <c r="Y52" s="1" t="n">
        <v>1474</v>
      </c>
      <c r="Z52" s="1" t="n">
        <v>1187</v>
      </c>
      <c r="AA52" s="1" t="n">
        <v>38754</v>
      </c>
      <c r="AB52" s="0" t="n">
        <v>87</v>
      </c>
      <c r="AC52" s="0" t="s">
        <v>53</v>
      </c>
      <c r="AD52" s="0" t="n">
        <v>1</v>
      </c>
      <c r="AF52" s="0" t="n">
        <f aca="false">V52/W52</f>
        <v>1.47417442845047</v>
      </c>
      <c r="AG52" s="0" t="n">
        <f aca="false">W52/V52</f>
        <v>0.67834577828834</v>
      </c>
    </row>
    <row r="53" customFormat="false" ht="15" hidden="false" customHeight="false" outlineLevel="0" collapsed="false">
      <c r="A53" s="0" t="n">
        <v>1</v>
      </c>
      <c r="B53" s="0" t="s">
        <v>29</v>
      </c>
      <c r="C53" s="0" t="s">
        <v>30</v>
      </c>
      <c r="D53" s="0" t="s">
        <v>59</v>
      </c>
      <c r="E53" s="0" t="s">
        <v>32</v>
      </c>
      <c r="F53" s="0" t="n">
        <v>3</v>
      </c>
      <c r="G53" s="0" t="n">
        <v>6</v>
      </c>
      <c r="H53" s="0" t="n">
        <v>3</v>
      </c>
      <c r="I53" s="1" t="n">
        <v>2000</v>
      </c>
      <c r="J53" s="0" t="s">
        <v>33</v>
      </c>
      <c r="K53" s="0" t="s">
        <v>33</v>
      </c>
      <c r="L53" s="0" t="s">
        <v>34</v>
      </c>
      <c r="M53" s="0" t="s">
        <v>35</v>
      </c>
      <c r="N53" s="0" t="s">
        <v>35</v>
      </c>
      <c r="O53" s="0" t="s">
        <v>36</v>
      </c>
      <c r="P53" s="0" t="s">
        <v>37</v>
      </c>
      <c r="Q53" s="0" t="n">
        <v>2800</v>
      </c>
      <c r="R53" s="0" t="s">
        <v>147</v>
      </c>
      <c r="S53" s="0" t="s">
        <v>148</v>
      </c>
      <c r="T53" s="0" t="s">
        <v>90</v>
      </c>
      <c r="U53" s="0" t="s">
        <v>106</v>
      </c>
      <c r="V53" s="0" t="n">
        <v>7440</v>
      </c>
      <c r="W53" s="0" t="n">
        <v>4640</v>
      </c>
      <c r="X53" s="0" t="n">
        <v>13653</v>
      </c>
      <c r="Y53" s="1" t="n">
        <v>1603</v>
      </c>
      <c r="Z53" s="1" t="n">
        <v>3207</v>
      </c>
      <c r="AA53" s="1" t="n">
        <v>269890</v>
      </c>
      <c r="AB53" s="0" t="n">
        <v>64</v>
      </c>
      <c r="AC53" s="0" t="s">
        <v>83</v>
      </c>
      <c r="AD53" s="0" t="n">
        <v>2</v>
      </c>
      <c r="AF53" s="0" t="n">
        <f aca="false">V53/W53</f>
        <v>1.60344827586207</v>
      </c>
      <c r="AG53" s="0" t="n">
        <f aca="false">W53/V53</f>
        <v>0.623655913978495</v>
      </c>
    </row>
    <row r="54" customFormat="false" ht="15" hidden="false" customHeight="false" outlineLevel="0" collapsed="false">
      <c r="A54" s="0" t="n">
        <v>1</v>
      </c>
      <c r="B54" s="0" t="s">
        <v>29</v>
      </c>
      <c r="C54" s="0" t="s">
        <v>30</v>
      </c>
      <c r="D54" s="0" t="s">
        <v>32</v>
      </c>
      <c r="E54" s="0" t="s">
        <v>59</v>
      </c>
      <c r="F54" s="0" t="n">
        <v>6</v>
      </c>
      <c r="G54" s="0" t="n">
        <v>3</v>
      </c>
      <c r="H54" s="0" t="n">
        <v>3</v>
      </c>
      <c r="I54" s="1" t="n">
        <v>2000</v>
      </c>
      <c r="J54" s="0" t="s">
        <v>34</v>
      </c>
      <c r="K54" s="0" t="s">
        <v>33</v>
      </c>
      <c r="L54" s="0" t="s">
        <v>33</v>
      </c>
      <c r="M54" s="0" t="s">
        <v>43</v>
      </c>
      <c r="N54" s="0" t="s">
        <v>35</v>
      </c>
      <c r="O54" s="0" t="s">
        <v>35</v>
      </c>
      <c r="P54" s="0" t="s">
        <v>37</v>
      </c>
      <c r="Q54" s="0" t="n">
        <v>2800</v>
      </c>
      <c r="R54" s="0" t="s">
        <v>149</v>
      </c>
      <c r="S54" s="0" t="s">
        <v>150</v>
      </c>
      <c r="T54" s="0" t="s">
        <v>109</v>
      </c>
      <c r="U54" s="0" t="s">
        <v>95</v>
      </c>
      <c r="V54" s="0" t="n">
        <v>7440</v>
      </c>
      <c r="W54" s="0" t="n">
        <v>4640</v>
      </c>
      <c r="X54" s="0" t="n">
        <v>2453</v>
      </c>
      <c r="Y54" s="1" t="n">
        <v>1603</v>
      </c>
      <c r="Z54" s="1" t="n">
        <v>1247</v>
      </c>
      <c r="AA54" s="1" t="n">
        <v>50491</v>
      </c>
      <c r="AB54" s="0" t="n">
        <v>84</v>
      </c>
      <c r="AC54" s="0" t="s">
        <v>83</v>
      </c>
      <c r="AD54" s="0" t="n">
        <v>2</v>
      </c>
      <c r="AF54" s="0" t="n">
        <f aca="false">V54/W54</f>
        <v>1.60344827586207</v>
      </c>
      <c r="AG54" s="0" t="n">
        <f aca="false">W54/V54</f>
        <v>0.623655913978495</v>
      </c>
    </row>
    <row r="55" customFormat="false" ht="15" hidden="false" customHeight="false" outlineLevel="0" collapsed="false">
      <c r="A55" s="0" t="n">
        <v>1</v>
      </c>
      <c r="B55" s="0" t="s">
        <v>29</v>
      </c>
      <c r="C55" s="0" t="s">
        <v>30</v>
      </c>
      <c r="D55" s="0" t="s">
        <v>58</v>
      </c>
      <c r="E55" s="0" t="s">
        <v>31</v>
      </c>
      <c r="F55" s="0" t="n">
        <v>2</v>
      </c>
      <c r="G55" s="0" t="n">
        <v>5</v>
      </c>
      <c r="H55" s="0" t="n">
        <v>3</v>
      </c>
      <c r="I55" s="1" t="n">
        <v>2500</v>
      </c>
      <c r="J55" s="0" t="s">
        <v>33</v>
      </c>
      <c r="K55" s="0" t="s">
        <v>33</v>
      </c>
      <c r="L55" s="0" t="s">
        <v>34</v>
      </c>
      <c r="M55" s="0" t="s">
        <v>35</v>
      </c>
      <c r="N55" s="0" t="s">
        <v>35</v>
      </c>
      <c r="O55" s="0" t="s">
        <v>36</v>
      </c>
      <c r="P55" s="0" t="s">
        <v>37</v>
      </c>
      <c r="Q55" s="0" t="n">
        <v>2800</v>
      </c>
      <c r="R55" s="0" t="s">
        <v>151</v>
      </c>
      <c r="S55" s="0" t="s">
        <v>152</v>
      </c>
      <c r="T55" s="0" t="s">
        <v>112</v>
      </c>
      <c r="U55" s="0" t="s">
        <v>113</v>
      </c>
      <c r="V55" s="0" t="n">
        <v>6114</v>
      </c>
      <c r="W55" s="0" t="n">
        <v>3314</v>
      </c>
      <c r="X55" s="0" t="n">
        <v>19154</v>
      </c>
      <c r="Y55" s="1" t="n">
        <v>1845</v>
      </c>
      <c r="Z55" s="1" t="n">
        <v>4612</v>
      </c>
      <c r="AA55" s="1" t="n">
        <v>362606</v>
      </c>
      <c r="AB55" s="0" t="n">
        <v>91</v>
      </c>
      <c r="AC55" s="0" t="s">
        <v>83</v>
      </c>
      <c r="AD55" s="0" t="n">
        <v>2</v>
      </c>
      <c r="AF55" s="0" t="n">
        <f aca="false">V55/W55</f>
        <v>1.84490042245021</v>
      </c>
      <c r="AG55" s="0" t="n">
        <f aca="false">W55/V55</f>
        <v>0.542034674517501</v>
      </c>
    </row>
    <row r="56" customFormat="false" ht="15" hidden="false" customHeight="false" outlineLevel="0" collapsed="false">
      <c r="A56" s="0" t="n">
        <v>1</v>
      </c>
      <c r="B56" s="0" t="s">
        <v>29</v>
      </c>
      <c r="C56" s="0" t="s">
        <v>30</v>
      </c>
      <c r="D56" s="0" t="s">
        <v>31</v>
      </c>
      <c r="E56" s="0" t="s">
        <v>58</v>
      </c>
      <c r="F56" s="0" t="n">
        <v>5</v>
      </c>
      <c r="G56" s="0" t="n">
        <v>2</v>
      </c>
      <c r="H56" s="0" t="n">
        <v>3</v>
      </c>
      <c r="I56" s="1" t="n">
        <v>2500</v>
      </c>
      <c r="J56" s="0" t="s">
        <v>34</v>
      </c>
      <c r="K56" s="0" t="s">
        <v>33</v>
      </c>
      <c r="L56" s="0" t="s">
        <v>33</v>
      </c>
      <c r="M56" s="0" t="s">
        <v>43</v>
      </c>
      <c r="N56" s="0" t="s">
        <v>35</v>
      </c>
      <c r="O56" s="0" t="s">
        <v>35</v>
      </c>
      <c r="P56" s="0" t="s">
        <v>37</v>
      </c>
      <c r="Q56" s="0" t="n">
        <v>2800</v>
      </c>
      <c r="R56" s="0" t="s">
        <v>153</v>
      </c>
      <c r="S56" s="0" t="s">
        <v>154</v>
      </c>
      <c r="T56" s="0" t="s">
        <v>116</v>
      </c>
      <c r="U56" s="0" t="s">
        <v>117</v>
      </c>
      <c r="V56" s="0" t="n">
        <v>6114</v>
      </c>
      <c r="W56" s="0" t="n">
        <v>3314</v>
      </c>
      <c r="X56" s="0" t="n">
        <v>3474</v>
      </c>
      <c r="Y56" s="1" t="n">
        <v>1845</v>
      </c>
      <c r="Z56" s="1" t="n">
        <v>1355</v>
      </c>
      <c r="AA56" s="1" t="n">
        <v>70418</v>
      </c>
      <c r="AB56" s="0" t="n">
        <v>78</v>
      </c>
      <c r="AC56" s="0" t="s">
        <v>83</v>
      </c>
      <c r="AD56" s="0" t="n">
        <v>2</v>
      </c>
      <c r="AF56" s="0" t="n">
        <f aca="false">V56/W56</f>
        <v>1.84490042245021</v>
      </c>
      <c r="AG56" s="0" t="n">
        <f aca="false">W56/V56</f>
        <v>0.542034674517501</v>
      </c>
    </row>
    <row r="57" customFormat="false" ht="15" hidden="false" customHeight="false" outlineLevel="0" collapsed="false">
      <c r="A57" s="0" t="n">
        <v>1</v>
      </c>
      <c r="B57" s="0" t="s">
        <v>29</v>
      </c>
      <c r="C57" s="0" t="s">
        <v>30</v>
      </c>
      <c r="D57" s="0" t="s">
        <v>31</v>
      </c>
      <c r="E57" s="0" t="s">
        <v>32</v>
      </c>
      <c r="F57" s="0" t="n">
        <v>5</v>
      </c>
      <c r="G57" s="0" t="n">
        <v>6</v>
      </c>
      <c r="H57" s="0" t="n">
        <v>1</v>
      </c>
      <c r="I57" s="1" t="n">
        <v>1200</v>
      </c>
      <c r="J57" s="0" t="s">
        <v>34</v>
      </c>
      <c r="K57" s="0" t="s">
        <v>34</v>
      </c>
      <c r="L57" s="0" t="s">
        <v>34</v>
      </c>
      <c r="M57" s="0" t="s">
        <v>43</v>
      </c>
      <c r="N57" s="0" t="s">
        <v>43</v>
      </c>
      <c r="O57" s="0" t="s">
        <v>36</v>
      </c>
      <c r="P57" s="0" t="s">
        <v>118</v>
      </c>
      <c r="Q57" s="0" t="n">
        <v>2800</v>
      </c>
      <c r="R57" s="0" t="s">
        <v>46</v>
      </c>
      <c r="S57" s="0" t="s">
        <v>47</v>
      </c>
      <c r="T57" s="0" t="s">
        <v>121</v>
      </c>
      <c r="U57" s="0" t="s">
        <v>122</v>
      </c>
      <c r="V57" s="0" t="n">
        <v>6327</v>
      </c>
      <c r="W57" s="0" t="n">
        <v>9127</v>
      </c>
      <c r="X57" s="0" t="n">
        <v>2046</v>
      </c>
      <c r="Y57" s="1" t="n">
        <v>1443</v>
      </c>
      <c r="Z57" s="1" t="n">
        <v>1202</v>
      </c>
      <c r="AA57" s="1" t="n">
        <v>42092</v>
      </c>
      <c r="AB57" s="0" t="n">
        <v>73</v>
      </c>
      <c r="AC57" s="0" t="s">
        <v>42</v>
      </c>
      <c r="AD57" s="0" t="n">
        <v>2</v>
      </c>
      <c r="AF57" s="0" t="n">
        <f aca="false">V57/W57</f>
        <v>0.693217924838392</v>
      </c>
      <c r="AG57" s="0" t="n">
        <f aca="false">W57/V57</f>
        <v>1.44254781096886</v>
      </c>
    </row>
    <row r="58" customFormat="false" ht="15" hidden="false" customHeight="false" outlineLevel="0" collapsed="false">
      <c r="A58" s="0" t="n">
        <v>1</v>
      </c>
      <c r="B58" s="0" t="s">
        <v>29</v>
      </c>
      <c r="C58" s="0" t="s">
        <v>30</v>
      </c>
      <c r="D58" s="0" t="s">
        <v>32</v>
      </c>
      <c r="E58" s="0" t="s">
        <v>31</v>
      </c>
      <c r="F58" s="0" t="n">
        <v>6</v>
      </c>
      <c r="G58" s="0" t="n">
        <v>5</v>
      </c>
      <c r="H58" s="0" t="n">
        <v>1</v>
      </c>
      <c r="I58" s="1" t="n">
        <v>1200</v>
      </c>
      <c r="J58" s="0" t="s">
        <v>34</v>
      </c>
      <c r="K58" s="0" t="s">
        <v>34</v>
      </c>
      <c r="L58" s="0" t="s">
        <v>33</v>
      </c>
      <c r="M58" s="0" t="s">
        <v>35</v>
      </c>
      <c r="N58" s="0" t="s">
        <v>35</v>
      </c>
      <c r="O58" s="0" t="s">
        <v>36</v>
      </c>
      <c r="P58" s="0" t="s">
        <v>118</v>
      </c>
      <c r="Q58" s="0" t="n">
        <v>2800</v>
      </c>
      <c r="R58" s="0" t="s">
        <v>40</v>
      </c>
      <c r="S58" s="0" t="s">
        <v>41</v>
      </c>
      <c r="T58" s="0" t="s">
        <v>119</v>
      </c>
      <c r="U58" s="0" t="s">
        <v>120</v>
      </c>
      <c r="V58" s="0" t="n">
        <v>6327</v>
      </c>
      <c r="W58" s="0" t="n">
        <v>9127</v>
      </c>
      <c r="X58" s="0" t="n">
        <v>6167</v>
      </c>
      <c r="Y58" s="1" t="n">
        <v>1443</v>
      </c>
      <c r="Z58" s="1" t="n">
        <v>1731</v>
      </c>
      <c r="AA58" s="1" t="n">
        <v>125817</v>
      </c>
      <c r="AB58" s="0" t="n">
        <v>59</v>
      </c>
      <c r="AC58" s="0" t="s">
        <v>42</v>
      </c>
      <c r="AD58" s="0" t="n">
        <v>2</v>
      </c>
      <c r="AF58" s="0" t="n">
        <f aca="false">V58/W58</f>
        <v>0.693217924838392</v>
      </c>
      <c r="AG58" s="0" t="n">
        <f aca="false">W58/V58</f>
        <v>1.44254781096886</v>
      </c>
    </row>
    <row r="59" customFormat="false" ht="15" hidden="false" customHeight="false" outlineLevel="0" collapsed="false">
      <c r="A59" s="0" t="n">
        <v>1</v>
      </c>
      <c r="B59" s="0" t="s">
        <v>29</v>
      </c>
      <c r="C59" s="0" t="s">
        <v>30</v>
      </c>
      <c r="D59" s="0" t="s">
        <v>48</v>
      </c>
      <c r="E59" s="0" t="s">
        <v>31</v>
      </c>
      <c r="F59" s="0" t="n">
        <v>4</v>
      </c>
      <c r="G59" s="0" t="n">
        <v>5</v>
      </c>
      <c r="H59" s="0" t="n">
        <v>1</v>
      </c>
      <c r="I59" s="1" t="n">
        <v>1250</v>
      </c>
      <c r="J59" s="0" t="s">
        <v>34</v>
      </c>
      <c r="K59" s="0" t="s">
        <v>34</v>
      </c>
      <c r="L59" s="0" t="s">
        <v>34</v>
      </c>
      <c r="M59" s="0" t="s">
        <v>43</v>
      </c>
      <c r="N59" s="0" t="s">
        <v>43</v>
      </c>
      <c r="O59" s="0" t="s">
        <v>36</v>
      </c>
      <c r="P59" s="0" t="s">
        <v>118</v>
      </c>
      <c r="Q59" s="0" t="n">
        <v>2800</v>
      </c>
      <c r="R59" s="0" t="s">
        <v>56</v>
      </c>
      <c r="S59" s="0" t="s">
        <v>57</v>
      </c>
      <c r="T59" s="0" t="s">
        <v>125</v>
      </c>
      <c r="U59" s="0" t="s">
        <v>126</v>
      </c>
      <c r="V59" s="0" t="n">
        <v>5156</v>
      </c>
      <c r="W59" s="0" t="n">
        <v>7956</v>
      </c>
      <c r="X59" s="0" t="n">
        <v>2418</v>
      </c>
      <c r="Y59" s="1" t="n">
        <v>1543</v>
      </c>
      <c r="Z59" s="1" t="n">
        <v>1234</v>
      </c>
      <c r="AA59" s="1" t="n">
        <v>48935</v>
      </c>
      <c r="AB59" s="0" t="n">
        <v>74</v>
      </c>
      <c r="AC59" s="0" t="s">
        <v>53</v>
      </c>
      <c r="AD59" s="0" t="n">
        <v>3</v>
      </c>
      <c r="AF59" s="0" t="n">
        <f aca="false">V59/W59</f>
        <v>0.648064353946707</v>
      </c>
      <c r="AG59" s="0" t="n">
        <f aca="false">W59/V59</f>
        <v>1.54305663304888</v>
      </c>
    </row>
    <row r="60" customFormat="false" ht="15" hidden="false" customHeight="false" outlineLevel="0" collapsed="false">
      <c r="A60" s="0" t="n">
        <v>1</v>
      </c>
      <c r="B60" s="0" t="s">
        <v>29</v>
      </c>
      <c r="C60" s="0" t="s">
        <v>30</v>
      </c>
      <c r="D60" s="0" t="s">
        <v>31</v>
      </c>
      <c r="E60" s="0" t="s">
        <v>48</v>
      </c>
      <c r="F60" s="0" t="n">
        <v>5</v>
      </c>
      <c r="G60" s="0" t="n">
        <v>4</v>
      </c>
      <c r="H60" s="0" t="n">
        <v>1</v>
      </c>
      <c r="I60" s="1" t="n">
        <v>1250</v>
      </c>
      <c r="J60" s="0" t="s">
        <v>34</v>
      </c>
      <c r="K60" s="0" t="s">
        <v>34</v>
      </c>
      <c r="L60" s="0" t="s">
        <v>33</v>
      </c>
      <c r="M60" s="0" t="s">
        <v>35</v>
      </c>
      <c r="N60" s="0" t="s">
        <v>35</v>
      </c>
      <c r="O60" s="0" t="s">
        <v>36</v>
      </c>
      <c r="P60" s="0" t="s">
        <v>118</v>
      </c>
      <c r="Q60" s="0" t="n">
        <v>2800</v>
      </c>
      <c r="R60" s="0" t="s">
        <v>51</v>
      </c>
      <c r="S60" s="0" t="s">
        <v>52</v>
      </c>
      <c r="T60" s="0" t="s">
        <v>123</v>
      </c>
      <c r="U60" s="0" t="s">
        <v>124</v>
      </c>
      <c r="V60" s="0" t="n">
        <v>5156</v>
      </c>
      <c r="W60" s="0" t="n">
        <v>7956</v>
      </c>
      <c r="X60" s="0" t="n">
        <v>7662</v>
      </c>
      <c r="Y60" s="1" t="n">
        <v>1543</v>
      </c>
      <c r="Z60" s="1" t="n">
        <v>1929</v>
      </c>
      <c r="AA60" s="1" t="n">
        <v>153238</v>
      </c>
      <c r="AB60" s="0" t="n">
        <v>65</v>
      </c>
      <c r="AC60" s="0" t="s">
        <v>53</v>
      </c>
      <c r="AD60" s="0" t="n">
        <v>3</v>
      </c>
      <c r="AF60" s="0" t="n">
        <f aca="false">V60/W60</f>
        <v>0.648064353946707</v>
      </c>
      <c r="AG60" s="0" t="n">
        <f aca="false">W60/V60</f>
        <v>1.54305663304888</v>
      </c>
    </row>
    <row r="61" customFormat="false" ht="15" hidden="false" customHeight="false" outlineLevel="0" collapsed="false">
      <c r="A61" s="0" t="n">
        <v>1</v>
      </c>
      <c r="B61" s="0" t="s">
        <v>29</v>
      </c>
      <c r="C61" s="0" t="s">
        <v>30</v>
      </c>
      <c r="D61" s="0" t="s">
        <v>58</v>
      </c>
      <c r="E61" s="0" t="s">
        <v>59</v>
      </c>
      <c r="F61" s="0" t="n">
        <v>2</v>
      </c>
      <c r="G61" s="0" t="n">
        <v>3</v>
      </c>
      <c r="H61" s="0" t="n">
        <v>1</v>
      </c>
      <c r="I61" s="1" t="n">
        <v>1500</v>
      </c>
      <c r="J61" s="0" t="s">
        <v>34</v>
      </c>
      <c r="K61" s="0" t="s">
        <v>34</v>
      </c>
      <c r="L61" s="0" t="s">
        <v>34</v>
      </c>
      <c r="M61" s="0" t="s">
        <v>43</v>
      </c>
      <c r="N61" s="0" t="s">
        <v>43</v>
      </c>
      <c r="O61" s="0" t="s">
        <v>36</v>
      </c>
      <c r="P61" s="0" t="s">
        <v>118</v>
      </c>
      <c r="Q61" s="0" t="n">
        <v>2800</v>
      </c>
      <c r="R61" s="0" t="s">
        <v>67</v>
      </c>
      <c r="S61" s="0" t="s">
        <v>68</v>
      </c>
      <c r="T61" s="0" t="s">
        <v>129</v>
      </c>
      <c r="U61" s="0" t="s">
        <v>130</v>
      </c>
      <c r="V61" s="0" t="n">
        <v>2784</v>
      </c>
      <c r="W61" s="0" t="n">
        <v>5584</v>
      </c>
      <c r="X61" s="0" t="n">
        <v>3755</v>
      </c>
      <c r="Y61" s="1" t="n">
        <v>2006</v>
      </c>
      <c r="Z61" s="1" t="n">
        <v>1337</v>
      </c>
      <c r="AA61" s="1" t="n">
        <v>71596</v>
      </c>
      <c r="AB61" s="0" t="n">
        <v>80</v>
      </c>
      <c r="AC61" s="0" t="s">
        <v>64</v>
      </c>
      <c r="AD61" s="0" t="n">
        <v>2</v>
      </c>
      <c r="AF61" s="0" t="n">
        <f aca="false">V61/W61</f>
        <v>0.498567335243553</v>
      </c>
      <c r="AG61" s="0" t="n">
        <f aca="false">W61/V61</f>
        <v>2.00574712643678</v>
      </c>
    </row>
    <row r="62" customFormat="false" ht="15" hidden="false" customHeight="false" outlineLevel="0" collapsed="false">
      <c r="A62" s="0" t="n">
        <v>1</v>
      </c>
      <c r="B62" s="0" t="s">
        <v>29</v>
      </c>
      <c r="C62" s="0" t="s">
        <v>30</v>
      </c>
      <c r="D62" s="0" t="s">
        <v>59</v>
      </c>
      <c r="E62" s="0" t="s">
        <v>58</v>
      </c>
      <c r="F62" s="0" t="n">
        <v>3</v>
      </c>
      <c r="G62" s="0" t="n">
        <v>2</v>
      </c>
      <c r="H62" s="0" t="n">
        <v>1</v>
      </c>
      <c r="I62" s="1" t="n">
        <v>1500</v>
      </c>
      <c r="J62" s="0" t="s">
        <v>34</v>
      </c>
      <c r="K62" s="0" t="s">
        <v>34</v>
      </c>
      <c r="L62" s="0" t="s">
        <v>33</v>
      </c>
      <c r="M62" s="0" t="s">
        <v>35</v>
      </c>
      <c r="N62" s="0" t="s">
        <v>35</v>
      </c>
      <c r="O62" s="0" t="s">
        <v>36</v>
      </c>
      <c r="P62" s="0" t="s">
        <v>118</v>
      </c>
      <c r="Q62" s="0" t="n">
        <v>2800</v>
      </c>
      <c r="R62" s="0" t="s">
        <v>62</v>
      </c>
      <c r="S62" s="0" t="s">
        <v>63</v>
      </c>
      <c r="T62" s="0" t="s">
        <v>127</v>
      </c>
      <c r="U62" s="0" t="s">
        <v>128</v>
      </c>
      <c r="V62" s="0" t="n">
        <v>2784</v>
      </c>
      <c r="W62" s="0" t="n">
        <v>5584</v>
      </c>
      <c r="X62" s="0" t="n">
        <v>14912</v>
      </c>
      <c r="Y62" s="1" t="n">
        <v>2006</v>
      </c>
      <c r="Z62" s="1" t="n">
        <v>3009</v>
      </c>
      <c r="AA62" s="1" t="n">
        <v>274622</v>
      </c>
      <c r="AB62" s="0" t="n">
        <v>99</v>
      </c>
      <c r="AC62" s="0" t="s">
        <v>64</v>
      </c>
      <c r="AD62" s="0" t="n">
        <v>2</v>
      </c>
      <c r="AF62" s="0" t="n">
        <f aca="false">V62/W62</f>
        <v>0.498567335243553</v>
      </c>
      <c r="AG62" s="0" t="n">
        <f aca="false">W62/V62</f>
        <v>2.00574712643678</v>
      </c>
    </row>
    <row r="63" customFormat="false" ht="15" hidden="false" customHeight="false" outlineLevel="0" collapsed="false">
      <c r="A63" s="0" t="n">
        <v>1</v>
      </c>
      <c r="B63" s="0" t="s">
        <v>29</v>
      </c>
      <c r="C63" s="0" t="s">
        <v>30</v>
      </c>
      <c r="D63" s="0" t="s">
        <v>31</v>
      </c>
      <c r="E63" s="0" t="s">
        <v>70</v>
      </c>
      <c r="F63" s="0" t="n">
        <v>5</v>
      </c>
      <c r="G63" s="0" t="n">
        <v>7</v>
      </c>
      <c r="H63" s="0" t="n">
        <v>2</v>
      </c>
      <c r="I63" s="1" t="n">
        <v>1400</v>
      </c>
      <c r="J63" s="0" t="s">
        <v>34</v>
      </c>
      <c r="K63" s="0" t="s">
        <v>34</v>
      </c>
      <c r="L63" s="0" t="s">
        <v>34</v>
      </c>
      <c r="M63" s="0" t="s">
        <v>43</v>
      </c>
      <c r="N63" s="0" t="s">
        <v>43</v>
      </c>
      <c r="O63" s="0" t="s">
        <v>36</v>
      </c>
      <c r="P63" s="0" t="s">
        <v>118</v>
      </c>
      <c r="Q63" s="0" t="n">
        <v>2800</v>
      </c>
      <c r="R63" s="0" t="s">
        <v>77</v>
      </c>
      <c r="S63" s="0" t="s">
        <v>78</v>
      </c>
      <c r="T63" s="0" t="s">
        <v>133</v>
      </c>
      <c r="U63" s="0" t="s">
        <v>134</v>
      </c>
      <c r="V63" s="0" t="n">
        <v>6767</v>
      </c>
      <c r="W63" s="0" t="n">
        <v>9567</v>
      </c>
      <c r="X63" s="0" t="n">
        <v>107</v>
      </c>
      <c r="Y63" s="1" t="n">
        <v>1414</v>
      </c>
      <c r="Z63" s="1" t="n">
        <v>1010</v>
      </c>
      <c r="AA63" s="1" t="n">
        <v>2215</v>
      </c>
      <c r="AB63" s="0" t="n">
        <v>80</v>
      </c>
      <c r="AC63" s="0" t="s">
        <v>42</v>
      </c>
      <c r="AD63" s="0" t="n">
        <v>1</v>
      </c>
      <c r="AF63" s="0" t="n">
        <f aca="false">V63/W63</f>
        <v>0.7073272708268</v>
      </c>
      <c r="AG63" s="0" t="n">
        <f aca="false">W63/V63</f>
        <v>1.41377272055564</v>
      </c>
    </row>
    <row r="64" customFormat="false" ht="15" hidden="false" customHeight="false" outlineLevel="0" collapsed="false">
      <c r="A64" s="0" t="n">
        <v>1</v>
      </c>
      <c r="B64" s="0" t="s">
        <v>29</v>
      </c>
      <c r="C64" s="0" t="s">
        <v>30</v>
      </c>
      <c r="D64" s="0" t="s">
        <v>70</v>
      </c>
      <c r="E64" s="0" t="s">
        <v>31</v>
      </c>
      <c r="F64" s="0" t="n">
        <v>7</v>
      </c>
      <c r="G64" s="0" t="n">
        <v>5</v>
      </c>
      <c r="H64" s="0" t="n">
        <v>2</v>
      </c>
      <c r="I64" s="1" t="n">
        <v>1400</v>
      </c>
      <c r="J64" s="0" t="s">
        <v>34</v>
      </c>
      <c r="K64" s="0" t="s">
        <v>34</v>
      </c>
      <c r="L64" s="0" t="s">
        <v>33</v>
      </c>
      <c r="M64" s="0" t="s">
        <v>35</v>
      </c>
      <c r="N64" s="0" t="s">
        <v>35</v>
      </c>
      <c r="O64" s="0" t="s">
        <v>36</v>
      </c>
      <c r="P64" s="0" t="s">
        <v>118</v>
      </c>
      <c r="Q64" s="0" t="n">
        <v>2800</v>
      </c>
      <c r="R64" s="0" t="s">
        <v>73</v>
      </c>
      <c r="S64" s="0" t="s">
        <v>74</v>
      </c>
      <c r="T64" s="0" t="s">
        <v>131</v>
      </c>
      <c r="U64" s="0" t="s">
        <v>132</v>
      </c>
      <c r="V64" s="0" t="n">
        <v>6767</v>
      </c>
      <c r="W64" s="0" t="n">
        <v>9567</v>
      </c>
      <c r="X64" s="0" t="n">
        <v>7573</v>
      </c>
      <c r="Y64" s="1" t="n">
        <v>1414</v>
      </c>
      <c r="Z64" s="1" t="n">
        <v>1979</v>
      </c>
      <c r="AA64" s="1" t="n">
        <v>155257</v>
      </c>
      <c r="AB64" s="0" t="n">
        <v>49</v>
      </c>
      <c r="AC64" s="0" t="s">
        <v>42</v>
      </c>
      <c r="AD64" s="0" t="n">
        <v>1</v>
      </c>
      <c r="AF64" s="0" t="n">
        <f aca="false">V64/W64</f>
        <v>0.7073272708268</v>
      </c>
      <c r="AG64" s="0" t="n">
        <f aca="false">W64/V64</f>
        <v>1.41377272055564</v>
      </c>
    </row>
    <row r="65" customFormat="false" ht="15" hidden="false" customHeight="false" outlineLevel="0" collapsed="false">
      <c r="A65" s="0" t="n">
        <v>1</v>
      </c>
      <c r="B65" s="0" t="s">
        <v>29</v>
      </c>
      <c r="C65" s="0" t="s">
        <v>30</v>
      </c>
      <c r="D65" s="0" t="s">
        <v>59</v>
      </c>
      <c r="E65" s="0" t="s">
        <v>31</v>
      </c>
      <c r="F65" s="0" t="n">
        <v>3</v>
      </c>
      <c r="G65" s="0" t="n">
        <v>5</v>
      </c>
      <c r="H65" s="0" t="n">
        <v>2</v>
      </c>
      <c r="I65" s="1" t="n">
        <v>1667</v>
      </c>
      <c r="J65" s="0" t="s">
        <v>33</v>
      </c>
      <c r="K65" s="0" t="s">
        <v>34</v>
      </c>
      <c r="L65" s="0" t="s">
        <v>34</v>
      </c>
      <c r="M65" s="0" t="s">
        <v>43</v>
      </c>
      <c r="N65" s="0" t="s">
        <v>35</v>
      </c>
      <c r="O65" s="0" t="s">
        <v>35</v>
      </c>
      <c r="P65" s="0" t="s">
        <v>118</v>
      </c>
      <c r="Q65" s="0" t="n">
        <v>2800</v>
      </c>
      <c r="R65" s="0" t="s">
        <v>86</v>
      </c>
      <c r="S65" s="0" t="s">
        <v>87</v>
      </c>
      <c r="T65" s="0" t="s">
        <v>137</v>
      </c>
      <c r="U65" s="0" t="s">
        <v>138</v>
      </c>
      <c r="V65" s="0" t="n">
        <v>4350</v>
      </c>
      <c r="W65" s="0" t="n">
        <v>7150</v>
      </c>
      <c r="X65" s="0" t="n">
        <v>160</v>
      </c>
      <c r="Y65" s="1" t="n">
        <v>1644</v>
      </c>
      <c r="Z65" s="1" t="n">
        <v>1014</v>
      </c>
      <c r="AA65" s="1" t="n">
        <v>3234</v>
      </c>
      <c r="AB65" s="0" t="n">
        <v>78</v>
      </c>
      <c r="AC65" s="0" t="s">
        <v>83</v>
      </c>
      <c r="AD65" s="0" t="n">
        <v>3</v>
      </c>
      <c r="AF65" s="0" t="n">
        <f aca="false">V65/W65</f>
        <v>0.608391608391608</v>
      </c>
      <c r="AG65" s="0" t="n">
        <f aca="false">W65/V65</f>
        <v>1.64367816091954</v>
      </c>
    </row>
    <row r="66" customFormat="false" ht="15" hidden="false" customHeight="false" outlineLevel="0" collapsed="false">
      <c r="A66" s="0" t="n">
        <v>1</v>
      </c>
      <c r="B66" s="0" t="s">
        <v>29</v>
      </c>
      <c r="C66" s="0" t="s">
        <v>30</v>
      </c>
      <c r="D66" s="0" t="s">
        <v>31</v>
      </c>
      <c r="E66" s="0" t="s">
        <v>59</v>
      </c>
      <c r="F66" s="0" t="n">
        <v>5</v>
      </c>
      <c r="G66" s="0" t="n">
        <v>3</v>
      </c>
      <c r="H66" s="0" t="n">
        <v>2</v>
      </c>
      <c r="I66" s="1" t="n">
        <v>1667</v>
      </c>
      <c r="J66" s="0" t="s">
        <v>34</v>
      </c>
      <c r="K66" s="0" t="s">
        <v>34</v>
      </c>
      <c r="L66" s="0" t="s">
        <v>33</v>
      </c>
      <c r="M66" s="0" t="s">
        <v>35</v>
      </c>
      <c r="N66" s="0" t="s">
        <v>35</v>
      </c>
      <c r="O66" s="0" t="s">
        <v>36</v>
      </c>
      <c r="P66" s="0" t="s">
        <v>118</v>
      </c>
      <c r="Q66" s="0" t="n">
        <v>2800</v>
      </c>
      <c r="R66" s="0" t="s">
        <v>81</v>
      </c>
      <c r="S66" s="0" t="s">
        <v>82</v>
      </c>
      <c r="T66" s="0" t="s">
        <v>135</v>
      </c>
      <c r="U66" s="0" t="s">
        <v>136</v>
      </c>
      <c r="V66" s="0" t="n">
        <v>4350</v>
      </c>
      <c r="W66" s="0" t="n">
        <v>7150</v>
      </c>
      <c r="X66" s="0" t="n">
        <v>12107</v>
      </c>
      <c r="Y66" s="1" t="n">
        <v>1644</v>
      </c>
      <c r="Z66" s="1" t="n">
        <v>2739</v>
      </c>
      <c r="AA66" s="1" t="n">
        <v>237157</v>
      </c>
      <c r="AB66" s="0" t="n">
        <v>71</v>
      </c>
      <c r="AC66" s="0" t="s">
        <v>83</v>
      </c>
      <c r="AD66" s="0" t="n">
        <v>3</v>
      </c>
      <c r="AF66" s="0" t="n">
        <f aca="false">V66/W66</f>
        <v>0.608391608391608</v>
      </c>
      <c r="AG66" s="0" t="n">
        <f aca="false">W66/V66</f>
        <v>1.64367816091954</v>
      </c>
    </row>
    <row r="67" customFormat="false" ht="15" hidden="false" customHeight="false" outlineLevel="0" collapsed="false">
      <c r="A67" s="0" t="n">
        <v>1</v>
      </c>
      <c r="B67" s="0" t="s">
        <v>29</v>
      </c>
      <c r="C67" s="0" t="s">
        <v>30</v>
      </c>
      <c r="D67" s="0" t="s">
        <v>58</v>
      </c>
      <c r="E67" s="0" t="s">
        <v>48</v>
      </c>
      <c r="F67" s="0" t="n">
        <v>2</v>
      </c>
      <c r="G67" s="0" t="n">
        <v>4</v>
      </c>
      <c r="H67" s="0" t="n">
        <v>2</v>
      </c>
      <c r="I67" s="1" t="n">
        <v>2000</v>
      </c>
      <c r="J67" s="0" t="s">
        <v>33</v>
      </c>
      <c r="K67" s="0" t="s">
        <v>34</v>
      </c>
      <c r="L67" s="0" t="s">
        <v>34</v>
      </c>
      <c r="M67" s="0" t="s">
        <v>43</v>
      </c>
      <c r="N67" s="0" t="s">
        <v>35</v>
      </c>
      <c r="O67" s="0" t="s">
        <v>35</v>
      </c>
      <c r="P67" s="0" t="s">
        <v>118</v>
      </c>
      <c r="Q67" s="0" t="n">
        <v>2800</v>
      </c>
      <c r="R67" s="0" t="s">
        <v>94</v>
      </c>
      <c r="S67" s="0" t="s">
        <v>95</v>
      </c>
      <c r="T67" s="0" t="s">
        <v>141</v>
      </c>
      <c r="U67" s="0" t="s">
        <v>142</v>
      </c>
      <c r="V67" s="0" t="n">
        <v>3093</v>
      </c>
      <c r="W67" s="0" t="n">
        <v>5893</v>
      </c>
      <c r="X67" s="0" t="n">
        <v>586</v>
      </c>
      <c r="Y67" s="1" t="n">
        <v>1905</v>
      </c>
      <c r="Z67" s="1" t="n">
        <v>1050</v>
      </c>
      <c r="AA67" s="1" t="n">
        <v>11569</v>
      </c>
      <c r="AB67" s="0" t="n">
        <v>76</v>
      </c>
      <c r="AC67" s="0" t="s">
        <v>53</v>
      </c>
      <c r="AD67" s="0" t="n">
        <v>2</v>
      </c>
      <c r="AF67" s="0" t="n">
        <f aca="false">V67/W67</f>
        <v>0.524860003393857</v>
      </c>
      <c r="AG67" s="0" t="n">
        <f aca="false">W67/V67</f>
        <v>1.90526996443582</v>
      </c>
    </row>
    <row r="68" customFormat="false" ht="15" hidden="false" customHeight="false" outlineLevel="0" collapsed="false">
      <c r="A68" s="0" t="n">
        <v>1</v>
      </c>
      <c r="B68" s="0" t="s">
        <v>29</v>
      </c>
      <c r="C68" s="0" t="s">
        <v>30</v>
      </c>
      <c r="D68" s="0" t="s">
        <v>48</v>
      </c>
      <c r="E68" s="0" t="s">
        <v>58</v>
      </c>
      <c r="F68" s="0" t="n">
        <v>4</v>
      </c>
      <c r="G68" s="0" t="n">
        <v>2</v>
      </c>
      <c r="H68" s="0" t="n">
        <v>2</v>
      </c>
      <c r="I68" s="1" t="n">
        <v>2000</v>
      </c>
      <c r="J68" s="0" t="s">
        <v>34</v>
      </c>
      <c r="K68" s="0" t="s">
        <v>34</v>
      </c>
      <c r="L68" s="0" t="s">
        <v>33</v>
      </c>
      <c r="M68" s="0" t="s">
        <v>35</v>
      </c>
      <c r="N68" s="0" t="s">
        <v>35</v>
      </c>
      <c r="O68" s="0" t="s">
        <v>36</v>
      </c>
      <c r="P68" s="0" t="s">
        <v>118</v>
      </c>
      <c r="Q68" s="0" t="n">
        <v>2800</v>
      </c>
      <c r="R68" s="0" t="s">
        <v>90</v>
      </c>
      <c r="S68" s="0" t="s">
        <v>91</v>
      </c>
      <c r="T68" s="0" t="s">
        <v>139</v>
      </c>
      <c r="U68" s="0" t="s">
        <v>140</v>
      </c>
      <c r="V68" s="0" t="n">
        <v>3093</v>
      </c>
      <c r="W68" s="0" t="n">
        <v>5893</v>
      </c>
      <c r="X68" s="0" t="n">
        <v>17386</v>
      </c>
      <c r="Y68" s="1" t="n">
        <v>1905</v>
      </c>
      <c r="Z68" s="1" t="n">
        <v>3811</v>
      </c>
      <c r="AA68" s="1" t="n">
        <v>324917</v>
      </c>
      <c r="AB68" s="0" t="n">
        <v>97</v>
      </c>
      <c r="AC68" s="0" t="s">
        <v>53</v>
      </c>
      <c r="AD68" s="0" t="n">
        <v>2</v>
      </c>
      <c r="AF68" s="0" t="n">
        <f aca="false">V68/W68</f>
        <v>0.524860003393857</v>
      </c>
      <c r="AG68" s="0" t="n">
        <f aca="false">W68/V68</f>
        <v>1.90526996443582</v>
      </c>
    </row>
    <row r="69" customFormat="false" ht="15" hidden="false" customHeight="false" outlineLevel="0" collapsed="false">
      <c r="A69" s="0" t="n">
        <v>1</v>
      </c>
      <c r="B69" s="0" t="s">
        <v>29</v>
      </c>
      <c r="C69" s="0" t="s">
        <v>30</v>
      </c>
      <c r="D69" s="0" t="s">
        <v>48</v>
      </c>
      <c r="E69" s="0" t="s">
        <v>70</v>
      </c>
      <c r="F69" s="0" t="n">
        <v>4</v>
      </c>
      <c r="G69" s="0" t="n">
        <v>7</v>
      </c>
      <c r="H69" s="0" t="n">
        <v>3</v>
      </c>
      <c r="I69" s="1" t="n">
        <v>1750</v>
      </c>
      <c r="J69" s="0" t="s">
        <v>33</v>
      </c>
      <c r="K69" s="0" t="s">
        <v>34</v>
      </c>
      <c r="L69" s="0" t="s">
        <v>34</v>
      </c>
      <c r="M69" s="0" t="s">
        <v>43</v>
      </c>
      <c r="N69" s="0" t="s">
        <v>35</v>
      </c>
      <c r="O69" s="0" t="s">
        <v>35</v>
      </c>
      <c r="P69" s="0" t="s">
        <v>118</v>
      </c>
      <c r="Q69" s="0" t="n">
        <v>2800</v>
      </c>
      <c r="R69" s="0" t="s">
        <v>102</v>
      </c>
      <c r="S69" s="0" t="s">
        <v>103</v>
      </c>
      <c r="T69" s="0" t="s">
        <v>145</v>
      </c>
      <c r="U69" s="0" t="s">
        <v>146</v>
      </c>
      <c r="V69" s="0" t="n">
        <v>5905</v>
      </c>
      <c r="W69" s="0" t="n">
        <v>8705</v>
      </c>
      <c r="X69" s="0" t="n">
        <v>1861</v>
      </c>
      <c r="Y69" s="1" t="n">
        <v>1474</v>
      </c>
      <c r="Z69" s="1" t="n">
        <v>1187</v>
      </c>
      <c r="AA69" s="1" t="n">
        <v>38754</v>
      </c>
      <c r="AB69" s="0" t="n">
        <v>87</v>
      </c>
      <c r="AC69" s="0" t="s">
        <v>53</v>
      </c>
      <c r="AD69" s="0" t="n">
        <v>1</v>
      </c>
      <c r="AF69" s="0" t="n">
        <f aca="false">V69/W69</f>
        <v>0.67834577828834</v>
      </c>
      <c r="AG69" s="0" t="n">
        <f aca="false">W69/V69</f>
        <v>1.47417442845047</v>
      </c>
    </row>
    <row r="70" customFormat="false" ht="15" hidden="false" customHeight="false" outlineLevel="0" collapsed="false">
      <c r="A70" s="0" t="n">
        <v>1</v>
      </c>
      <c r="B70" s="0" t="s">
        <v>29</v>
      </c>
      <c r="C70" s="0" t="s">
        <v>30</v>
      </c>
      <c r="D70" s="0" t="s">
        <v>70</v>
      </c>
      <c r="E70" s="0" t="s">
        <v>48</v>
      </c>
      <c r="F70" s="0" t="n">
        <v>7</v>
      </c>
      <c r="G70" s="0" t="n">
        <v>4</v>
      </c>
      <c r="H70" s="0" t="n">
        <v>3</v>
      </c>
      <c r="I70" s="1" t="n">
        <v>1750</v>
      </c>
      <c r="J70" s="0" t="s">
        <v>34</v>
      </c>
      <c r="K70" s="0" t="s">
        <v>34</v>
      </c>
      <c r="L70" s="0" t="s">
        <v>33</v>
      </c>
      <c r="M70" s="0" t="s">
        <v>35</v>
      </c>
      <c r="N70" s="0" t="s">
        <v>35</v>
      </c>
      <c r="O70" s="0" t="s">
        <v>36</v>
      </c>
      <c r="P70" s="0" t="s">
        <v>118</v>
      </c>
      <c r="Q70" s="0" t="n">
        <v>2800</v>
      </c>
      <c r="R70" s="0" t="s">
        <v>98</v>
      </c>
      <c r="S70" s="0" t="s">
        <v>99</v>
      </c>
      <c r="T70" s="0" t="s">
        <v>143</v>
      </c>
      <c r="U70" s="0" t="s">
        <v>144</v>
      </c>
      <c r="V70" s="0" t="n">
        <v>5905</v>
      </c>
      <c r="W70" s="0" t="n">
        <v>8705</v>
      </c>
      <c r="X70" s="0" t="n">
        <v>10661</v>
      </c>
      <c r="Y70" s="1" t="n">
        <v>1474</v>
      </c>
      <c r="Z70" s="1" t="n">
        <v>2580</v>
      </c>
      <c r="AA70" s="1" t="n">
        <v>216077</v>
      </c>
      <c r="AB70" s="0" t="n">
        <v>48</v>
      </c>
      <c r="AC70" s="0" t="s">
        <v>53</v>
      </c>
      <c r="AD70" s="0" t="n">
        <v>1</v>
      </c>
      <c r="AF70" s="0" t="n">
        <f aca="false">V70/W70</f>
        <v>0.67834577828834</v>
      </c>
      <c r="AG70" s="0" t="n">
        <f aca="false">W70/V70</f>
        <v>1.47417442845047</v>
      </c>
    </row>
    <row r="71" customFormat="false" ht="15" hidden="false" customHeight="false" outlineLevel="0" collapsed="false">
      <c r="A71" s="0" t="n">
        <v>1</v>
      </c>
      <c r="B71" s="0" t="s">
        <v>29</v>
      </c>
      <c r="C71" s="0" t="s">
        <v>30</v>
      </c>
      <c r="D71" s="0" t="s">
        <v>59</v>
      </c>
      <c r="E71" s="0" t="s">
        <v>32</v>
      </c>
      <c r="F71" s="0" t="n">
        <v>3</v>
      </c>
      <c r="G71" s="0" t="n">
        <v>6</v>
      </c>
      <c r="H71" s="0" t="n">
        <v>3</v>
      </c>
      <c r="I71" s="1" t="n">
        <v>2000</v>
      </c>
      <c r="J71" s="0" t="s">
        <v>33</v>
      </c>
      <c r="K71" s="0" t="s">
        <v>34</v>
      </c>
      <c r="L71" s="0" t="s">
        <v>34</v>
      </c>
      <c r="M71" s="0" t="s">
        <v>43</v>
      </c>
      <c r="N71" s="0" t="s">
        <v>35</v>
      </c>
      <c r="O71" s="0" t="s">
        <v>35</v>
      </c>
      <c r="P71" s="0" t="s">
        <v>118</v>
      </c>
      <c r="Q71" s="0" t="n">
        <v>2800</v>
      </c>
      <c r="R71" s="0" t="s">
        <v>109</v>
      </c>
      <c r="S71" s="0" t="s">
        <v>95</v>
      </c>
      <c r="T71" s="0" t="s">
        <v>149</v>
      </c>
      <c r="U71" s="0" t="s">
        <v>150</v>
      </c>
      <c r="V71" s="0" t="n">
        <v>4640</v>
      </c>
      <c r="W71" s="0" t="n">
        <v>7440</v>
      </c>
      <c r="X71" s="0" t="n">
        <v>2453</v>
      </c>
      <c r="Y71" s="1" t="n">
        <v>1603</v>
      </c>
      <c r="Z71" s="1" t="n">
        <v>1247</v>
      </c>
      <c r="AA71" s="1" t="n">
        <v>50491</v>
      </c>
      <c r="AB71" s="0" t="n">
        <v>84</v>
      </c>
      <c r="AC71" s="0" t="s">
        <v>83</v>
      </c>
      <c r="AD71" s="0" t="n">
        <v>2</v>
      </c>
      <c r="AF71" s="0" t="n">
        <f aca="false">V71/W71</f>
        <v>0.623655913978495</v>
      </c>
      <c r="AG71" s="0" t="n">
        <f aca="false">W71/V71</f>
        <v>1.60344827586207</v>
      </c>
    </row>
    <row r="72" customFormat="false" ht="15" hidden="false" customHeight="false" outlineLevel="0" collapsed="false">
      <c r="A72" s="0" t="n">
        <v>1</v>
      </c>
      <c r="B72" s="0" t="s">
        <v>29</v>
      </c>
      <c r="C72" s="0" t="s">
        <v>30</v>
      </c>
      <c r="D72" s="0" t="s">
        <v>32</v>
      </c>
      <c r="E72" s="0" t="s">
        <v>59</v>
      </c>
      <c r="F72" s="0" t="n">
        <v>6</v>
      </c>
      <c r="G72" s="0" t="n">
        <v>3</v>
      </c>
      <c r="H72" s="0" t="n">
        <v>3</v>
      </c>
      <c r="I72" s="1" t="n">
        <v>2000</v>
      </c>
      <c r="J72" s="0" t="s">
        <v>34</v>
      </c>
      <c r="K72" s="0" t="s">
        <v>34</v>
      </c>
      <c r="L72" s="0" t="s">
        <v>33</v>
      </c>
      <c r="M72" s="0" t="s">
        <v>35</v>
      </c>
      <c r="N72" s="0" t="s">
        <v>35</v>
      </c>
      <c r="O72" s="0" t="s">
        <v>36</v>
      </c>
      <c r="P72" s="0" t="s">
        <v>118</v>
      </c>
      <c r="Q72" s="0" t="n">
        <v>2800</v>
      </c>
      <c r="R72" s="0" t="s">
        <v>90</v>
      </c>
      <c r="S72" s="0" t="s">
        <v>106</v>
      </c>
      <c r="T72" s="0" t="s">
        <v>147</v>
      </c>
      <c r="U72" s="0" t="s">
        <v>148</v>
      </c>
      <c r="V72" s="0" t="n">
        <v>4640</v>
      </c>
      <c r="W72" s="0" t="n">
        <v>7440</v>
      </c>
      <c r="X72" s="0" t="n">
        <v>13653</v>
      </c>
      <c r="Y72" s="1" t="n">
        <v>1603</v>
      </c>
      <c r="Z72" s="1" t="n">
        <v>3207</v>
      </c>
      <c r="AA72" s="1" t="n">
        <v>269890</v>
      </c>
      <c r="AB72" s="0" t="n">
        <v>64</v>
      </c>
      <c r="AC72" s="0" t="s">
        <v>83</v>
      </c>
      <c r="AD72" s="0" t="n">
        <v>2</v>
      </c>
      <c r="AF72" s="0" t="n">
        <f aca="false">V72/W72</f>
        <v>0.623655913978495</v>
      </c>
      <c r="AG72" s="0" t="n">
        <f aca="false">W72/V72</f>
        <v>1.60344827586207</v>
      </c>
    </row>
    <row r="73" customFormat="false" ht="15" hidden="false" customHeight="false" outlineLevel="0" collapsed="false">
      <c r="A73" s="0" t="n">
        <v>1</v>
      </c>
      <c r="B73" s="0" t="s">
        <v>29</v>
      </c>
      <c r="C73" s="0" t="s">
        <v>30</v>
      </c>
      <c r="D73" s="0" t="s">
        <v>58</v>
      </c>
      <c r="E73" s="0" t="s">
        <v>31</v>
      </c>
      <c r="F73" s="0" t="n">
        <v>2</v>
      </c>
      <c r="G73" s="0" t="n">
        <v>5</v>
      </c>
      <c r="H73" s="0" t="n">
        <v>3</v>
      </c>
      <c r="I73" s="1" t="n">
        <v>2500</v>
      </c>
      <c r="J73" s="0" t="s">
        <v>33</v>
      </c>
      <c r="K73" s="0" t="s">
        <v>34</v>
      </c>
      <c r="L73" s="0" t="s">
        <v>34</v>
      </c>
      <c r="M73" s="0" t="s">
        <v>43</v>
      </c>
      <c r="N73" s="0" t="s">
        <v>35</v>
      </c>
      <c r="O73" s="0" t="s">
        <v>35</v>
      </c>
      <c r="P73" s="0" t="s">
        <v>118</v>
      </c>
      <c r="Q73" s="0" t="n">
        <v>2800</v>
      </c>
      <c r="R73" s="0" t="s">
        <v>116</v>
      </c>
      <c r="S73" s="0" t="s">
        <v>117</v>
      </c>
      <c r="T73" s="0" t="s">
        <v>153</v>
      </c>
      <c r="U73" s="0" t="s">
        <v>154</v>
      </c>
      <c r="V73" s="0" t="n">
        <v>3314</v>
      </c>
      <c r="W73" s="0" t="n">
        <v>6114</v>
      </c>
      <c r="X73" s="0" t="n">
        <v>3474</v>
      </c>
      <c r="Y73" s="1" t="n">
        <v>1845</v>
      </c>
      <c r="Z73" s="1" t="n">
        <v>1355</v>
      </c>
      <c r="AA73" s="1" t="n">
        <v>70418</v>
      </c>
      <c r="AB73" s="0" t="n">
        <v>78</v>
      </c>
      <c r="AC73" s="0" t="s">
        <v>83</v>
      </c>
      <c r="AD73" s="0" t="n">
        <v>2</v>
      </c>
      <c r="AF73" s="0" t="n">
        <f aca="false">V73/W73</f>
        <v>0.542034674517501</v>
      </c>
      <c r="AG73" s="0" t="n">
        <f aca="false">W73/V73</f>
        <v>1.84490042245021</v>
      </c>
    </row>
    <row r="74" customFormat="false" ht="15" hidden="false" customHeight="false" outlineLevel="0" collapsed="false">
      <c r="A74" s="0" t="n">
        <v>1</v>
      </c>
      <c r="B74" s="0" t="s">
        <v>29</v>
      </c>
      <c r="C74" s="0" t="s">
        <v>30</v>
      </c>
      <c r="D74" s="0" t="s">
        <v>31</v>
      </c>
      <c r="E74" s="0" t="s">
        <v>58</v>
      </c>
      <c r="F74" s="0" t="n">
        <v>5</v>
      </c>
      <c r="G74" s="0" t="n">
        <v>2</v>
      </c>
      <c r="H74" s="0" t="n">
        <v>3</v>
      </c>
      <c r="I74" s="1" t="n">
        <v>2500</v>
      </c>
      <c r="J74" s="0" t="s">
        <v>34</v>
      </c>
      <c r="K74" s="0" t="s">
        <v>34</v>
      </c>
      <c r="L74" s="0" t="s">
        <v>33</v>
      </c>
      <c r="M74" s="0" t="s">
        <v>35</v>
      </c>
      <c r="N74" s="0" t="s">
        <v>35</v>
      </c>
      <c r="O74" s="0" t="s">
        <v>36</v>
      </c>
      <c r="P74" s="0" t="s">
        <v>118</v>
      </c>
      <c r="Q74" s="0" t="n">
        <v>2800</v>
      </c>
      <c r="R74" s="0" t="s">
        <v>112</v>
      </c>
      <c r="S74" s="0" t="s">
        <v>113</v>
      </c>
      <c r="T74" s="0" t="s">
        <v>151</v>
      </c>
      <c r="U74" s="0" t="s">
        <v>152</v>
      </c>
      <c r="V74" s="0" t="n">
        <v>3314</v>
      </c>
      <c r="W74" s="0" t="n">
        <v>6114</v>
      </c>
      <c r="X74" s="0" t="n">
        <v>19154</v>
      </c>
      <c r="Y74" s="1" t="n">
        <v>1845</v>
      </c>
      <c r="Z74" s="1" t="n">
        <v>4612</v>
      </c>
      <c r="AA74" s="1" t="n">
        <v>362606</v>
      </c>
      <c r="AB74" s="0" t="n">
        <v>91</v>
      </c>
      <c r="AC74" s="0" t="s">
        <v>83</v>
      </c>
      <c r="AD74" s="0" t="n">
        <v>2</v>
      </c>
      <c r="AF74" s="0" t="n">
        <f aca="false">V74/W74</f>
        <v>0.542034674517501</v>
      </c>
      <c r="AG74" s="0" t="n">
        <f aca="false">W74/V74</f>
        <v>1.84490042245021</v>
      </c>
    </row>
    <row r="75" customFormat="false" ht="15" hidden="false" customHeight="false" outlineLevel="0" collapsed="false">
      <c r="A75" s="0" t="n">
        <v>1</v>
      </c>
      <c r="B75" s="0" t="s">
        <v>29</v>
      </c>
      <c r="C75" s="0" t="s">
        <v>30</v>
      </c>
      <c r="D75" s="0" t="s">
        <v>31</v>
      </c>
      <c r="E75" s="0" t="s">
        <v>32</v>
      </c>
      <c r="F75" s="0" t="n">
        <v>5</v>
      </c>
      <c r="G75" s="0" t="n">
        <v>6</v>
      </c>
      <c r="H75" s="0" t="n">
        <v>1</v>
      </c>
      <c r="I75" s="1" t="n">
        <v>1200</v>
      </c>
      <c r="J75" s="0" t="s">
        <v>33</v>
      </c>
      <c r="K75" s="0" t="s">
        <v>33</v>
      </c>
      <c r="L75" s="0" t="s">
        <v>34</v>
      </c>
      <c r="M75" s="0" t="s">
        <v>35</v>
      </c>
      <c r="N75" s="0" t="s">
        <v>35</v>
      </c>
      <c r="O75" s="0" t="s">
        <v>36</v>
      </c>
      <c r="P75" s="0" t="s">
        <v>37</v>
      </c>
      <c r="Q75" s="0" t="n">
        <v>4200</v>
      </c>
      <c r="R75" s="0" t="s">
        <v>155</v>
      </c>
      <c r="S75" s="0" t="s">
        <v>156</v>
      </c>
      <c r="T75" s="0" t="s">
        <v>40</v>
      </c>
      <c r="U75" s="0" t="s">
        <v>41</v>
      </c>
      <c r="V75" s="0" t="n">
        <v>10527</v>
      </c>
      <c r="W75" s="0" t="n">
        <v>6327</v>
      </c>
      <c r="X75" s="0" t="n">
        <v>8407</v>
      </c>
      <c r="Y75" s="1" t="n">
        <v>1664</v>
      </c>
      <c r="Z75" s="1" t="n">
        <v>1997</v>
      </c>
      <c r="AA75" s="1" t="n">
        <v>164599</v>
      </c>
      <c r="AB75" s="0" t="n">
        <v>88</v>
      </c>
      <c r="AC75" s="0" t="s">
        <v>42</v>
      </c>
      <c r="AD75" s="0" t="n">
        <v>2</v>
      </c>
      <c r="AF75" s="0" t="n">
        <f aca="false">V75/W75</f>
        <v>1.6638217164533</v>
      </c>
      <c r="AG75" s="0" t="n">
        <f aca="false">W75/V75</f>
        <v>0.601025933314334</v>
      </c>
    </row>
    <row r="76" customFormat="false" ht="15" hidden="false" customHeight="false" outlineLevel="0" collapsed="false">
      <c r="A76" s="0" t="n">
        <v>1</v>
      </c>
      <c r="B76" s="0" t="s">
        <v>29</v>
      </c>
      <c r="C76" s="0" t="s">
        <v>30</v>
      </c>
      <c r="D76" s="0" t="s">
        <v>32</v>
      </c>
      <c r="E76" s="0" t="s">
        <v>31</v>
      </c>
      <c r="F76" s="0" t="n">
        <v>6</v>
      </c>
      <c r="G76" s="0" t="n">
        <v>5</v>
      </c>
      <c r="H76" s="0" t="n">
        <v>1</v>
      </c>
      <c r="I76" s="1" t="n">
        <v>1200</v>
      </c>
      <c r="J76" s="0" t="s">
        <v>33</v>
      </c>
      <c r="K76" s="0" t="s">
        <v>33</v>
      </c>
      <c r="L76" s="0" t="s">
        <v>33</v>
      </c>
      <c r="M76" s="0" t="s">
        <v>43</v>
      </c>
      <c r="N76" s="0" t="s">
        <v>43</v>
      </c>
      <c r="O76" s="0" t="s">
        <v>36</v>
      </c>
      <c r="P76" s="0" t="s">
        <v>37</v>
      </c>
      <c r="Q76" s="0" t="n">
        <v>4200</v>
      </c>
      <c r="R76" s="0" t="s">
        <v>157</v>
      </c>
      <c r="S76" s="0" t="s">
        <v>158</v>
      </c>
      <c r="T76" s="0" t="s">
        <v>46</v>
      </c>
      <c r="U76" s="0" t="s">
        <v>47</v>
      </c>
      <c r="V76" s="0" t="n">
        <v>10527</v>
      </c>
      <c r="W76" s="0" t="n">
        <v>6327</v>
      </c>
      <c r="X76" s="0" t="n">
        <v>3913</v>
      </c>
      <c r="Y76" s="1" t="n">
        <v>1664</v>
      </c>
      <c r="Z76" s="1" t="n">
        <v>1387</v>
      </c>
      <c r="AA76" s="1" t="n">
        <v>77495</v>
      </c>
      <c r="AB76" s="0" t="n">
        <v>102</v>
      </c>
      <c r="AC76" s="0" t="s">
        <v>42</v>
      </c>
      <c r="AD76" s="0" t="n">
        <v>2</v>
      </c>
      <c r="AF76" s="0" t="n">
        <f aca="false">V76/W76</f>
        <v>1.6638217164533</v>
      </c>
      <c r="AG76" s="0" t="n">
        <f aca="false">W76/V76</f>
        <v>0.601025933314334</v>
      </c>
    </row>
    <row r="77" customFormat="false" ht="15" hidden="false" customHeight="false" outlineLevel="0" collapsed="false">
      <c r="A77" s="0" t="n">
        <v>1</v>
      </c>
      <c r="B77" s="0" t="s">
        <v>29</v>
      </c>
      <c r="C77" s="0" t="s">
        <v>30</v>
      </c>
      <c r="D77" s="0" t="s">
        <v>48</v>
      </c>
      <c r="E77" s="0" t="s">
        <v>31</v>
      </c>
      <c r="F77" s="0" t="n">
        <v>4</v>
      </c>
      <c r="G77" s="0" t="n">
        <v>5</v>
      </c>
      <c r="H77" s="0" t="n">
        <v>1</v>
      </c>
      <c r="I77" s="1" t="n">
        <v>1250</v>
      </c>
      <c r="J77" s="0" t="s">
        <v>33</v>
      </c>
      <c r="K77" s="0" t="s">
        <v>33</v>
      </c>
      <c r="L77" s="0" t="s">
        <v>34</v>
      </c>
      <c r="M77" s="0" t="s">
        <v>35</v>
      </c>
      <c r="N77" s="0" t="s">
        <v>35</v>
      </c>
      <c r="O77" s="0" t="s">
        <v>36</v>
      </c>
      <c r="P77" s="0" t="s">
        <v>37</v>
      </c>
      <c r="Q77" s="0" t="n">
        <v>4200</v>
      </c>
      <c r="R77" s="0" t="s">
        <v>159</v>
      </c>
      <c r="S77" s="0" t="s">
        <v>160</v>
      </c>
      <c r="T77" s="0" t="s">
        <v>51</v>
      </c>
      <c r="U77" s="0" t="s">
        <v>52</v>
      </c>
      <c r="V77" s="0" t="n">
        <v>9356</v>
      </c>
      <c r="W77" s="0" t="n">
        <v>5156</v>
      </c>
      <c r="X77" s="0" t="n">
        <v>10462</v>
      </c>
      <c r="Y77" s="1" t="n">
        <v>1815</v>
      </c>
      <c r="Z77" s="1" t="n">
        <v>2268</v>
      </c>
      <c r="AA77" s="1" t="n">
        <v>199446</v>
      </c>
      <c r="AB77" s="0" t="n">
        <v>96</v>
      </c>
      <c r="AC77" s="0" t="s">
        <v>53</v>
      </c>
      <c r="AD77" s="0" t="n">
        <v>3</v>
      </c>
      <c r="AF77" s="0" t="n">
        <f aca="false">V77/W77</f>
        <v>1.81458494957331</v>
      </c>
      <c r="AG77" s="0" t="n">
        <f aca="false">W77/V77</f>
        <v>0.551090209491236</v>
      </c>
    </row>
    <row r="78" customFormat="false" ht="15" hidden="false" customHeight="false" outlineLevel="0" collapsed="false">
      <c r="A78" s="0" t="n">
        <v>1</v>
      </c>
      <c r="B78" s="0" t="s">
        <v>29</v>
      </c>
      <c r="C78" s="0" t="s">
        <v>30</v>
      </c>
      <c r="D78" s="0" t="s">
        <v>31</v>
      </c>
      <c r="E78" s="0" t="s">
        <v>48</v>
      </c>
      <c r="F78" s="0" t="n">
        <v>5</v>
      </c>
      <c r="G78" s="0" t="n">
        <v>4</v>
      </c>
      <c r="H78" s="0" t="n">
        <v>1</v>
      </c>
      <c r="I78" s="1" t="n">
        <v>1250</v>
      </c>
      <c r="J78" s="0" t="s">
        <v>33</v>
      </c>
      <c r="K78" s="0" t="s">
        <v>33</v>
      </c>
      <c r="L78" s="0" t="s">
        <v>33</v>
      </c>
      <c r="M78" s="0" t="s">
        <v>43</v>
      </c>
      <c r="N78" s="0" t="s">
        <v>43</v>
      </c>
      <c r="O78" s="0" t="s">
        <v>36</v>
      </c>
      <c r="P78" s="0" t="s">
        <v>37</v>
      </c>
      <c r="Q78" s="0" t="n">
        <v>4200</v>
      </c>
      <c r="R78" s="0" t="s">
        <v>161</v>
      </c>
      <c r="S78" s="0" t="s">
        <v>162</v>
      </c>
      <c r="T78" s="0" t="s">
        <v>56</v>
      </c>
      <c r="U78" s="0" t="s">
        <v>57</v>
      </c>
      <c r="V78" s="0" t="n">
        <v>9356</v>
      </c>
      <c r="W78" s="0" t="n">
        <v>5156</v>
      </c>
      <c r="X78" s="0" t="n">
        <v>4658</v>
      </c>
      <c r="Y78" s="1" t="n">
        <v>1815</v>
      </c>
      <c r="Z78" s="1" t="n">
        <v>1452</v>
      </c>
      <c r="AA78" s="1" t="n">
        <v>90264</v>
      </c>
      <c r="AB78" s="0" t="n">
        <v>105</v>
      </c>
      <c r="AC78" s="0" t="s">
        <v>53</v>
      </c>
      <c r="AD78" s="0" t="n">
        <v>3</v>
      </c>
      <c r="AF78" s="0" t="n">
        <f aca="false">V78/W78</f>
        <v>1.81458494957331</v>
      </c>
      <c r="AG78" s="0" t="n">
        <f aca="false">W78/V78</f>
        <v>0.551090209491236</v>
      </c>
    </row>
    <row r="79" customFormat="false" ht="15" hidden="false" customHeight="false" outlineLevel="0" collapsed="false">
      <c r="A79" s="0" t="n">
        <v>1</v>
      </c>
      <c r="B79" s="0" t="s">
        <v>29</v>
      </c>
      <c r="C79" s="0" t="s">
        <v>30</v>
      </c>
      <c r="D79" s="0" t="s">
        <v>58</v>
      </c>
      <c r="E79" s="0" t="s">
        <v>59</v>
      </c>
      <c r="F79" s="0" t="n">
        <v>2</v>
      </c>
      <c r="G79" s="0" t="n">
        <v>3</v>
      </c>
      <c r="H79" s="0" t="n">
        <v>1</v>
      </c>
      <c r="I79" s="1" t="n">
        <v>1500</v>
      </c>
      <c r="J79" s="0" t="s">
        <v>33</v>
      </c>
      <c r="K79" s="0" t="s">
        <v>33</v>
      </c>
      <c r="L79" s="0" t="s">
        <v>34</v>
      </c>
      <c r="M79" s="0" t="s">
        <v>35</v>
      </c>
      <c r="N79" s="0" t="s">
        <v>35</v>
      </c>
      <c r="O79" s="0" t="s">
        <v>36</v>
      </c>
      <c r="P79" s="0" t="s">
        <v>37</v>
      </c>
      <c r="Q79" s="0" t="n">
        <v>4200</v>
      </c>
      <c r="R79" s="0" t="s">
        <v>163</v>
      </c>
      <c r="S79" s="0" t="s">
        <v>164</v>
      </c>
      <c r="T79" s="0" t="s">
        <v>62</v>
      </c>
      <c r="U79" s="0" t="s">
        <v>63</v>
      </c>
      <c r="V79" s="0" t="n">
        <v>6984</v>
      </c>
      <c r="W79" s="0" t="n">
        <v>2784</v>
      </c>
      <c r="X79" s="0" t="n">
        <v>20512</v>
      </c>
      <c r="Y79" s="1" t="n">
        <v>2509</v>
      </c>
      <c r="Z79" s="1" t="n">
        <v>3763</v>
      </c>
      <c r="AA79" s="1" t="n">
        <v>351374</v>
      </c>
      <c r="AB79" s="0" t="n">
        <v>136</v>
      </c>
      <c r="AC79" s="0" t="s">
        <v>64</v>
      </c>
      <c r="AD79" s="0" t="n">
        <v>2</v>
      </c>
      <c r="AF79" s="0" t="n">
        <f aca="false">V79/W79</f>
        <v>2.50862068965517</v>
      </c>
      <c r="AG79" s="0" t="n">
        <f aca="false">W79/V79</f>
        <v>0.398625429553265</v>
      </c>
    </row>
    <row r="80" customFormat="false" ht="15" hidden="false" customHeight="false" outlineLevel="0" collapsed="false">
      <c r="A80" s="0" t="n">
        <v>1</v>
      </c>
      <c r="B80" s="0" t="s">
        <v>29</v>
      </c>
      <c r="C80" s="0" t="s">
        <v>30</v>
      </c>
      <c r="D80" s="0" t="s">
        <v>59</v>
      </c>
      <c r="E80" s="0" t="s">
        <v>58</v>
      </c>
      <c r="F80" s="0" t="n">
        <v>3</v>
      </c>
      <c r="G80" s="0" t="n">
        <v>2</v>
      </c>
      <c r="H80" s="0" t="n">
        <v>1</v>
      </c>
      <c r="I80" s="1" t="n">
        <v>1500</v>
      </c>
      <c r="J80" s="0" t="s">
        <v>33</v>
      </c>
      <c r="K80" s="0" t="s">
        <v>33</v>
      </c>
      <c r="L80" s="0" t="s">
        <v>33</v>
      </c>
      <c r="M80" s="0" t="s">
        <v>43</v>
      </c>
      <c r="N80" s="0" t="s">
        <v>43</v>
      </c>
      <c r="O80" s="0" t="s">
        <v>36</v>
      </c>
      <c r="P80" s="0" t="s">
        <v>37</v>
      </c>
      <c r="Q80" s="0" t="n">
        <v>4200</v>
      </c>
      <c r="R80" s="0" t="s">
        <v>165</v>
      </c>
      <c r="S80" s="0" t="s">
        <v>166</v>
      </c>
      <c r="T80" s="0" t="s">
        <v>67</v>
      </c>
      <c r="U80" s="0" t="s">
        <v>68</v>
      </c>
      <c r="V80" s="0" t="n">
        <v>6984</v>
      </c>
      <c r="W80" s="0" t="n">
        <v>2784</v>
      </c>
      <c r="X80" s="0" t="n">
        <v>7488</v>
      </c>
      <c r="Y80" s="1" t="n">
        <v>2509</v>
      </c>
      <c r="Z80" s="1" t="n">
        <v>1672</v>
      </c>
      <c r="AA80" s="1" t="n">
        <v>134264</v>
      </c>
      <c r="AB80" s="0" t="n">
        <v>115</v>
      </c>
      <c r="AC80" s="0" t="s">
        <v>64</v>
      </c>
      <c r="AD80" s="0" t="n">
        <v>2</v>
      </c>
      <c r="AF80" s="0" t="n">
        <f aca="false">V80/W80</f>
        <v>2.50862068965517</v>
      </c>
      <c r="AG80" s="0" t="n">
        <f aca="false">W80/V80</f>
        <v>0.398625429553265</v>
      </c>
    </row>
    <row r="81" customFormat="false" ht="15" hidden="false" customHeight="false" outlineLevel="0" collapsed="false">
      <c r="A81" s="0" t="n">
        <v>1</v>
      </c>
      <c r="B81" s="0" t="s">
        <v>29</v>
      </c>
      <c r="C81" s="0" t="s">
        <v>30</v>
      </c>
      <c r="D81" s="0" t="s">
        <v>31</v>
      </c>
      <c r="E81" s="0" t="s">
        <v>70</v>
      </c>
      <c r="F81" s="0" t="n">
        <v>5</v>
      </c>
      <c r="G81" s="0" t="n">
        <v>7</v>
      </c>
      <c r="H81" s="0" t="n">
        <v>2</v>
      </c>
      <c r="I81" s="1" t="n">
        <v>1400</v>
      </c>
      <c r="J81" s="0" t="s">
        <v>33</v>
      </c>
      <c r="K81" s="0" t="s">
        <v>33</v>
      </c>
      <c r="L81" s="0" t="s">
        <v>34</v>
      </c>
      <c r="M81" s="0" t="s">
        <v>35</v>
      </c>
      <c r="N81" s="0" t="s">
        <v>35</v>
      </c>
      <c r="O81" s="0" t="s">
        <v>36</v>
      </c>
      <c r="P81" s="0" t="s">
        <v>37</v>
      </c>
      <c r="Q81" s="0" t="n">
        <v>4200</v>
      </c>
      <c r="R81" s="0" t="s">
        <v>167</v>
      </c>
      <c r="S81" s="0" t="s">
        <v>168</v>
      </c>
      <c r="T81" s="0" t="s">
        <v>73</v>
      </c>
      <c r="U81" s="0" t="s">
        <v>74</v>
      </c>
      <c r="V81" s="0" t="n">
        <v>10967</v>
      </c>
      <c r="W81" s="0" t="n">
        <v>6767</v>
      </c>
      <c r="X81" s="0" t="n">
        <v>9813</v>
      </c>
      <c r="Y81" s="1" t="n">
        <v>1621</v>
      </c>
      <c r="Z81" s="1" t="n">
        <v>2269</v>
      </c>
      <c r="AA81" s="1" t="n">
        <v>193197</v>
      </c>
      <c r="AB81" s="0" t="n">
        <v>77</v>
      </c>
      <c r="AC81" s="0" t="s">
        <v>42</v>
      </c>
      <c r="AD81" s="0" t="n">
        <v>1</v>
      </c>
      <c r="AF81" s="0" t="n">
        <f aca="false">V81/W81</f>
        <v>1.62065908083346</v>
      </c>
      <c r="AG81" s="0" t="n">
        <f aca="false">W81/V81</f>
        <v>0.617032916932616</v>
      </c>
    </row>
    <row r="82" customFormat="false" ht="15" hidden="false" customHeight="false" outlineLevel="0" collapsed="false">
      <c r="A82" s="0" t="n">
        <v>1</v>
      </c>
      <c r="B82" s="0" t="s">
        <v>29</v>
      </c>
      <c r="C82" s="0" t="s">
        <v>30</v>
      </c>
      <c r="D82" s="0" t="s">
        <v>70</v>
      </c>
      <c r="E82" s="0" t="s">
        <v>31</v>
      </c>
      <c r="F82" s="0" t="n">
        <v>7</v>
      </c>
      <c r="G82" s="0" t="n">
        <v>5</v>
      </c>
      <c r="H82" s="0" t="n">
        <v>2</v>
      </c>
      <c r="I82" s="1" t="n">
        <v>1400</v>
      </c>
      <c r="J82" s="0" t="s">
        <v>33</v>
      </c>
      <c r="K82" s="0" t="s">
        <v>33</v>
      </c>
      <c r="L82" s="0" t="s">
        <v>33</v>
      </c>
      <c r="M82" s="0" t="s">
        <v>43</v>
      </c>
      <c r="N82" s="0" t="s">
        <v>43</v>
      </c>
      <c r="O82" s="0" t="s">
        <v>36</v>
      </c>
      <c r="P82" s="0" t="s">
        <v>37</v>
      </c>
      <c r="Q82" s="0" t="n">
        <v>4200</v>
      </c>
      <c r="R82" s="0" t="s">
        <v>169</v>
      </c>
      <c r="S82" s="0" t="s">
        <v>170</v>
      </c>
      <c r="T82" s="0" t="s">
        <v>77</v>
      </c>
      <c r="U82" s="0" t="s">
        <v>78</v>
      </c>
      <c r="V82" s="0" t="n">
        <v>10967</v>
      </c>
      <c r="W82" s="0" t="n">
        <v>6767</v>
      </c>
      <c r="X82" s="0" t="n">
        <v>1707</v>
      </c>
      <c r="Y82" s="1" t="n">
        <v>1621</v>
      </c>
      <c r="Z82" s="1" t="n">
        <v>1158</v>
      </c>
      <c r="AA82" s="1" t="n">
        <v>34280</v>
      </c>
      <c r="AB82" s="0" t="n">
        <v>110</v>
      </c>
      <c r="AC82" s="0" t="s">
        <v>42</v>
      </c>
      <c r="AD82" s="0" t="n">
        <v>1</v>
      </c>
      <c r="AF82" s="0" t="n">
        <f aca="false">V82/W82</f>
        <v>1.62065908083346</v>
      </c>
      <c r="AG82" s="0" t="n">
        <f aca="false">W82/V82</f>
        <v>0.617032916932616</v>
      </c>
    </row>
    <row r="83" customFormat="false" ht="15" hidden="false" customHeight="false" outlineLevel="0" collapsed="false">
      <c r="A83" s="0" t="n">
        <v>1</v>
      </c>
      <c r="B83" s="0" t="s">
        <v>29</v>
      </c>
      <c r="C83" s="0" t="s">
        <v>30</v>
      </c>
      <c r="D83" s="0" t="s">
        <v>59</v>
      </c>
      <c r="E83" s="0" t="s">
        <v>31</v>
      </c>
      <c r="F83" s="0" t="n">
        <v>3</v>
      </c>
      <c r="G83" s="0" t="n">
        <v>5</v>
      </c>
      <c r="H83" s="0" t="n">
        <v>2</v>
      </c>
      <c r="I83" s="1" t="n">
        <v>1667</v>
      </c>
      <c r="J83" s="0" t="s">
        <v>33</v>
      </c>
      <c r="K83" s="0" t="s">
        <v>33</v>
      </c>
      <c r="L83" s="0" t="s">
        <v>34</v>
      </c>
      <c r="M83" s="0" t="s">
        <v>35</v>
      </c>
      <c r="N83" s="0" t="s">
        <v>35</v>
      </c>
      <c r="O83" s="0" t="s">
        <v>36</v>
      </c>
      <c r="P83" s="0" t="s">
        <v>37</v>
      </c>
      <c r="Q83" s="0" t="n">
        <v>4200</v>
      </c>
      <c r="R83" s="0" t="s">
        <v>171</v>
      </c>
      <c r="S83" s="0" t="s">
        <v>172</v>
      </c>
      <c r="T83" s="0" t="s">
        <v>81</v>
      </c>
      <c r="U83" s="0" t="s">
        <v>82</v>
      </c>
      <c r="V83" s="0" t="n">
        <v>8550</v>
      </c>
      <c r="W83" s="0" t="n">
        <v>4350</v>
      </c>
      <c r="X83" s="0" t="n">
        <v>15840</v>
      </c>
      <c r="Y83" s="1" t="n">
        <v>1966</v>
      </c>
      <c r="Z83" s="1" t="n">
        <v>3276</v>
      </c>
      <c r="AA83" s="1" t="n">
        <v>293195</v>
      </c>
      <c r="AB83" s="0" t="n">
        <v>103</v>
      </c>
      <c r="AC83" s="0" t="s">
        <v>83</v>
      </c>
      <c r="AD83" s="0" t="n">
        <v>3</v>
      </c>
      <c r="AF83" s="0" t="n">
        <f aca="false">V83/W83</f>
        <v>1.96551724137931</v>
      </c>
      <c r="AG83" s="0" t="n">
        <f aca="false">W83/V83</f>
        <v>0.508771929824561</v>
      </c>
    </row>
    <row r="84" customFormat="false" ht="15" hidden="false" customHeight="false" outlineLevel="0" collapsed="false">
      <c r="A84" s="0" t="n">
        <v>1</v>
      </c>
      <c r="B84" s="0" t="s">
        <v>29</v>
      </c>
      <c r="C84" s="0" t="s">
        <v>30</v>
      </c>
      <c r="D84" s="0" t="s">
        <v>31</v>
      </c>
      <c r="E84" s="0" t="s">
        <v>59</v>
      </c>
      <c r="F84" s="0" t="n">
        <v>5</v>
      </c>
      <c r="G84" s="0" t="n">
        <v>3</v>
      </c>
      <c r="H84" s="0" t="n">
        <v>2</v>
      </c>
      <c r="I84" s="1" t="n">
        <v>1667</v>
      </c>
      <c r="J84" s="0" t="s">
        <v>33</v>
      </c>
      <c r="K84" s="0" t="s">
        <v>33</v>
      </c>
      <c r="L84" s="0" t="s">
        <v>33</v>
      </c>
      <c r="M84" s="0" t="s">
        <v>43</v>
      </c>
      <c r="N84" s="0" t="s">
        <v>43</v>
      </c>
      <c r="O84" s="0" t="s">
        <v>36</v>
      </c>
      <c r="P84" s="0" t="s">
        <v>37</v>
      </c>
      <c r="Q84" s="0" t="n">
        <v>4200</v>
      </c>
      <c r="R84" s="0" t="s">
        <v>173</v>
      </c>
      <c r="S84" s="0" t="s">
        <v>174</v>
      </c>
      <c r="T84" s="0" t="s">
        <v>86</v>
      </c>
      <c r="U84" s="0" t="s">
        <v>87</v>
      </c>
      <c r="V84" s="0" t="n">
        <v>8550</v>
      </c>
      <c r="W84" s="0" t="n">
        <v>4350</v>
      </c>
      <c r="X84" s="0" t="n">
        <v>2080</v>
      </c>
      <c r="Y84" s="1" t="n">
        <v>1966</v>
      </c>
      <c r="Z84" s="1" t="n">
        <v>1179</v>
      </c>
      <c r="AA84" s="1" t="n">
        <v>40173</v>
      </c>
      <c r="AB84" s="0" t="n">
        <v>110</v>
      </c>
      <c r="AC84" s="0" t="s">
        <v>83</v>
      </c>
      <c r="AD84" s="0" t="n">
        <v>3</v>
      </c>
      <c r="AF84" s="0" t="n">
        <f aca="false">V84/W84</f>
        <v>1.96551724137931</v>
      </c>
      <c r="AG84" s="0" t="n">
        <f aca="false">W84/V84</f>
        <v>0.508771929824561</v>
      </c>
    </row>
    <row r="85" customFormat="false" ht="15" hidden="false" customHeight="false" outlineLevel="0" collapsed="false">
      <c r="A85" s="0" t="n">
        <v>1</v>
      </c>
      <c r="B85" s="0" t="s">
        <v>29</v>
      </c>
      <c r="C85" s="0" t="s">
        <v>30</v>
      </c>
      <c r="D85" s="0" t="s">
        <v>58</v>
      </c>
      <c r="E85" s="0" t="s">
        <v>48</v>
      </c>
      <c r="F85" s="0" t="n">
        <v>2</v>
      </c>
      <c r="G85" s="0" t="n">
        <v>4</v>
      </c>
      <c r="H85" s="0" t="n">
        <v>2</v>
      </c>
      <c r="I85" s="1" t="n">
        <v>2000</v>
      </c>
      <c r="J85" s="0" t="s">
        <v>33</v>
      </c>
      <c r="K85" s="0" t="s">
        <v>33</v>
      </c>
      <c r="L85" s="0" t="s">
        <v>34</v>
      </c>
      <c r="M85" s="0" t="s">
        <v>35</v>
      </c>
      <c r="N85" s="0" t="s">
        <v>35</v>
      </c>
      <c r="O85" s="0" t="s">
        <v>36</v>
      </c>
      <c r="P85" s="0" t="s">
        <v>37</v>
      </c>
      <c r="Q85" s="0" t="n">
        <v>4200</v>
      </c>
      <c r="R85" s="0" t="s">
        <v>175</v>
      </c>
      <c r="S85" s="0" t="s">
        <v>176</v>
      </c>
      <c r="T85" s="0" t="s">
        <v>90</v>
      </c>
      <c r="U85" s="0" t="s">
        <v>91</v>
      </c>
      <c r="V85" s="0" t="n">
        <v>7293</v>
      </c>
      <c r="W85" s="0" t="n">
        <v>3093</v>
      </c>
      <c r="X85" s="0" t="n">
        <v>22986</v>
      </c>
      <c r="Y85" s="1" t="n">
        <v>2358</v>
      </c>
      <c r="Z85" s="1" t="n">
        <v>4716</v>
      </c>
      <c r="AA85" s="1" t="n">
        <v>399837</v>
      </c>
      <c r="AB85" s="0" t="n">
        <v>132</v>
      </c>
      <c r="AC85" s="0" t="s">
        <v>53</v>
      </c>
      <c r="AD85" s="0" t="n">
        <v>2</v>
      </c>
      <c r="AF85" s="0" t="n">
        <f aca="false">V85/W85</f>
        <v>2.35790494665373</v>
      </c>
      <c r="AG85" s="0" t="n">
        <f aca="false">W85/V85</f>
        <v>0.424105306458248</v>
      </c>
    </row>
    <row r="86" customFormat="false" ht="15" hidden="false" customHeight="false" outlineLevel="0" collapsed="false">
      <c r="A86" s="0" t="n">
        <v>1</v>
      </c>
      <c r="B86" s="0" t="s">
        <v>29</v>
      </c>
      <c r="C86" s="0" t="s">
        <v>30</v>
      </c>
      <c r="D86" s="0" t="s">
        <v>48</v>
      </c>
      <c r="E86" s="0" t="s">
        <v>58</v>
      </c>
      <c r="F86" s="0" t="n">
        <v>4</v>
      </c>
      <c r="G86" s="0" t="n">
        <v>2</v>
      </c>
      <c r="H86" s="0" t="n">
        <v>2</v>
      </c>
      <c r="I86" s="1" t="n">
        <v>2000</v>
      </c>
      <c r="J86" s="0" t="s">
        <v>33</v>
      </c>
      <c r="K86" s="0" t="s">
        <v>33</v>
      </c>
      <c r="L86" s="0" t="s">
        <v>33</v>
      </c>
      <c r="M86" s="0" t="s">
        <v>43</v>
      </c>
      <c r="N86" s="0" t="s">
        <v>43</v>
      </c>
      <c r="O86" s="0" t="s">
        <v>36</v>
      </c>
      <c r="P86" s="0" t="s">
        <v>37</v>
      </c>
      <c r="Q86" s="0" t="n">
        <v>4200</v>
      </c>
      <c r="R86" s="0" t="s">
        <v>177</v>
      </c>
      <c r="S86" s="0" t="s">
        <v>178</v>
      </c>
      <c r="T86" s="0" t="s">
        <v>94</v>
      </c>
      <c r="U86" s="0" t="s">
        <v>95</v>
      </c>
      <c r="V86" s="0" t="n">
        <v>7293</v>
      </c>
      <c r="W86" s="0" t="n">
        <v>3093</v>
      </c>
      <c r="X86" s="0" t="n">
        <v>2214</v>
      </c>
      <c r="Y86" s="1" t="n">
        <v>2358</v>
      </c>
      <c r="Z86" s="1" t="n">
        <v>1179</v>
      </c>
      <c r="AA86" s="1" t="n">
        <v>41408</v>
      </c>
      <c r="AB86" s="0" t="n">
        <v>110</v>
      </c>
      <c r="AC86" s="0" t="s">
        <v>53</v>
      </c>
      <c r="AD86" s="0" t="n">
        <v>2</v>
      </c>
      <c r="AF86" s="0" t="n">
        <f aca="false">V86/W86</f>
        <v>2.35790494665373</v>
      </c>
      <c r="AG86" s="0" t="n">
        <f aca="false">W86/V86</f>
        <v>0.424105306458248</v>
      </c>
    </row>
    <row r="87" customFormat="false" ht="15" hidden="false" customHeight="false" outlineLevel="0" collapsed="false">
      <c r="A87" s="0" t="n">
        <v>1</v>
      </c>
      <c r="B87" s="0" t="s">
        <v>29</v>
      </c>
      <c r="C87" s="0" t="s">
        <v>30</v>
      </c>
      <c r="D87" s="0" t="s">
        <v>48</v>
      </c>
      <c r="E87" s="0" t="s">
        <v>70</v>
      </c>
      <c r="F87" s="0" t="n">
        <v>4</v>
      </c>
      <c r="G87" s="0" t="n">
        <v>7</v>
      </c>
      <c r="H87" s="0" t="n">
        <v>3</v>
      </c>
      <c r="I87" s="1" t="n">
        <v>1750</v>
      </c>
      <c r="J87" s="0" t="s">
        <v>33</v>
      </c>
      <c r="K87" s="0" t="s">
        <v>33</v>
      </c>
      <c r="L87" s="0" t="s">
        <v>34</v>
      </c>
      <c r="M87" s="0" t="s">
        <v>35</v>
      </c>
      <c r="N87" s="0" t="s">
        <v>35</v>
      </c>
      <c r="O87" s="0" t="s">
        <v>36</v>
      </c>
      <c r="P87" s="0" t="s">
        <v>37</v>
      </c>
      <c r="Q87" s="0" t="n">
        <v>4200</v>
      </c>
      <c r="R87" s="0" t="s">
        <v>179</v>
      </c>
      <c r="S87" s="0" t="s">
        <v>180</v>
      </c>
      <c r="T87" s="0" t="s">
        <v>98</v>
      </c>
      <c r="U87" s="0" t="s">
        <v>99</v>
      </c>
      <c r="V87" s="0" t="n">
        <v>10105</v>
      </c>
      <c r="W87" s="0" t="n">
        <v>5905</v>
      </c>
      <c r="X87" s="0" t="n">
        <v>13461</v>
      </c>
      <c r="Y87" s="1" t="n">
        <v>1711</v>
      </c>
      <c r="Z87" s="1" t="n">
        <v>2995</v>
      </c>
      <c r="AA87" s="1" t="n">
        <v>260400</v>
      </c>
      <c r="AB87" s="0" t="n">
        <v>77</v>
      </c>
      <c r="AC87" s="0" t="s">
        <v>53</v>
      </c>
      <c r="AD87" s="0" t="n">
        <v>1</v>
      </c>
      <c r="AF87" s="0" t="n">
        <f aca="false">V87/W87</f>
        <v>1.7112616426757</v>
      </c>
      <c r="AG87" s="0" t="n">
        <f aca="false">W87/V87</f>
        <v>0.584364176150421</v>
      </c>
    </row>
    <row r="88" customFormat="false" ht="15" hidden="false" customHeight="false" outlineLevel="0" collapsed="false">
      <c r="A88" s="0" t="n">
        <v>1</v>
      </c>
      <c r="B88" s="0" t="s">
        <v>29</v>
      </c>
      <c r="C88" s="0" t="s">
        <v>30</v>
      </c>
      <c r="D88" s="0" t="s">
        <v>70</v>
      </c>
      <c r="E88" s="0" t="s">
        <v>48</v>
      </c>
      <c r="F88" s="0" t="n">
        <v>7</v>
      </c>
      <c r="G88" s="0" t="n">
        <v>4</v>
      </c>
      <c r="H88" s="0" t="n">
        <v>3</v>
      </c>
      <c r="I88" s="1" t="n">
        <v>1750</v>
      </c>
      <c r="J88" s="0" t="s">
        <v>34</v>
      </c>
      <c r="K88" s="0" t="s">
        <v>33</v>
      </c>
      <c r="L88" s="0" t="s">
        <v>33</v>
      </c>
      <c r="M88" s="0" t="s">
        <v>43</v>
      </c>
      <c r="N88" s="0" t="s">
        <v>35</v>
      </c>
      <c r="O88" s="0" t="s">
        <v>35</v>
      </c>
      <c r="P88" s="0" t="s">
        <v>37</v>
      </c>
      <c r="Q88" s="0" t="n">
        <v>4200</v>
      </c>
      <c r="R88" s="0" t="s">
        <v>181</v>
      </c>
      <c r="S88" s="0" t="s">
        <v>182</v>
      </c>
      <c r="T88" s="0" t="s">
        <v>102</v>
      </c>
      <c r="U88" s="0" t="s">
        <v>103</v>
      </c>
      <c r="V88" s="0" t="n">
        <v>10105</v>
      </c>
      <c r="W88" s="0" t="n">
        <v>5905</v>
      </c>
      <c r="X88" s="0" t="n">
        <v>261</v>
      </c>
      <c r="Y88" s="1" t="n">
        <v>1711</v>
      </c>
      <c r="Z88" s="1" t="n">
        <v>1023</v>
      </c>
      <c r="AA88" s="1" t="n">
        <v>5248</v>
      </c>
      <c r="AB88" s="0" t="n">
        <v>118</v>
      </c>
      <c r="AC88" s="0" t="s">
        <v>53</v>
      </c>
      <c r="AD88" s="0" t="n">
        <v>1</v>
      </c>
      <c r="AF88" s="0" t="n">
        <f aca="false">V88/W88</f>
        <v>1.7112616426757</v>
      </c>
      <c r="AG88" s="0" t="n">
        <f aca="false">W88/V88</f>
        <v>0.584364176150421</v>
      </c>
    </row>
    <row r="89" customFormat="false" ht="15" hidden="false" customHeight="false" outlineLevel="0" collapsed="false">
      <c r="A89" s="0" t="n">
        <v>1</v>
      </c>
      <c r="B89" s="0" t="s">
        <v>29</v>
      </c>
      <c r="C89" s="0" t="s">
        <v>30</v>
      </c>
      <c r="D89" s="0" t="s">
        <v>59</v>
      </c>
      <c r="E89" s="0" t="s">
        <v>32</v>
      </c>
      <c r="F89" s="0" t="n">
        <v>3</v>
      </c>
      <c r="G89" s="0" t="n">
        <v>6</v>
      </c>
      <c r="H89" s="0" t="n">
        <v>3</v>
      </c>
      <c r="I89" s="1" t="n">
        <v>2000</v>
      </c>
      <c r="J89" s="0" t="s">
        <v>33</v>
      </c>
      <c r="K89" s="0" t="s">
        <v>33</v>
      </c>
      <c r="L89" s="0" t="s">
        <v>34</v>
      </c>
      <c r="M89" s="0" t="s">
        <v>35</v>
      </c>
      <c r="N89" s="0" t="s">
        <v>35</v>
      </c>
      <c r="O89" s="0" t="s">
        <v>36</v>
      </c>
      <c r="P89" s="0" t="s">
        <v>37</v>
      </c>
      <c r="Q89" s="0" t="n">
        <v>4200</v>
      </c>
      <c r="R89" s="0" t="s">
        <v>139</v>
      </c>
      <c r="S89" s="0" t="s">
        <v>140</v>
      </c>
      <c r="T89" s="0" t="s">
        <v>90</v>
      </c>
      <c r="U89" s="0" t="s">
        <v>106</v>
      </c>
      <c r="V89" s="0" t="n">
        <v>8840</v>
      </c>
      <c r="W89" s="0" t="n">
        <v>4640</v>
      </c>
      <c r="X89" s="0" t="n">
        <v>17387</v>
      </c>
      <c r="Y89" s="1" t="n">
        <v>1905</v>
      </c>
      <c r="Z89" s="1" t="n">
        <v>3810</v>
      </c>
      <c r="AA89" s="1" t="n">
        <v>324917</v>
      </c>
      <c r="AB89" s="0" t="n">
        <v>95</v>
      </c>
      <c r="AC89" s="0" t="s">
        <v>83</v>
      </c>
      <c r="AD89" s="0" t="n">
        <v>2</v>
      </c>
      <c r="AF89" s="0" t="n">
        <f aca="false">V89/W89</f>
        <v>1.9051724137931</v>
      </c>
      <c r="AG89" s="0" t="n">
        <f aca="false">W89/V89</f>
        <v>0.524886877828054</v>
      </c>
    </row>
    <row r="90" customFormat="false" ht="15" hidden="false" customHeight="false" outlineLevel="0" collapsed="false">
      <c r="A90" s="0" t="n">
        <v>1</v>
      </c>
      <c r="B90" s="0" t="s">
        <v>29</v>
      </c>
      <c r="C90" s="0" t="s">
        <v>30</v>
      </c>
      <c r="D90" s="0" t="s">
        <v>32</v>
      </c>
      <c r="E90" s="0" t="s">
        <v>59</v>
      </c>
      <c r="F90" s="0" t="n">
        <v>6</v>
      </c>
      <c r="G90" s="0" t="n">
        <v>3</v>
      </c>
      <c r="H90" s="0" t="n">
        <v>3</v>
      </c>
      <c r="I90" s="1" t="n">
        <v>2000</v>
      </c>
      <c r="J90" s="0" t="s">
        <v>34</v>
      </c>
      <c r="K90" s="0" t="s">
        <v>33</v>
      </c>
      <c r="L90" s="0" t="s">
        <v>33</v>
      </c>
      <c r="M90" s="0" t="s">
        <v>43</v>
      </c>
      <c r="N90" s="0" t="s">
        <v>35</v>
      </c>
      <c r="O90" s="0" t="s">
        <v>35</v>
      </c>
      <c r="P90" s="0" t="s">
        <v>37</v>
      </c>
      <c r="Q90" s="0" t="n">
        <v>4200</v>
      </c>
      <c r="R90" s="0" t="s">
        <v>141</v>
      </c>
      <c r="S90" s="0" t="s">
        <v>142</v>
      </c>
      <c r="T90" s="0" t="s">
        <v>109</v>
      </c>
      <c r="U90" s="0" t="s">
        <v>95</v>
      </c>
      <c r="V90" s="0" t="n">
        <v>8840</v>
      </c>
      <c r="W90" s="0" t="n">
        <v>4640</v>
      </c>
      <c r="X90" s="0" t="n">
        <v>587</v>
      </c>
      <c r="Y90" s="1" t="n">
        <v>1905</v>
      </c>
      <c r="Z90" s="1" t="n">
        <v>1050</v>
      </c>
      <c r="AA90" s="1" t="n">
        <v>11581</v>
      </c>
      <c r="AB90" s="0" t="n">
        <v>116</v>
      </c>
      <c r="AC90" s="0" t="s">
        <v>83</v>
      </c>
      <c r="AD90" s="0" t="n">
        <v>2</v>
      </c>
      <c r="AF90" s="0" t="n">
        <f aca="false">V90/W90</f>
        <v>1.9051724137931</v>
      </c>
      <c r="AG90" s="0" t="n">
        <f aca="false">W90/V90</f>
        <v>0.524886877828054</v>
      </c>
    </row>
    <row r="91" customFormat="false" ht="15" hidden="false" customHeight="false" outlineLevel="0" collapsed="false">
      <c r="A91" s="0" t="n">
        <v>1</v>
      </c>
      <c r="B91" s="0" t="s">
        <v>29</v>
      </c>
      <c r="C91" s="0" t="s">
        <v>30</v>
      </c>
      <c r="D91" s="0" t="s">
        <v>58</v>
      </c>
      <c r="E91" s="0" t="s">
        <v>31</v>
      </c>
      <c r="F91" s="0" t="n">
        <v>2</v>
      </c>
      <c r="G91" s="0" t="n">
        <v>5</v>
      </c>
      <c r="H91" s="0" t="n">
        <v>3</v>
      </c>
      <c r="I91" s="1" t="n">
        <v>2500</v>
      </c>
      <c r="J91" s="0" t="s">
        <v>33</v>
      </c>
      <c r="K91" s="0" t="s">
        <v>33</v>
      </c>
      <c r="L91" s="0" t="s">
        <v>34</v>
      </c>
      <c r="M91" s="0" t="s">
        <v>35</v>
      </c>
      <c r="N91" s="0" t="s">
        <v>35</v>
      </c>
      <c r="O91" s="0" t="s">
        <v>36</v>
      </c>
      <c r="P91" s="0" t="s">
        <v>37</v>
      </c>
      <c r="Q91" s="0" t="n">
        <v>4200</v>
      </c>
      <c r="R91" s="0" t="s">
        <v>183</v>
      </c>
      <c r="S91" s="0" t="s">
        <v>184</v>
      </c>
      <c r="T91" s="0" t="s">
        <v>112</v>
      </c>
      <c r="U91" s="0" t="s">
        <v>113</v>
      </c>
      <c r="V91" s="0" t="n">
        <v>7514</v>
      </c>
      <c r="W91" s="0" t="n">
        <v>3314</v>
      </c>
      <c r="X91" s="0" t="n">
        <v>24754</v>
      </c>
      <c r="Y91" s="1" t="n">
        <v>2267</v>
      </c>
      <c r="Z91" s="1" t="n">
        <v>5668</v>
      </c>
      <c r="AA91" s="1" t="n">
        <v>436295</v>
      </c>
      <c r="AB91" s="0" t="n">
        <v>127</v>
      </c>
      <c r="AC91" s="0" t="s">
        <v>83</v>
      </c>
      <c r="AD91" s="0" t="n">
        <v>2</v>
      </c>
      <c r="AF91" s="0" t="n">
        <f aca="false">V91/W91</f>
        <v>2.26735063367532</v>
      </c>
      <c r="AG91" s="0" t="n">
        <f aca="false">W91/V91</f>
        <v>0.441043385680064</v>
      </c>
    </row>
    <row r="92" customFormat="false" ht="15" hidden="false" customHeight="false" outlineLevel="0" collapsed="false">
      <c r="A92" s="0" t="n">
        <v>1</v>
      </c>
      <c r="B92" s="0" t="s">
        <v>29</v>
      </c>
      <c r="C92" s="0" t="s">
        <v>30</v>
      </c>
      <c r="D92" s="0" t="s">
        <v>31</v>
      </c>
      <c r="E92" s="0" t="s">
        <v>58</v>
      </c>
      <c r="F92" s="0" t="n">
        <v>5</v>
      </c>
      <c r="G92" s="0" t="n">
        <v>2</v>
      </c>
      <c r="H92" s="0" t="n">
        <v>3</v>
      </c>
      <c r="I92" s="1" t="n">
        <v>2500</v>
      </c>
      <c r="J92" s="0" t="s">
        <v>34</v>
      </c>
      <c r="K92" s="0" t="s">
        <v>33</v>
      </c>
      <c r="L92" s="0" t="s">
        <v>33</v>
      </c>
      <c r="M92" s="0" t="s">
        <v>43</v>
      </c>
      <c r="N92" s="0" t="s">
        <v>35</v>
      </c>
      <c r="O92" s="0" t="s">
        <v>35</v>
      </c>
      <c r="P92" s="0" t="s">
        <v>37</v>
      </c>
      <c r="Q92" s="0" t="n">
        <v>4200</v>
      </c>
      <c r="R92" s="0" t="s">
        <v>185</v>
      </c>
      <c r="S92" s="0" t="s">
        <v>186</v>
      </c>
      <c r="T92" s="0" t="s">
        <v>116</v>
      </c>
      <c r="U92" s="0" t="s">
        <v>117</v>
      </c>
      <c r="V92" s="0" t="n">
        <v>7514</v>
      </c>
      <c r="W92" s="0" t="n">
        <v>3314</v>
      </c>
      <c r="X92" s="0" t="n">
        <v>1234</v>
      </c>
      <c r="Y92" s="1" t="n">
        <v>2267</v>
      </c>
      <c r="Z92" s="1" t="n">
        <v>1103</v>
      </c>
      <c r="AA92" s="1" t="n">
        <v>23813</v>
      </c>
      <c r="AB92" s="0" t="n">
        <v>112</v>
      </c>
      <c r="AC92" s="0" t="s">
        <v>83</v>
      </c>
      <c r="AD92" s="0" t="n">
        <v>2</v>
      </c>
      <c r="AF92" s="0" t="n">
        <f aca="false">V92/W92</f>
        <v>2.26735063367532</v>
      </c>
      <c r="AG92" s="0" t="n">
        <f aca="false">W92/V92</f>
        <v>0.441043385680064</v>
      </c>
    </row>
    <row r="93" customFormat="false" ht="15" hidden="false" customHeight="false" outlineLevel="0" collapsed="false">
      <c r="A93" s="0" t="n">
        <v>1</v>
      </c>
      <c r="B93" s="0" t="s">
        <v>29</v>
      </c>
      <c r="C93" s="0" t="s">
        <v>30</v>
      </c>
      <c r="D93" s="0" t="s">
        <v>31</v>
      </c>
      <c r="E93" s="0" t="s">
        <v>32</v>
      </c>
      <c r="F93" s="0" t="n">
        <v>5</v>
      </c>
      <c r="G93" s="0" t="n">
        <v>6</v>
      </c>
      <c r="H93" s="0" t="n">
        <v>1</v>
      </c>
      <c r="I93" s="1" t="n">
        <v>1200</v>
      </c>
      <c r="J93" s="0" t="s">
        <v>34</v>
      </c>
      <c r="K93" s="0" t="s">
        <v>34</v>
      </c>
      <c r="L93" s="0" t="s">
        <v>34</v>
      </c>
      <c r="M93" s="0" t="s">
        <v>43</v>
      </c>
      <c r="N93" s="0" t="s">
        <v>43</v>
      </c>
      <c r="O93" s="0" t="s">
        <v>36</v>
      </c>
      <c r="P93" s="0" t="s">
        <v>118</v>
      </c>
      <c r="Q93" s="0" t="n">
        <v>4200</v>
      </c>
      <c r="R93" s="0" t="s">
        <v>46</v>
      </c>
      <c r="S93" s="0" t="s">
        <v>47</v>
      </c>
      <c r="T93" s="0" t="s">
        <v>157</v>
      </c>
      <c r="U93" s="0" t="s">
        <v>158</v>
      </c>
      <c r="V93" s="0" t="n">
        <v>6327</v>
      </c>
      <c r="W93" s="0" t="n">
        <v>10527</v>
      </c>
      <c r="X93" s="0" t="n">
        <v>3913</v>
      </c>
      <c r="Y93" s="1" t="n">
        <v>1664</v>
      </c>
      <c r="Z93" s="1" t="n">
        <v>1387</v>
      </c>
      <c r="AA93" s="1" t="n">
        <v>77495</v>
      </c>
      <c r="AB93" s="0" t="n">
        <v>102</v>
      </c>
      <c r="AC93" s="0" t="s">
        <v>42</v>
      </c>
      <c r="AD93" s="0" t="n">
        <v>2</v>
      </c>
      <c r="AF93" s="0" t="n">
        <f aca="false">V93/W93</f>
        <v>0.601025933314334</v>
      </c>
      <c r="AG93" s="0" t="n">
        <f aca="false">W93/V93</f>
        <v>1.6638217164533</v>
      </c>
    </row>
    <row r="94" customFormat="false" ht="15" hidden="false" customHeight="false" outlineLevel="0" collapsed="false">
      <c r="A94" s="0" t="n">
        <v>1</v>
      </c>
      <c r="B94" s="0" t="s">
        <v>29</v>
      </c>
      <c r="C94" s="0" t="s">
        <v>30</v>
      </c>
      <c r="D94" s="0" t="s">
        <v>32</v>
      </c>
      <c r="E94" s="0" t="s">
        <v>31</v>
      </c>
      <c r="F94" s="0" t="n">
        <v>6</v>
      </c>
      <c r="G94" s="0" t="n">
        <v>5</v>
      </c>
      <c r="H94" s="0" t="n">
        <v>1</v>
      </c>
      <c r="I94" s="1" t="n">
        <v>1200</v>
      </c>
      <c r="J94" s="0" t="s">
        <v>34</v>
      </c>
      <c r="K94" s="0" t="s">
        <v>34</v>
      </c>
      <c r="L94" s="0" t="s">
        <v>33</v>
      </c>
      <c r="M94" s="0" t="s">
        <v>35</v>
      </c>
      <c r="N94" s="0" t="s">
        <v>35</v>
      </c>
      <c r="O94" s="0" t="s">
        <v>36</v>
      </c>
      <c r="P94" s="0" t="s">
        <v>118</v>
      </c>
      <c r="Q94" s="0" t="n">
        <v>4200</v>
      </c>
      <c r="R94" s="0" t="s">
        <v>40</v>
      </c>
      <c r="S94" s="0" t="s">
        <v>41</v>
      </c>
      <c r="T94" s="0" t="s">
        <v>155</v>
      </c>
      <c r="U94" s="0" t="s">
        <v>156</v>
      </c>
      <c r="V94" s="0" t="n">
        <v>6327</v>
      </c>
      <c r="W94" s="0" t="n">
        <v>10527</v>
      </c>
      <c r="X94" s="0" t="n">
        <v>8407</v>
      </c>
      <c r="Y94" s="1" t="n">
        <v>1664</v>
      </c>
      <c r="Z94" s="1" t="n">
        <v>1997</v>
      </c>
      <c r="AA94" s="1" t="n">
        <v>164599</v>
      </c>
      <c r="AB94" s="0" t="n">
        <v>88</v>
      </c>
      <c r="AC94" s="0" t="s">
        <v>42</v>
      </c>
      <c r="AD94" s="0" t="n">
        <v>2</v>
      </c>
      <c r="AF94" s="0" t="n">
        <f aca="false">V94/W94</f>
        <v>0.601025933314334</v>
      </c>
      <c r="AG94" s="0" t="n">
        <f aca="false">W94/V94</f>
        <v>1.6638217164533</v>
      </c>
    </row>
    <row r="95" customFormat="false" ht="15" hidden="false" customHeight="false" outlineLevel="0" collapsed="false">
      <c r="A95" s="0" t="n">
        <v>1</v>
      </c>
      <c r="B95" s="0" t="s">
        <v>29</v>
      </c>
      <c r="C95" s="0" t="s">
        <v>30</v>
      </c>
      <c r="D95" s="0" t="s">
        <v>48</v>
      </c>
      <c r="E95" s="0" t="s">
        <v>31</v>
      </c>
      <c r="F95" s="0" t="n">
        <v>4</v>
      </c>
      <c r="G95" s="0" t="n">
        <v>5</v>
      </c>
      <c r="H95" s="0" t="n">
        <v>1</v>
      </c>
      <c r="I95" s="1" t="n">
        <v>1250</v>
      </c>
      <c r="J95" s="0" t="s">
        <v>34</v>
      </c>
      <c r="K95" s="0" t="s">
        <v>34</v>
      </c>
      <c r="L95" s="0" t="s">
        <v>34</v>
      </c>
      <c r="M95" s="0" t="s">
        <v>43</v>
      </c>
      <c r="N95" s="0" t="s">
        <v>43</v>
      </c>
      <c r="O95" s="0" t="s">
        <v>36</v>
      </c>
      <c r="P95" s="0" t="s">
        <v>118</v>
      </c>
      <c r="Q95" s="0" t="n">
        <v>4200</v>
      </c>
      <c r="R95" s="0" t="s">
        <v>56</v>
      </c>
      <c r="S95" s="0" t="s">
        <v>57</v>
      </c>
      <c r="T95" s="0" t="s">
        <v>161</v>
      </c>
      <c r="U95" s="0" t="s">
        <v>162</v>
      </c>
      <c r="V95" s="0" t="n">
        <v>5156</v>
      </c>
      <c r="W95" s="0" t="n">
        <v>9356</v>
      </c>
      <c r="X95" s="0" t="n">
        <v>4658</v>
      </c>
      <c r="Y95" s="1" t="n">
        <v>1815</v>
      </c>
      <c r="Z95" s="1" t="n">
        <v>1452</v>
      </c>
      <c r="AA95" s="1" t="n">
        <v>90264</v>
      </c>
      <c r="AB95" s="0" t="n">
        <v>105</v>
      </c>
      <c r="AC95" s="0" t="s">
        <v>53</v>
      </c>
      <c r="AD95" s="0" t="n">
        <v>3</v>
      </c>
      <c r="AF95" s="0" t="n">
        <f aca="false">V95/W95</f>
        <v>0.551090209491236</v>
      </c>
      <c r="AG95" s="0" t="n">
        <f aca="false">W95/V95</f>
        <v>1.81458494957331</v>
      </c>
    </row>
    <row r="96" customFormat="false" ht="15" hidden="false" customHeight="false" outlineLevel="0" collapsed="false">
      <c r="A96" s="0" t="n">
        <v>1</v>
      </c>
      <c r="B96" s="0" t="s">
        <v>29</v>
      </c>
      <c r="C96" s="0" t="s">
        <v>30</v>
      </c>
      <c r="D96" s="0" t="s">
        <v>31</v>
      </c>
      <c r="E96" s="0" t="s">
        <v>48</v>
      </c>
      <c r="F96" s="0" t="n">
        <v>5</v>
      </c>
      <c r="G96" s="0" t="n">
        <v>4</v>
      </c>
      <c r="H96" s="0" t="n">
        <v>1</v>
      </c>
      <c r="I96" s="1" t="n">
        <v>1250</v>
      </c>
      <c r="J96" s="0" t="s">
        <v>34</v>
      </c>
      <c r="K96" s="0" t="s">
        <v>34</v>
      </c>
      <c r="L96" s="0" t="s">
        <v>33</v>
      </c>
      <c r="M96" s="0" t="s">
        <v>35</v>
      </c>
      <c r="N96" s="0" t="s">
        <v>35</v>
      </c>
      <c r="O96" s="0" t="s">
        <v>36</v>
      </c>
      <c r="P96" s="0" t="s">
        <v>118</v>
      </c>
      <c r="Q96" s="0" t="n">
        <v>4200</v>
      </c>
      <c r="R96" s="0" t="s">
        <v>51</v>
      </c>
      <c r="S96" s="0" t="s">
        <v>52</v>
      </c>
      <c r="T96" s="0" t="s">
        <v>159</v>
      </c>
      <c r="U96" s="0" t="s">
        <v>160</v>
      </c>
      <c r="V96" s="0" t="n">
        <v>5156</v>
      </c>
      <c r="W96" s="0" t="n">
        <v>9356</v>
      </c>
      <c r="X96" s="0" t="n">
        <v>10462</v>
      </c>
      <c r="Y96" s="1" t="n">
        <v>1815</v>
      </c>
      <c r="Z96" s="1" t="n">
        <v>2268</v>
      </c>
      <c r="AA96" s="1" t="n">
        <v>199446</v>
      </c>
      <c r="AB96" s="0" t="n">
        <v>96</v>
      </c>
      <c r="AC96" s="0" t="s">
        <v>53</v>
      </c>
      <c r="AD96" s="0" t="n">
        <v>3</v>
      </c>
      <c r="AF96" s="0" t="n">
        <f aca="false">V96/W96</f>
        <v>0.551090209491236</v>
      </c>
      <c r="AG96" s="0" t="n">
        <f aca="false">W96/V96</f>
        <v>1.81458494957331</v>
      </c>
    </row>
    <row r="97" customFormat="false" ht="15" hidden="false" customHeight="false" outlineLevel="0" collapsed="false">
      <c r="A97" s="0" t="n">
        <v>1</v>
      </c>
      <c r="B97" s="0" t="s">
        <v>29</v>
      </c>
      <c r="C97" s="0" t="s">
        <v>30</v>
      </c>
      <c r="D97" s="0" t="s">
        <v>58</v>
      </c>
      <c r="E97" s="0" t="s">
        <v>59</v>
      </c>
      <c r="F97" s="0" t="n">
        <v>2</v>
      </c>
      <c r="G97" s="0" t="n">
        <v>3</v>
      </c>
      <c r="H97" s="0" t="n">
        <v>1</v>
      </c>
      <c r="I97" s="1" t="n">
        <v>1500</v>
      </c>
      <c r="J97" s="0" t="s">
        <v>34</v>
      </c>
      <c r="K97" s="0" t="s">
        <v>34</v>
      </c>
      <c r="L97" s="0" t="s">
        <v>34</v>
      </c>
      <c r="M97" s="0" t="s">
        <v>43</v>
      </c>
      <c r="N97" s="0" t="s">
        <v>43</v>
      </c>
      <c r="O97" s="0" t="s">
        <v>36</v>
      </c>
      <c r="P97" s="0" t="s">
        <v>118</v>
      </c>
      <c r="Q97" s="0" t="n">
        <v>4200</v>
      </c>
      <c r="R97" s="0" t="s">
        <v>67</v>
      </c>
      <c r="S97" s="0" t="s">
        <v>68</v>
      </c>
      <c r="T97" s="0" t="s">
        <v>165</v>
      </c>
      <c r="U97" s="0" t="s">
        <v>166</v>
      </c>
      <c r="V97" s="0" t="n">
        <v>2784</v>
      </c>
      <c r="W97" s="0" t="n">
        <v>6984</v>
      </c>
      <c r="X97" s="0" t="n">
        <v>7488</v>
      </c>
      <c r="Y97" s="1" t="n">
        <v>2509</v>
      </c>
      <c r="Z97" s="1" t="n">
        <v>1672</v>
      </c>
      <c r="AA97" s="1" t="n">
        <v>134264</v>
      </c>
      <c r="AB97" s="0" t="n">
        <v>115</v>
      </c>
      <c r="AC97" s="0" t="s">
        <v>64</v>
      </c>
      <c r="AD97" s="0" t="n">
        <v>2</v>
      </c>
      <c r="AF97" s="0" t="n">
        <f aca="false">V97/W97</f>
        <v>0.398625429553265</v>
      </c>
      <c r="AG97" s="0" t="n">
        <f aca="false">W97/V97</f>
        <v>2.50862068965517</v>
      </c>
    </row>
    <row r="98" customFormat="false" ht="15" hidden="false" customHeight="false" outlineLevel="0" collapsed="false">
      <c r="A98" s="0" t="n">
        <v>1</v>
      </c>
      <c r="B98" s="0" t="s">
        <v>29</v>
      </c>
      <c r="C98" s="0" t="s">
        <v>30</v>
      </c>
      <c r="D98" s="0" t="s">
        <v>59</v>
      </c>
      <c r="E98" s="0" t="s">
        <v>58</v>
      </c>
      <c r="F98" s="0" t="n">
        <v>3</v>
      </c>
      <c r="G98" s="0" t="n">
        <v>2</v>
      </c>
      <c r="H98" s="0" t="n">
        <v>1</v>
      </c>
      <c r="I98" s="1" t="n">
        <v>1500</v>
      </c>
      <c r="J98" s="0" t="s">
        <v>34</v>
      </c>
      <c r="K98" s="0" t="s">
        <v>34</v>
      </c>
      <c r="L98" s="0" t="s">
        <v>33</v>
      </c>
      <c r="M98" s="0" t="s">
        <v>35</v>
      </c>
      <c r="N98" s="0" t="s">
        <v>35</v>
      </c>
      <c r="O98" s="0" t="s">
        <v>36</v>
      </c>
      <c r="P98" s="0" t="s">
        <v>118</v>
      </c>
      <c r="Q98" s="0" t="n">
        <v>4200</v>
      </c>
      <c r="R98" s="0" t="s">
        <v>62</v>
      </c>
      <c r="S98" s="0" t="s">
        <v>63</v>
      </c>
      <c r="T98" s="0" t="s">
        <v>163</v>
      </c>
      <c r="U98" s="0" t="s">
        <v>164</v>
      </c>
      <c r="V98" s="0" t="n">
        <v>2784</v>
      </c>
      <c r="W98" s="0" t="n">
        <v>6984</v>
      </c>
      <c r="X98" s="0" t="n">
        <v>20512</v>
      </c>
      <c r="Y98" s="1" t="n">
        <v>2509</v>
      </c>
      <c r="Z98" s="1" t="n">
        <v>3763</v>
      </c>
      <c r="AA98" s="1" t="n">
        <v>351374</v>
      </c>
      <c r="AB98" s="0" t="n">
        <v>136</v>
      </c>
      <c r="AC98" s="0" t="s">
        <v>64</v>
      </c>
      <c r="AD98" s="0" t="n">
        <v>2</v>
      </c>
      <c r="AF98" s="0" t="n">
        <f aca="false">V98/W98</f>
        <v>0.398625429553265</v>
      </c>
      <c r="AG98" s="0" t="n">
        <f aca="false">W98/V98</f>
        <v>2.50862068965517</v>
      </c>
    </row>
    <row r="99" customFormat="false" ht="15" hidden="false" customHeight="false" outlineLevel="0" collapsed="false">
      <c r="A99" s="0" t="n">
        <v>1</v>
      </c>
      <c r="B99" s="0" t="s">
        <v>29</v>
      </c>
      <c r="C99" s="0" t="s">
        <v>30</v>
      </c>
      <c r="D99" s="0" t="s">
        <v>31</v>
      </c>
      <c r="E99" s="0" t="s">
        <v>70</v>
      </c>
      <c r="F99" s="0" t="n">
        <v>5</v>
      </c>
      <c r="G99" s="0" t="n">
        <v>7</v>
      </c>
      <c r="H99" s="0" t="n">
        <v>2</v>
      </c>
      <c r="I99" s="1" t="n">
        <v>1400</v>
      </c>
      <c r="J99" s="0" t="s">
        <v>34</v>
      </c>
      <c r="K99" s="0" t="s">
        <v>34</v>
      </c>
      <c r="L99" s="0" t="s">
        <v>34</v>
      </c>
      <c r="M99" s="0" t="s">
        <v>43</v>
      </c>
      <c r="N99" s="0" t="s">
        <v>43</v>
      </c>
      <c r="O99" s="0" t="s">
        <v>36</v>
      </c>
      <c r="P99" s="0" t="s">
        <v>118</v>
      </c>
      <c r="Q99" s="0" t="n">
        <v>4200</v>
      </c>
      <c r="R99" s="0" t="s">
        <v>77</v>
      </c>
      <c r="S99" s="0" t="s">
        <v>78</v>
      </c>
      <c r="T99" s="0" t="s">
        <v>169</v>
      </c>
      <c r="U99" s="0" t="s">
        <v>170</v>
      </c>
      <c r="V99" s="0" t="n">
        <v>6767</v>
      </c>
      <c r="W99" s="0" t="n">
        <v>10967</v>
      </c>
      <c r="X99" s="0" t="n">
        <v>1707</v>
      </c>
      <c r="Y99" s="1" t="n">
        <v>1621</v>
      </c>
      <c r="Z99" s="1" t="n">
        <v>1158</v>
      </c>
      <c r="AA99" s="1" t="n">
        <v>34280</v>
      </c>
      <c r="AB99" s="0" t="n">
        <v>110</v>
      </c>
      <c r="AC99" s="0" t="s">
        <v>42</v>
      </c>
      <c r="AD99" s="0" t="n">
        <v>1</v>
      </c>
      <c r="AF99" s="0" t="n">
        <f aca="false">V99/W99</f>
        <v>0.617032916932616</v>
      </c>
      <c r="AG99" s="0" t="n">
        <f aca="false">W99/V99</f>
        <v>1.62065908083346</v>
      </c>
    </row>
    <row r="100" customFormat="false" ht="15" hidden="false" customHeight="false" outlineLevel="0" collapsed="false">
      <c r="A100" s="0" t="n">
        <v>1</v>
      </c>
      <c r="B100" s="0" t="s">
        <v>29</v>
      </c>
      <c r="C100" s="0" t="s">
        <v>30</v>
      </c>
      <c r="D100" s="0" t="s">
        <v>70</v>
      </c>
      <c r="E100" s="0" t="s">
        <v>31</v>
      </c>
      <c r="F100" s="0" t="n">
        <v>7</v>
      </c>
      <c r="G100" s="0" t="n">
        <v>5</v>
      </c>
      <c r="H100" s="0" t="n">
        <v>2</v>
      </c>
      <c r="I100" s="1" t="n">
        <v>1400</v>
      </c>
      <c r="J100" s="0" t="s">
        <v>34</v>
      </c>
      <c r="K100" s="0" t="s">
        <v>34</v>
      </c>
      <c r="L100" s="0" t="s">
        <v>33</v>
      </c>
      <c r="M100" s="0" t="s">
        <v>35</v>
      </c>
      <c r="N100" s="0" t="s">
        <v>35</v>
      </c>
      <c r="O100" s="0" t="s">
        <v>36</v>
      </c>
      <c r="P100" s="0" t="s">
        <v>118</v>
      </c>
      <c r="Q100" s="0" t="n">
        <v>4200</v>
      </c>
      <c r="R100" s="0" t="s">
        <v>73</v>
      </c>
      <c r="S100" s="0" t="s">
        <v>74</v>
      </c>
      <c r="T100" s="0" t="s">
        <v>167</v>
      </c>
      <c r="U100" s="0" t="s">
        <v>168</v>
      </c>
      <c r="V100" s="0" t="n">
        <v>6767</v>
      </c>
      <c r="W100" s="0" t="n">
        <v>10967</v>
      </c>
      <c r="X100" s="0" t="n">
        <v>9813</v>
      </c>
      <c r="Y100" s="1" t="n">
        <v>1621</v>
      </c>
      <c r="Z100" s="1" t="n">
        <v>2269</v>
      </c>
      <c r="AA100" s="1" t="n">
        <v>193197</v>
      </c>
      <c r="AB100" s="0" t="n">
        <v>77</v>
      </c>
      <c r="AC100" s="0" t="s">
        <v>42</v>
      </c>
      <c r="AD100" s="0" t="n">
        <v>1</v>
      </c>
      <c r="AF100" s="0" t="n">
        <f aca="false">V100/W100</f>
        <v>0.617032916932616</v>
      </c>
      <c r="AG100" s="0" t="n">
        <f aca="false">W100/V100</f>
        <v>1.62065908083346</v>
      </c>
    </row>
    <row r="101" customFormat="false" ht="15" hidden="false" customHeight="false" outlineLevel="0" collapsed="false">
      <c r="A101" s="0" t="n">
        <v>1</v>
      </c>
      <c r="B101" s="0" t="s">
        <v>29</v>
      </c>
      <c r="C101" s="0" t="s">
        <v>30</v>
      </c>
      <c r="D101" s="0" t="s">
        <v>59</v>
      </c>
      <c r="E101" s="0" t="s">
        <v>31</v>
      </c>
      <c r="F101" s="0" t="n">
        <v>3</v>
      </c>
      <c r="G101" s="0" t="n">
        <v>5</v>
      </c>
      <c r="H101" s="0" t="n">
        <v>2</v>
      </c>
      <c r="I101" s="1" t="n">
        <v>1667</v>
      </c>
      <c r="J101" s="0" t="s">
        <v>34</v>
      </c>
      <c r="K101" s="0" t="s">
        <v>34</v>
      </c>
      <c r="L101" s="0" t="s">
        <v>34</v>
      </c>
      <c r="M101" s="0" t="s">
        <v>43</v>
      </c>
      <c r="N101" s="0" t="s">
        <v>43</v>
      </c>
      <c r="O101" s="0" t="s">
        <v>36</v>
      </c>
      <c r="P101" s="0" t="s">
        <v>118</v>
      </c>
      <c r="Q101" s="0" t="n">
        <v>4200</v>
      </c>
      <c r="R101" s="0" t="s">
        <v>86</v>
      </c>
      <c r="S101" s="0" t="s">
        <v>87</v>
      </c>
      <c r="T101" s="0" t="s">
        <v>173</v>
      </c>
      <c r="U101" s="0" t="s">
        <v>174</v>
      </c>
      <c r="V101" s="0" t="n">
        <v>4350</v>
      </c>
      <c r="W101" s="0" t="n">
        <v>8550</v>
      </c>
      <c r="X101" s="0" t="n">
        <v>2080</v>
      </c>
      <c r="Y101" s="1" t="n">
        <v>1966</v>
      </c>
      <c r="Z101" s="1" t="n">
        <v>1179</v>
      </c>
      <c r="AA101" s="1" t="n">
        <v>40173</v>
      </c>
      <c r="AB101" s="0" t="n">
        <v>110</v>
      </c>
      <c r="AC101" s="0" t="s">
        <v>83</v>
      </c>
      <c r="AD101" s="0" t="n">
        <v>3</v>
      </c>
      <c r="AF101" s="0" t="n">
        <f aca="false">V101/W101</f>
        <v>0.508771929824561</v>
      </c>
      <c r="AG101" s="0" t="n">
        <f aca="false">W101/V101</f>
        <v>1.96551724137931</v>
      </c>
    </row>
    <row r="102" customFormat="false" ht="15" hidden="false" customHeight="false" outlineLevel="0" collapsed="false">
      <c r="A102" s="0" t="n">
        <v>1</v>
      </c>
      <c r="B102" s="0" t="s">
        <v>29</v>
      </c>
      <c r="C102" s="0" t="s">
        <v>30</v>
      </c>
      <c r="D102" s="0" t="s">
        <v>31</v>
      </c>
      <c r="E102" s="0" t="s">
        <v>59</v>
      </c>
      <c r="F102" s="0" t="n">
        <v>5</v>
      </c>
      <c r="G102" s="0" t="n">
        <v>3</v>
      </c>
      <c r="H102" s="0" t="n">
        <v>2</v>
      </c>
      <c r="I102" s="1" t="n">
        <v>1667</v>
      </c>
      <c r="J102" s="0" t="s">
        <v>34</v>
      </c>
      <c r="K102" s="0" t="s">
        <v>34</v>
      </c>
      <c r="L102" s="0" t="s">
        <v>33</v>
      </c>
      <c r="M102" s="0" t="s">
        <v>35</v>
      </c>
      <c r="N102" s="0" t="s">
        <v>35</v>
      </c>
      <c r="O102" s="0" t="s">
        <v>36</v>
      </c>
      <c r="P102" s="0" t="s">
        <v>118</v>
      </c>
      <c r="Q102" s="0" t="n">
        <v>4200</v>
      </c>
      <c r="R102" s="0" t="s">
        <v>81</v>
      </c>
      <c r="S102" s="0" t="s">
        <v>82</v>
      </c>
      <c r="T102" s="0" t="s">
        <v>171</v>
      </c>
      <c r="U102" s="0" t="s">
        <v>172</v>
      </c>
      <c r="V102" s="0" t="n">
        <v>4350</v>
      </c>
      <c r="W102" s="0" t="n">
        <v>8550</v>
      </c>
      <c r="X102" s="0" t="n">
        <v>15840</v>
      </c>
      <c r="Y102" s="1" t="n">
        <v>1966</v>
      </c>
      <c r="Z102" s="1" t="n">
        <v>3276</v>
      </c>
      <c r="AA102" s="1" t="n">
        <v>293195</v>
      </c>
      <c r="AB102" s="0" t="n">
        <v>103</v>
      </c>
      <c r="AC102" s="0" t="s">
        <v>83</v>
      </c>
      <c r="AD102" s="0" t="n">
        <v>3</v>
      </c>
      <c r="AF102" s="0" t="n">
        <f aca="false">V102/W102</f>
        <v>0.508771929824561</v>
      </c>
      <c r="AG102" s="0" t="n">
        <f aca="false">W102/V102</f>
        <v>1.96551724137931</v>
      </c>
    </row>
    <row r="103" customFormat="false" ht="15" hidden="false" customHeight="false" outlineLevel="0" collapsed="false">
      <c r="A103" s="0" t="n">
        <v>1</v>
      </c>
      <c r="B103" s="0" t="s">
        <v>29</v>
      </c>
      <c r="C103" s="0" t="s">
        <v>30</v>
      </c>
      <c r="D103" s="0" t="s">
        <v>58</v>
      </c>
      <c r="E103" s="0" t="s">
        <v>48</v>
      </c>
      <c r="F103" s="0" t="n">
        <v>2</v>
      </c>
      <c r="G103" s="0" t="n">
        <v>4</v>
      </c>
      <c r="H103" s="0" t="n">
        <v>2</v>
      </c>
      <c r="I103" s="1" t="n">
        <v>2000</v>
      </c>
      <c r="J103" s="0" t="s">
        <v>34</v>
      </c>
      <c r="K103" s="0" t="s">
        <v>34</v>
      </c>
      <c r="L103" s="0" t="s">
        <v>34</v>
      </c>
      <c r="M103" s="0" t="s">
        <v>43</v>
      </c>
      <c r="N103" s="0" t="s">
        <v>43</v>
      </c>
      <c r="O103" s="0" t="s">
        <v>36</v>
      </c>
      <c r="P103" s="0" t="s">
        <v>118</v>
      </c>
      <c r="Q103" s="0" t="n">
        <v>4200</v>
      </c>
      <c r="R103" s="0" t="s">
        <v>94</v>
      </c>
      <c r="S103" s="0" t="s">
        <v>95</v>
      </c>
      <c r="T103" s="0" t="s">
        <v>177</v>
      </c>
      <c r="U103" s="0" t="s">
        <v>178</v>
      </c>
      <c r="V103" s="0" t="n">
        <v>3093</v>
      </c>
      <c r="W103" s="0" t="n">
        <v>7293</v>
      </c>
      <c r="X103" s="0" t="n">
        <v>2214</v>
      </c>
      <c r="Y103" s="1" t="n">
        <v>2358</v>
      </c>
      <c r="Z103" s="1" t="n">
        <v>1179</v>
      </c>
      <c r="AA103" s="1" t="n">
        <v>41408</v>
      </c>
      <c r="AB103" s="0" t="n">
        <v>110</v>
      </c>
      <c r="AC103" s="0" t="s">
        <v>53</v>
      </c>
      <c r="AD103" s="0" t="n">
        <v>2</v>
      </c>
      <c r="AF103" s="0" t="n">
        <f aca="false">V103/W103</f>
        <v>0.424105306458248</v>
      </c>
      <c r="AG103" s="0" t="n">
        <f aca="false">W103/V103</f>
        <v>2.35790494665373</v>
      </c>
    </row>
    <row r="104" customFormat="false" ht="15" hidden="false" customHeight="false" outlineLevel="0" collapsed="false">
      <c r="A104" s="0" t="n">
        <v>1</v>
      </c>
      <c r="B104" s="0" t="s">
        <v>29</v>
      </c>
      <c r="C104" s="0" t="s">
        <v>30</v>
      </c>
      <c r="D104" s="0" t="s">
        <v>48</v>
      </c>
      <c r="E104" s="0" t="s">
        <v>58</v>
      </c>
      <c r="F104" s="0" t="n">
        <v>4</v>
      </c>
      <c r="G104" s="0" t="n">
        <v>2</v>
      </c>
      <c r="H104" s="0" t="n">
        <v>2</v>
      </c>
      <c r="I104" s="1" t="n">
        <v>2000</v>
      </c>
      <c r="J104" s="0" t="s">
        <v>34</v>
      </c>
      <c r="K104" s="0" t="s">
        <v>34</v>
      </c>
      <c r="L104" s="0" t="s">
        <v>33</v>
      </c>
      <c r="M104" s="0" t="s">
        <v>35</v>
      </c>
      <c r="N104" s="0" t="s">
        <v>35</v>
      </c>
      <c r="O104" s="0" t="s">
        <v>36</v>
      </c>
      <c r="P104" s="0" t="s">
        <v>118</v>
      </c>
      <c r="Q104" s="0" t="n">
        <v>4200</v>
      </c>
      <c r="R104" s="0" t="s">
        <v>90</v>
      </c>
      <c r="S104" s="0" t="s">
        <v>91</v>
      </c>
      <c r="T104" s="0" t="s">
        <v>175</v>
      </c>
      <c r="U104" s="0" t="s">
        <v>176</v>
      </c>
      <c r="V104" s="0" t="n">
        <v>3093</v>
      </c>
      <c r="W104" s="0" t="n">
        <v>7293</v>
      </c>
      <c r="X104" s="0" t="n">
        <v>22986</v>
      </c>
      <c r="Y104" s="1" t="n">
        <v>2358</v>
      </c>
      <c r="Z104" s="1" t="n">
        <v>4716</v>
      </c>
      <c r="AA104" s="1" t="n">
        <v>399837</v>
      </c>
      <c r="AB104" s="0" t="n">
        <v>132</v>
      </c>
      <c r="AC104" s="0" t="s">
        <v>53</v>
      </c>
      <c r="AD104" s="0" t="n">
        <v>2</v>
      </c>
      <c r="AF104" s="0" t="n">
        <f aca="false">V104/W104</f>
        <v>0.424105306458248</v>
      </c>
      <c r="AG104" s="0" t="n">
        <f aca="false">W104/V104</f>
        <v>2.35790494665373</v>
      </c>
    </row>
    <row r="105" customFormat="false" ht="15" hidden="false" customHeight="false" outlineLevel="0" collapsed="false">
      <c r="A105" s="0" t="n">
        <v>1</v>
      </c>
      <c r="B105" s="0" t="s">
        <v>29</v>
      </c>
      <c r="C105" s="0" t="s">
        <v>30</v>
      </c>
      <c r="D105" s="0" t="s">
        <v>48</v>
      </c>
      <c r="E105" s="0" t="s">
        <v>70</v>
      </c>
      <c r="F105" s="0" t="n">
        <v>4</v>
      </c>
      <c r="G105" s="0" t="n">
        <v>7</v>
      </c>
      <c r="H105" s="0" t="n">
        <v>3</v>
      </c>
      <c r="I105" s="1" t="n">
        <v>1750</v>
      </c>
      <c r="J105" s="0" t="s">
        <v>33</v>
      </c>
      <c r="K105" s="0" t="s">
        <v>34</v>
      </c>
      <c r="L105" s="0" t="s">
        <v>34</v>
      </c>
      <c r="M105" s="0" t="s">
        <v>43</v>
      </c>
      <c r="N105" s="0" t="s">
        <v>35</v>
      </c>
      <c r="O105" s="0" t="s">
        <v>35</v>
      </c>
      <c r="P105" s="0" t="s">
        <v>118</v>
      </c>
      <c r="Q105" s="0" t="n">
        <v>4200</v>
      </c>
      <c r="R105" s="0" t="s">
        <v>102</v>
      </c>
      <c r="S105" s="0" t="s">
        <v>103</v>
      </c>
      <c r="T105" s="0" t="s">
        <v>181</v>
      </c>
      <c r="U105" s="0" t="s">
        <v>182</v>
      </c>
      <c r="V105" s="0" t="n">
        <v>5905</v>
      </c>
      <c r="W105" s="0" t="n">
        <v>10105</v>
      </c>
      <c r="X105" s="0" t="n">
        <v>261</v>
      </c>
      <c r="Y105" s="1" t="n">
        <v>1711</v>
      </c>
      <c r="Z105" s="1" t="n">
        <v>1023</v>
      </c>
      <c r="AA105" s="1" t="n">
        <v>5248</v>
      </c>
      <c r="AB105" s="0" t="n">
        <v>118</v>
      </c>
      <c r="AC105" s="0" t="s">
        <v>53</v>
      </c>
      <c r="AD105" s="0" t="n">
        <v>1</v>
      </c>
      <c r="AF105" s="0" t="n">
        <f aca="false">V105/W105</f>
        <v>0.584364176150421</v>
      </c>
      <c r="AG105" s="0" t="n">
        <f aca="false">W105/V105</f>
        <v>1.7112616426757</v>
      </c>
    </row>
    <row r="106" customFormat="false" ht="15" hidden="false" customHeight="false" outlineLevel="0" collapsed="false">
      <c r="A106" s="0" t="n">
        <v>1</v>
      </c>
      <c r="B106" s="0" t="s">
        <v>29</v>
      </c>
      <c r="C106" s="0" t="s">
        <v>30</v>
      </c>
      <c r="D106" s="0" t="s">
        <v>70</v>
      </c>
      <c r="E106" s="0" t="s">
        <v>48</v>
      </c>
      <c r="F106" s="0" t="n">
        <v>7</v>
      </c>
      <c r="G106" s="0" t="n">
        <v>4</v>
      </c>
      <c r="H106" s="0" t="n">
        <v>3</v>
      </c>
      <c r="I106" s="1" t="n">
        <v>1750</v>
      </c>
      <c r="J106" s="0" t="s">
        <v>34</v>
      </c>
      <c r="K106" s="0" t="s">
        <v>34</v>
      </c>
      <c r="L106" s="0" t="s">
        <v>33</v>
      </c>
      <c r="M106" s="0" t="s">
        <v>35</v>
      </c>
      <c r="N106" s="0" t="s">
        <v>35</v>
      </c>
      <c r="O106" s="0" t="s">
        <v>36</v>
      </c>
      <c r="P106" s="0" t="s">
        <v>118</v>
      </c>
      <c r="Q106" s="0" t="n">
        <v>4200</v>
      </c>
      <c r="R106" s="0" t="s">
        <v>98</v>
      </c>
      <c r="S106" s="0" t="s">
        <v>99</v>
      </c>
      <c r="T106" s="0" t="s">
        <v>179</v>
      </c>
      <c r="U106" s="0" t="s">
        <v>180</v>
      </c>
      <c r="V106" s="0" t="n">
        <v>5905</v>
      </c>
      <c r="W106" s="0" t="n">
        <v>10105</v>
      </c>
      <c r="X106" s="0" t="n">
        <v>13461</v>
      </c>
      <c r="Y106" s="1" t="n">
        <v>1711</v>
      </c>
      <c r="Z106" s="1" t="n">
        <v>2995</v>
      </c>
      <c r="AA106" s="1" t="n">
        <v>260400</v>
      </c>
      <c r="AB106" s="0" t="n">
        <v>77</v>
      </c>
      <c r="AC106" s="0" t="s">
        <v>53</v>
      </c>
      <c r="AD106" s="0" t="n">
        <v>1</v>
      </c>
      <c r="AF106" s="0" t="n">
        <f aca="false">V106/W106</f>
        <v>0.584364176150421</v>
      </c>
      <c r="AG106" s="0" t="n">
        <f aca="false">W106/V106</f>
        <v>1.7112616426757</v>
      </c>
    </row>
    <row r="107" customFormat="false" ht="15" hidden="false" customHeight="false" outlineLevel="0" collapsed="false">
      <c r="A107" s="0" t="n">
        <v>1</v>
      </c>
      <c r="B107" s="0" t="s">
        <v>29</v>
      </c>
      <c r="C107" s="0" t="s">
        <v>30</v>
      </c>
      <c r="D107" s="0" t="s">
        <v>59</v>
      </c>
      <c r="E107" s="0" t="s">
        <v>32</v>
      </c>
      <c r="F107" s="0" t="n">
        <v>3</v>
      </c>
      <c r="G107" s="0" t="n">
        <v>6</v>
      </c>
      <c r="H107" s="0" t="n">
        <v>3</v>
      </c>
      <c r="I107" s="1" t="n">
        <v>2000</v>
      </c>
      <c r="J107" s="0" t="s">
        <v>33</v>
      </c>
      <c r="K107" s="0" t="s">
        <v>34</v>
      </c>
      <c r="L107" s="0" t="s">
        <v>34</v>
      </c>
      <c r="M107" s="0" t="s">
        <v>43</v>
      </c>
      <c r="N107" s="0" t="s">
        <v>35</v>
      </c>
      <c r="O107" s="0" t="s">
        <v>35</v>
      </c>
      <c r="P107" s="0" t="s">
        <v>118</v>
      </c>
      <c r="Q107" s="0" t="n">
        <v>4200</v>
      </c>
      <c r="R107" s="0" t="s">
        <v>109</v>
      </c>
      <c r="S107" s="0" t="s">
        <v>95</v>
      </c>
      <c r="T107" s="0" t="s">
        <v>141</v>
      </c>
      <c r="U107" s="0" t="s">
        <v>142</v>
      </c>
      <c r="V107" s="0" t="n">
        <v>4640</v>
      </c>
      <c r="W107" s="0" t="n">
        <v>8840</v>
      </c>
      <c r="X107" s="0" t="n">
        <v>587</v>
      </c>
      <c r="Y107" s="1" t="n">
        <v>1905</v>
      </c>
      <c r="Z107" s="1" t="n">
        <v>1050</v>
      </c>
      <c r="AA107" s="1" t="n">
        <v>11581</v>
      </c>
      <c r="AB107" s="0" t="n">
        <v>116</v>
      </c>
      <c r="AC107" s="0" t="s">
        <v>83</v>
      </c>
      <c r="AD107" s="0" t="n">
        <v>2</v>
      </c>
      <c r="AF107" s="0" t="n">
        <f aca="false">V107/W107</f>
        <v>0.524886877828054</v>
      </c>
      <c r="AG107" s="0" t="n">
        <f aca="false">W107/V107</f>
        <v>1.9051724137931</v>
      </c>
    </row>
    <row r="108" customFormat="false" ht="15" hidden="false" customHeight="false" outlineLevel="0" collapsed="false">
      <c r="A108" s="0" t="n">
        <v>1</v>
      </c>
      <c r="B108" s="0" t="s">
        <v>29</v>
      </c>
      <c r="C108" s="0" t="s">
        <v>30</v>
      </c>
      <c r="D108" s="0" t="s">
        <v>32</v>
      </c>
      <c r="E108" s="0" t="s">
        <v>59</v>
      </c>
      <c r="F108" s="0" t="n">
        <v>6</v>
      </c>
      <c r="G108" s="0" t="n">
        <v>3</v>
      </c>
      <c r="H108" s="0" t="n">
        <v>3</v>
      </c>
      <c r="I108" s="1" t="n">
        <v>2000</v>
      </c>
      <c r="J108" s="0" t="s">
        <v>34</v>
      </c>
      <c r="K108" s="0" t="s">
        <v>34</v>
      </c>
      <c r="L108" s="0" t="s">
        <v>33</v>
      </c>
      <c r="M108" s="0" t="s">
        <v>35</v>
      </c>
      <c r="N108" s="0" t="s">
        <v>35</v>
      </c>
      <c r="O108" s="0" t="s">
        <v>36</v>
      </c>
      <c r="P108" s="0" t="s">
        <v>118</v>
      </c>
      <c r="Q108" s="0" t="n">
        <v>4200</v>
      </c>
      <c r="R108" s="0" t="s">
        <v>90</v>
      </c>
      <c r="S108" s="0" t="s">
        <v>106</v>
      </c>
      <c r="T108" s="0" t="s">
        <v>139</v>
      </c>
      <c r="U108" s="0" t="s">
        <v>140</v>
      </c>
      <c r="V108" s="0" t="n">
        <v>4640</v>
      </c>
      <c r="W108" s="0" t="n">
        <v>8840</v>
      </c>
      <c r="X108" s="0" t="n">
        <v>17387</v>
      </c>
      <c r="Y108" s="1" t="n">
        <v>1905</v>
      </c>
      <c r="Z108" s="1" t="n">
        <v>3810</v>
      </c>
      <c r="AA108" s="1" t="n">
        <v>324917</v>
      </c>
      <c r="AB108" s="0" t="n">
        <v>95</v>
      </c>
      <c r="AC108" s="0" t="s">
        <v>83</v>
      </c>
      <c r="AD108" s="0" t="n">
        <v>2</v>
      </c>
      <c r="AF108" s="0" t="n">
        <f aca="false">V108/W108</f>
        <v>0.524886877828054</v>
      </c>
      <c r="AG108" s="0" t="n">
        <f aca="false">W108/V108</f>
        <v>1.9051724137931</v>
      </c>
    </row>
    <row r="109" customFormat="false" ht="15" hidden="false" customHeight="false" outlineLevel="0" collapsed="false">
      <c r="A109" s="0" t="n">
        <v>1</v>
      </c>
      <c r="B109" s="0" t="s">
        <v>29</v>
      </c>
      <c r="C109" s="0" t="s">
        <v>30</v>
      </c>
      <c r="D109" s="0" t="s">
        <v>58</v>
      </c>
      <c r="E109" s="0" t="s">
        <v>31</v>
      </c>
      <c r="F109" s="0" t="n">
        <v>2</v>
      </c>
      <c r="G109" s="0" t="n">
        <v>5</v>
      </c>
      <c r="H109" s="0" t="n">
        <v>3</v>
      </c>
      <c r="I109" s="1" t="n">
        <v>2500</v>
      </c>
      <c r="J109" s="0" t="s">
        <v>33</v>
      </c>
      <c r="K109" s="0" t="s">
        <v>34</v>
      </c>
      <c r="L109" s="0" t="s">
        <v>34</v>
      </c>
      <c r="M109" s="0" t="s">
        <v>43</v>
      </c>
      <c r="N109" s="0" t="s">
        <v>35</v>
      </c>
      <c r="O109" s="0" t="s">
        <v>35</v>
      </c>
      <c r="P109" s="0" t="s">
        <v>118</v>
      </c>
      <c r="Q109" s="0" t="n">
        <v>4200</v>
      </c>
      <c r="R109" s="0" t="s">
        <v>116</v>
      </c>
      <c r="S109" s="0" t="s">
        <v>117</v>
      </c>
      <c r="T109" s="0" t="s">
        <v>185</v>
      </c>
      <c r="U109" s="0" t="s">
        <v>186</v>
      </c>
      <c r="V109" s="0" t="n">
        <v>3314</v>
      </c>
      <c r="W109" s="0" t="n">
        <v>7514</v>
      </c>
      <c r="X109" s="0" t="n">
        <v>1234</v>
      </c>
      <c r="Y109" s="1" t="n">
        <v>2267</v>
      </c>
      <c r="Z109" s="1" t="n">
        <v>1103</v>
      </c>
      <c r="AA109" s="1" t="n">
        <v>23813</v>
      </c>
      <c r="AB109" s="0" t="n">
        <v>112</v>
      </c>
      <c r="AC109" s="0" t="s">
        <v>83</v>
      </c>
      <c r="AD109" s="0" t="n">
        <v>2</v>
      </c>
      <c r="AF109" s="0" t="n">
        <f aca="false">V109/W109</f>
        <v>0.441043385680064</v>
      </c>
      <c r="AG109" s="0" t="n">
        <f aca="false">W109/V109</f>
        <v>2.26735063367532</v>
      </c>
    </row>
    <row r="110" customFormat="false" ht="15" hidden="false" customHeight="false" outlineLevel="0" collapsed="false">
      <c r="A110" s="0" t="n">
        <v>1</v>
      </c>
      <c r="B110" s="0" t="s">
        <v>29</v>
      </c>
      <c r="C110" s="0" t="s">
        <v>30</v>
      </c>
      <c r="D110" s="0" t="s">
        <v>31</v>
      </c>
      <c r="E110" s="0" t="s">
        <v>58</v>
      </c>
      <c r="F110" s="0" t="n">
        <v>5</v>
      </c>
      <c r="G110" s="0" t="n">
        <v>2</v>
      </c>
      <c r="H110" s="0" t="n">
        <v>3</v>
      </c>
      <c r="I110" s="1" t="n">
        <v>2500</v>
      </c>
      <c r="J110" s="0" t="s">
        <v>34</v>
      </c>
      <c r="K110" s="0" t="s">
        <v>34</v>
      </c>
      <c r="L110" s="0" t="s">
        <v>33</v>
      </c>
      <c r="M110" s="0" t="s">
        <v>35</v>
      </c>
      <c r="N110" s="0" t="s">
        <v>35</v>
      </c>
      <c r="O110" s="0" t="s">
        <v>36</v>
      </c>
      <c r="P110" s="0" t="s">
        <v>118</v>
      </c>
      <c r="Q110" s="0" t="n">
        <v>4200</v>
      </c>
      <c r="R110" s="0" t="s">
        <v>112</v>
      </c>
      <c r="S110" s="0" t="s">
        <v>113</v>
      </c>
      <c r="T110" s="0" t="s">
        <v>183</v>
      </c>
      <c r="U110" s="0" t="s">
        <v>184</v>
      </c>
      <c r="V110" s="0" t="n">
        <v>3314</v>
      </c>
      <c r="W110" s="0" t="n">
        <v>7514</v>
      </c>
      <c r="X110" s="0" t="n">
        <v>24754</v>
      </c>
      <c r="Y110" s="1" t="n">
        <v>2267</v>
      </c>
      <c r="Z110" s="1" t="n">
        <v>5668</v>
      </c>
      <c r="AA110" s="1" t="n">
        <v>436295</v>
      </c>
      <c r="AB110" s="0" t="n">
        <v>127</v>
      </c>
      <c r="AC110" s="0" t="s">
        <v>83</v>
      </c>
      <c r="AD110" s="0" t="n">
        <v>2</v>
      </c>
      <c r="AF110" s="0" t="n">
        <f aca="false">V110/W110</f>
        <v>0.441043385680064</v>
      </c>
      <c r="AG110" s="0" t="n">
        <f aca="false">W110/V110</f>
        <v>2.26735063367532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09" activeCellId="0" sqref="H109"/>
    </sheetView>
  </sheetViews>
  <sheetFormatPr defaultRowHeight="13.8"/>
  <cols>
    <col collapsed="false" hidden="false" max="4" min="1" style="0" width="9.1417004048583"/>
    <col collapsed="false" hidden="false" max="5" min="5" style="0" width="10.9676113360324"/>
    <col collapsed="false" hidden="false" max="1025" min="6" style="0" width="9.1417004048583"/>
  </cols>
  <sheetData>
    <row r="1" customFormat="false" ht="13.8" hidden="false" customHeight="false" outlineLevel="0" collapsed="false">
      <c r="A1" s="2" t="s">
        <v>198</v>
      </c>
      <c r="B1" s="2" t="s">
        <v>199</v>
      </c>
      <c r="C1" s="2" t="s">
        <v>192</v>
      </c>
      <c r="D1" s="2" t="s">
        <v>196</v>
      </c>
      <c r="E1" s="0" t="s">
        <v>208</v>
      </c>
      <c r="F1" s="0" t="s">
        <v>200</v>
      </c>
      <c r="G1" s="0" t="s">
        <v>201</v>
      </c>
      <c r="H1" s="0" t="s">
        <v>193</v>
      </c>
      <c r="I1" s="0" t="s">
        <v>197</v>
      </c>
      <c r="J1" s="0" t="s">
        <v>209</v>
      </c>
    </row>
    <row r="2" customFormat="false" ht="13.8" hidden="false" customHeight="false" outlineLevel="0" collapsed="false">
      <c r="A2" s="0" t="s">
        <v>210</v>
      </c>
      <c r="B2" s="0" t="n">
        <v>0.625</v>
      </c>
      <c r="C2" s="0" t="n">
        <v>2472</v>
      </c>
      <c r="D2" s="0" t="n">
        <v>1546</v>
      </c>
      <c r="E2" s="0" t="n">
        <v>926</v>
      </c>
      <c r="F2" s="0" t="s">
        <v>211</v>
      </c>
      <c r="G2" s="0" t="n">
        <v>0.75</v>
      </c>
      <c r="H2" s="0" t="n">
        <v>1688</v>
      </c>
      <c r="I2" s="0" t="n">
        <v>1266</v>
      </c>
      <c r="J2" s="0" t="n">
        <v>422</v>
      </c>
    </row>
    <row r="3" customFormat="false" ht="13.8" hidden="false" customHeight="false" outlineLevel="0" collapsed="false">
      <c r="A3" s="0" t="s">
        <v>211</v>
      </c>
      <c r="B3" s="0" t="n">
        <v>0.75</v>
      </c>
      <c r="C3" s="0" t="n">
        <v>2060</v>
      </c>
      <c r="D3" s="0" t="n">
        <v>1546</v>
      </c>
      <c r="E3" s="0" t="n">
        <v>514</v>
      </c>
      <c r="F3" s="0" t="s">
        <v>210</v>
      </c>
      <c r="G3" s="0" t="n">
        <v>0.625</v>
      </c>
      <c r="H3" s="0" t="n">
        <v>2024</v>
      </c>
      <c r="I3" s="0" t="n">
        <v>1266</v>
      </c>
      <c r="J3" s="0" t="n">
        <v>758</v>
      </c>
    </row>
    <row r="4" customFormat="false" ht="13.8" hidden="false" customHeight="false" outlineLevel="0" collapsed="false">
      <c r="A4" s="0" t="s">
        <v>212</v>
      </c>
      <c r="B4" s="0" t="n">
        <v>0.5</v>
      </c>
      <c r="C4" s="0" t="n">
        <v>2622</v>
      </c>
      <c r="D4" s="0" t="n">
        <v>1312</v>
      </c>
      <c r="E4" s="0" t="n">
        <v>1310</v>
      </c>
      <c r="F4" s="0" t="s">
        <v>210</v>
      </c>
      <c r="G4" s="0" t="n">
        <v>0.625</v>
      </c>
      <c r="H4" s="0" t="n">
        <v>1650</v>
      </c>
      <c r="I4" s="0" t="n">
        <v>1032</v>
      </c>
      <c r="J4" s="0" t="n">
        <v>618</v>
      </c>
    </row>
    <row r="5" customFormat="false" ht="13.8" hidden="false" customHeight="false" outlineLevel="0" collapsed="false">
      <c r="A5" s="0" t="s">
        <v>210</v>
      </c>
      <c r="B5" s="0" t="n">
        <v>0.625</v>
      </c>
      <c r="C5" s="0" t="n">
        <v>2098</v>
      </c>
      <c r="D5" s="0" t="n">
        <v>1312</v>
      </c>
      <c r="E5" s="0" t="n">
        <v>786</v>
      </c>
      <c r="F5" s="0" t="s">
        <v>212</v>
      </c>
      <c r="G5" s="0" t="n">
        <v>0.5</v>
      </c>
      <c r="H5" s="0" t="n">
        <v>2062</v>
      </c>
      <c r="I5" s="0" t="n">
        <v>1032</v>
      </c>
      <c r="J5" s="0" t="n">
        <v>1030</v>
      </c>
    </row>
    <row r="6" customFormat="false" ht="13.8" hidden="false" customHeight="false" outlineLevel="0" collapsed="false">
      <c r="A6" s="0" t="s">
        <v>213</v>
      </c>
      <c r="B6" s="0" t="n">
        <v>0.25</v>
      </c>
      <c r="C6" s="0" t="n">
        <v>3348</v>
      </c>
      <c r="D6" s="0" t="n">
        <v>838</v>
      </c>
      <c r="E6" s="0" t="n">
        <v>2510</v>
      </c>
      <c r="F6" s="0" t="s">
        <v>214</v>
      </c>
      <c r="G6" s="0" t="n">
        <v>0.375</v>
      </c>
      <c r="H6" s="0" t="n">
        <v>1484</v>
      </c>
      <c r="I6" s="0" t="n">
        <v>556</v>
      </c>
      <c r="J6" s="0" t="n">
        <v>928</v>
      </c>
    </row>
    <row r="7" customFormat="false" ht="13.8" hidden="false" customHeight="false" outlineLevel="0" collapsed="false">
      <c r="A7" s="0" t="s">
        <v>214</v>
      </c>
      <c r="B7" s="0" t="n">
        <v>0.375</v>
      </c>
      <c r="C7" s="0" t="n">
        <v>2232</v>
      </c>
      <c r="D7" s="0" t="n">
        <v>838</v>
      </c>
      <c r="E7" s="0" t="n">
        <v>1394</v>
      </c>
      <c r="F7" s="0" t="s">
        <v>213</v>
      </c>
      <c r="G7" s="0" t="n">
        <v>0.25</v>
      </c>
      <c r="H7" s="0" t="n">
        <v>2228</v>
      </c>
      <c r="I7" s="0" t="n">
        <v>558</v>
      </c>
      <c r="J7" s="0" t="n">
        <v>1670</v>
      </c>
    </row>
    <row r="8" customFormat="false" ht="13.8" hidden="false" customHeight="false" outlineLevel="0" collapsed="false">
      <c r="A8" s="0" t="s">
        <v>210</v>
      </c>
      <c r="B8" s="0" t="n">
        <v>0.625</v>
      </c>
      <c r="C8" s="0" t="n">
        <v>2614</v>
      </c>
      <c r="D8" s="0" t="n">
        <v>1634</v>
      </c>
      <c r="E8" s="0" t="n">
        <v>980</v>
      </c>
      <c r="F8" s="0" t="s">
        <v>215</v>
      </c>
      <c r="G8" s="0" t="n">
        <v>0.875</v>
      </c>
      <c r="H8" s="0" t="n">
        <v>1546</v>
      </c>
      <c r="I8" s="0" t="n">
        <v>1352</v>
      </c>
      <c r="J8" s="0" t="n">
        <v>194</v>
      </c>
    </row>
    <row r="9" customFormat="false" ht="13.8" hidden="false" customHeight="false" outlineLevel="0" collapsed="false">
      <c r="A9" s="0" t="s">
        <v>215</v>
      </c>
      <c r="B9" s="0" t="n">
        <v>0.875</v>
      </c>
      <c r="C9" s="0" t="n">
        <v>1866</v>
      </c>
      <c r="D9" s="0" t="n">
        <v>1632</v>
      </c>
      <c r="E9" s="0" t="n">
        <v>234</v>
      </c>
      <c r="F9" s="0" t="s">
        <v>210</v>
      </c>
      <c r="G9" s="0" t="n">
        <v>0.625</v>
      </c>
      <c r="H9" s="0" t="n">
        <v>2166</v>
      </c>
      <c r="I9" s="0" t="n">
        <v>1354</v>
      </c>
      <c r="J9" s="0" t="n">
        <v>812</v>
      </c>
    </row>
    <row r="10" customFormat="false" ht="13.8" hidden="false" customHeight="false" outlineLevel="0" collapsed="false">
      <c r="A10" s="0" t="s">
        <v>214</v>
      </c>
      <c r="B10" s="0" t="n">
        <v>0.375</v>
      </c>
      <c r="C10" s="0" t="n">
        <v>3066</v>
      </c>
      <c r="D10" s="0" t="n">
        <v>1150</v>
      </c>
      <c r="E10" s="0" t="n">
        <v>1916</v>
      </c>
      <c r="F10" s="0" t="s">
        <v>210</v>
      </c>
      <c r="G10" s="0" t="n">
        <v>0.625</v>
      </c>
      <c r="H10" s="0" t="n">
        <v>1392</v>
      </c>
      <c r="I10" s="0" t="n">
        <v>870</v>
      </c>
      <c r="J10" s="0" t="n">
        <v>522</v>
      </c>
    </row>
    <row r="11" customFormat="false" ht="13.8" hidden="false" customHeight="false" outlineLevel="0" collapsed="false">
      <c r="A11" s="0" t="s">
        <v>210</v>
      </c>
      <c r="B11" s="0" t="n">
        <v>0.625</v>
      </c>
      <c r="C11" s="0" t="n">
        <v>1840</v>
      </c>
      <c r="D11" s="0" t="n">
        <v>1150</v>
      </c>
      <c r="E11" s="0" t="n">
        <v>690</v>
      </c>
      <c r="F11" s="0" t="s">
        <v>214</v>
      </c>
      <c r="G11" s="0" t="n">
        <v>0.375</v>
      </c>
      <c r="H11" s="0" t="n">
        <v>2320</v>
      </c>
      <c r="I11" s="0" t="n">
        <v>870</v>
      </c>
      <c r="J11" s="0" t="n">
        <v>1450</v>
      </c>
    </row>
    <row r="12" customFormat="false" ht="13.8" hidden="false" customHeight="false" outlineLevel="0" collapsed="false">
      <c r="A12" s="0" t="s">
        <v>213</v>
      </c>
      <c r="B12" s="0" t="n">
        <v>0.25</v>
      </c>
      <c r="C12" s="0" t="n">
        <v>3594</v>
      </c>
      <c r="D12" s="0" t="n">
        <v>898</v>
      </c>
      <c r="E12" s="0" t="n">
        <v>2696</v>
      </c>
      <c r="F12" s="0" t="s">
        <v>212</v>
      </c>
      <c r="G12" s="0" t="n">
        <v>0.5</v>
      </c>
      <c r="H12" s="0" t="n">
        <v>1238</v>
      </c>
      <c r="I12" s="0" t="n">
        <v>620</v>
      </c>
      <c r="J12" s="0" t="n">
        <v>618</v>
      </c>
    </row>
    <row r="13" customFormat="false" ht="13.8" hidden="false" customHeight="false" outlineLevel="0" collapsed="false">
      <c r="A13" s="0" t="s">
        <v>212</v>
      </c>
      <c r="B13" s="0" t="n">
        <v>0.5</v>
      </c>
      <c r="C13" s="0" t="n">
        <v>1798</v>
      </c>
      <c r="D13" s="0" t="n">
        <v>900</v>
      </c>
      <c r="E13" s="0" t="n">
        <v>898</v>
      </c>
      <c r="F13" s="0" t="s">
        <v>213</v>
      </c>
      <c r="G13" s="0" t="n">
        <v>0.25</v>
      </c>
      <c r="H13" s="0" t="n">
        <v>2474</v>
      </c>
      <c r="I13" s="0" t="n">
        <v>618</v>
      </c>
      <c r="J13" s="0" t="n">
        <v>1856</v>
      </c>
    </row>
    <row r="14" customFormat="false" ht="13.8" hidden="false" customHeight="false" outlineLevel="0" collapsed="false">
      <c r="A14" s="0" t="s">
        <v>212</v>
      </c>
      <c r="B14" s="0" t="n">
        <v>0.5</v>
      </c>
      <c r="C14" s="0" t="n">
        <v>2922</v>
      </c>
      <c r="D14" s="0" t="n">
        <v>1462</v>
      </c>
      <c r="E14" s="0" t="n">
        <v>1460</v>
      </c>
      <c r="F14" s="0" t="s">
        <v>215</v>
      </c>
      <c r="G14" s="0" t="n">
        <v>0.875</v>
      </c>
      <c r="H14" s="0" t="n">
        <v>1350</v>
      </c>
      <c r="I14" s="0" t="n">
        <v>1182</v>
      </c>
      <c r="J14" s="0" t="n">
        <v>168</v>
      </c>
    </row>
    <row r="15" customFormat="false" ht="13.8" hidden="false" customHeight="false" outlineLevel="0" collapsed="false">
      <c r="A15" s="0" t="s">
        <v>215</v>
      </c>
      <c r="B15" s="0" t="n">
        <v>0.875</v>
      </c>
      <c r="C15" s="0" t="n">
        <v>1670</v>
      </c>
      <c r="D15" s="0" t="n">
        <v>1462</v>
      </c>
      <c r="E15" s="0" t="n">
        <v>208</v>
      </c>
      <c r="F15" s="0" t="s">
        <v>212</v>
      </c>
      <c r="G15" s="0" t="n">
        <v>0.5</v>
      </c>
      <c r="H15" s="0" t="n">
        <v>2362</v>
      </c>
      <c r="I15" s="0" t="n">
        <v>1182</v>
      </c>
      <c r="J15" s="0" t="n">
        <v>1180</v>
      </c>
    </row>
    <row r="16" customFormat="false" ht="13.8" hidden="false" customHeight="false" outlineLevel="0" collapsed="false">
      <c r="A16" s="0" t="s">
        <v>214</v>
      </c>
      <c r="B16" s="0" t="n">
        <v>0.375</v>
      </c>
      <c r="C16" s="0" t="n">
        <v>3222</v>
      </c>
      <c r="D16" s="0" t="n">
        <v>1208</v>
      </c>
      <c r="E16" s="0" t="n">
        <v>2014</v>
      </c>
      <c r="F16" s="0" t="s">
        <v>211</v>
      </c>
      <c r="G16" s="0" t="n">
        <v>0.75</v>
      </c>
      <c r="H16" s="0" t="n">
        <v>1238</v>
      </c>
      <c r="I16" s="0" t="n">
        <v>928</v>
      </c>
      <c r="J16" s="0" t="n">
        <v>310</v>
      </c>
    </row>
    <row r="17" customFormat="false" ht="13.8" hidden="false" customHeight="false" outlineLevel="0" collapsed="false">
      <c r="A17" s="0" t="s">
        <v>211</v>
      </c>
      <c r="B17" s="0" t="n">
        <v>0.75</v>
      </c>
      <c r="C17" s="0" t="n">
        <v>1610</v>
      </c>
      <c r="D17" s="0" t="n">
        <v>1208</v>
      </c>
      <c r="E17" s="0" t="n">
        <v>402</v>
      </c>
      <c r="F17" s="0" t="s">
        <v>214</v>
      </c>
      <c r="G17" s="0" t="n">
        <v>0.375</v>
      </c>
      <c r="H17" s="0" t="n">
        <v>2474</v>
      </c>
      <c r="I17" s="0" t="n">
        <v>928</v>
      </c>
      <c r="J17" s="0" t="n">
        <v>1546</v>
      </c>
    </row>
    <row r="18" customFormat="false" ht="13.8" hidden="false" customHeight="false" outlineLevel="0" collapsed="false">
      <c r="A18" s="0" t="s">
        <v>213</v>
      </c>
      <c r="B18" s="0" t="n">
        <v>0.25</v>
      </c>
      <c r="C18" s="0" t="n">
        <v>3772</v>
      </c>
      <c r="D18" s="0" t="n">
        <v>944</v>
      </c>
      <c r="E18" s="0" t="n">
        <v>2828</v>
      </c>
      <c r="F18" s="0" t="s">
        <v>210</v>
      </c>
      <c r="G18" s="0" t="n">
        <v>0.625</v>
      </c>
      <c r="H18" s="0" t="n">
        <v>1060</v>
      </c>
      <c r="I18" s="0" t="n">
        <v>662</v>
      </c>
      <c r="J18" s="0" t="n">
        <v>398</v>
      </c>
    </row>
    <row r="19" customFormat="false" ht="13.8" hidden="false" customHeight="false" outlineLevel="0" collapsed="false">
      <c r="A19" s="0" t="s">
        <v>210</v>
      </c>
      <c r="B19" s="0" t="n">
        <v>0.625</v>
      </c>
      <c r="C19" s="0" t="n">
        <v>1508</v>
      </c>
      <c r="D19" s="0" t="n">
        <v>942</v>
      </c>
      <c r="E19" s="0" t="n">
        <v>566</v>
      </c>
      <c r="F19" s="0" t="s">
        <v>213</v>
      </c>
      <c r="G19" s="0" t="n">
        <v>0.25</v>
      </c>
      <c r="H19" s="0" t="n">
        <v>2652</v>
      </c>
      <c r="I19" s="0" t="n">
        <v>664</v>
      </c>
      <c r="J19" s="0" t="n">
        <v>1988</v>
      </c>
    </row>
    <row r="20" customFormat="false" ht="13.8" hidden="false" customHeight="false" outlineLevel="0" collapsed="false">
      <c r="A20" s="0" t="s">
        <v>210</v>
      </c>
      <c r="B20" s="0" t="n">
        <v>0.625</v>
      </c>
      <c r="C20" s="0" t="n">
        <v>2024</v>
      </c>
      <c r="D20" s="0" t="n">
        <v>1266</v>
      </c>
      <c r="E20" s="0" t="n">
        <v>758</v>
      </c>
      <c r="F20" s="0" t="s">
        <v>211</v>
      </c>
      <c r="G20" s="0" t="n">
        <v>0.75</v>
      </c>
      <c r="H20" s="0" t="n">
        <v>2060</v>
      </c>
      <c r="I20" s="0" t="n">
        <v>1546</v>
      </c>
      <c r="J20" s="0" t="n">
        <v>514</v>
      </c>
    </row>
    <row r="21" customFormat="false" ht="13.8" hidden="false" customHeight="false" outlineLevel="0" collapsed="false">
      <c r="A21" s="0" t="s">
        <v>211</v>
      </c>
      <c r="B21" s="0" t="n">
        <v>0.75</v>
      </c>
      <c r="C21" s="0" t="n">
        <v>1688</v>
      </c>
      <c r="D21" s="0" t="n">
        <v>1266</v>
      </c>
      <c r="E21" s="0" t="n">
        <v>422</v>
      </c>
      <c r="F21" s="0" t="s">
        <v>210</v>
      </c>
      <c r="G21" s="0" t="n">
        <v>0.625</v>
      </c>
      <c r="H21" s="0" t="n">
        <v>2472</v>
      </c>
      <c r="I21" s="0" t="n">
        <v>1546</v>
      </c>
      <c r="J21" s="0" t="n">
        <v>926</v>
      </c>
    </row>
    <row r="22" customFormat="false" ht="13.8" hidden="false" customHeight="false" outlineLevel="0" collapsed="false">
      <c r="A22" s="0" t="s">
        <v>212</v>
      </c>
      <c r="B22" s="0" t="n">
        <v>0.5</v>
      </c>
      <c r="C22" s="0" t="n">
        <v>2062</v>
      </c>
      <c r="D22" s="0" t="n">
        <v>1032</v>
      </c>
      <c r="E22" s="0" t="n">
        <v>1030</v>
      </c>
      <c r="F22" s="0" t="s">
        <v>210</v>
      </c>
      <c r="G22" s="0" t="n">
        <v>0.625</v>
      </c>
      <c r="H22" s="0" t="n">
        <v>2098</v>
      </c>
      <c r="I22" s="0" t="n">
        <v>1312</v>
      </c>
      <c r="J22" s="0" t="n">
        <v>786</v>
      </c>
    </row>
    <row r="23" customFormat="false" ht="13.8" hidden="false" customHeight="false" outlineLevel="0" collapsed="false">
      <c r="A23" s="0" t="s">
        <v>210</v>
      </c>
      <c r="B23" s="0" t="n">
        <v>0.625</v>
      </c>
      <c r="C23" s="0" t="n">
        <v>1650</v>
      </c>
      <c r="D23" s="0" t="n">
        <v>1032</v>
      </c>
      <c r="E23" s="0" t="n">
        <v>618</v>
      </c>
      <c r="F23" s="0" t="s">
        <v>212</v>
      </c>
      <c r="G23" s="0" t="n">
        <v>0.5</v>
      </c>
      <c r="H23" s="0" t="n">
        <v>2622</v>
      </c>
      <c r="I23" s="0" t="n">
        <v>1312</v>
      </c>
      <c r="J23" s="0" t="n">
        <v>1310</v>
      </c>
    </row>
    <row r="24" customFormat="false" ht="13.8" hidden="false" customHeight="false" outlineLevel="0" collapsed="false">
      <c r="A24" s="0" t="s">
        <v>213</v>
      </c>
      <c r="B24" s="0" t="n">
        <v>0.25</v>
      </c>
      <c r="C24" s="0" t="n">
        <v>2228</v>
      </c>
      <c r="D24" s="0" t="n">
        <v>558</v>
      </c>
      <c r="E24" s="0" t="n">
        <v>1670</v>
      </c>
      <c r="F24" s="0" t="s">
        <v>214</v>
      </c>
      <c r="G24" s="0" t="n">
        <v>0.375</v>
      </c>
      <c r="H24" s="0" t="n">
        <v>2232</v>
      </c>
      <c r="I24" s="0" t="n">
        <v>838</v>
      </c>
      <c r="J24" s="0" t="n">
        <v>1394</v>
      </c>
    </row>
    <row r="25" customFormat="false" ht="13.8" hidden="false" customHeight="false" outlineLevel="0" collapsed="false">
      <c r="A25" s="0" t="s">
        <v>214</v>
      </c>
      <c r="B25" s="0" t="n">
        <v>0.375</v>
      </c>
      <c r="C25" s="0" t="n">
        <v>1484</v>
      </c>
      <c r="D25" s="0" t="n">
        <v>556</v>
      </c>
      <c r="E25" s="0" t="n">
        <v>928</v>
      </c>
      <c r="F25" s="0" t="s">
        <v>213</v>
      </c>
      <c r="G25" s="0" t="n">
        <v>0.25</v>
      </c>
      <c r="H25" s="0" t="n">
        <v>3348</v>
      </c>
      <c r="I25" s="0" t="n">
        <v>838</v>
      </c>
      <c r="J25" s="0" t="n">
        <v>2510</v>
      </c>
    </row>
    <row r="26" customFormat="false" ht="13.8" hidden="false" customHeight="false" outlineLevel="0" collapsed="false">
      <c r="A26" s="0" t="s">
        <v>210</v>
      </c>
      <c r="B26" s="0" t="n">
        <v>0.625</v>
      </c>
      <c r="C26" s="0" t="n">
        <v>2166</v>
      </c>
      <c r="D26" s="0" t="n">
        <v>1354</v>
      </c>
      <c r="E26" s="0" t="n">
        <v>812</v>
      </c>
      <c r="F26" s="0" t="s">
        <v>215</v>
      </c>
      <c r="G26" s="0" t="n">
        <v>0.875</v>
      </c>
      <c r="H26" s="0" t="n">
        <v>1866</v>
      </c>
      <c r="I26" s="0" t="n">
        <v>1632</v>
      </c>
      <c r="J26" s="0" t="n">
        <v>234</v>
      </c>
    </row>
    <row r="27" customFormat="false" ht="13.8" hidden="false" customHeight="false" outlineLevel="0" collapsed="false">
      <c r="A27" s="0" t="s">
        <v>215</v>
      </c>
      <c r="B27" s="0" t="n">
        <v>0.875</v>
      </c>
      <c r="C27" s="0" t="n">
        <v>1546</v>
      </c>
      <c r="D27" s="0" t="n">
        <v>1352</v>
      </c>
      <c r="E27" s="0" t="n">
        <v>194</v>
      </c>
      <c r="F27" s="0" t="s">
        <v>210</v>
      </c>
      <c r="G27" s="0" t="n">
        <v>0.625</v>
      </c>
      <c r="H27" s="0" t="n">
        <v>2614</v>
      </c>
      <c r="I27" s="0" t="n">
        <v>1634</v>
      </c>
      <c r="J27" s="0" t="n">
        <v>980</v>
      </c>
    </row>
    <row r="28" customFormat="false" ht="13.8" hidden="false" customHeight="false" outlineLevel="0" collapsed="false">
      <c r="A28" s="0" t="s">
        <v>214</v>
      </c>
      <c r="B28" s="0" t="n">
        <v>0.375</v>
      </c>
      <c r="C28" s="0" t="n">
        <v>2320</v>
      </c>
      <c r="D28" s="0" t="n">
        <v>870</v>
      </c>
      <c r="E28" s="0" t="n">
        <v>1450</v>
      </c>
      <c r="F28" s="0" t="s">
        <v>210</v>
      </c>
      <c r="G28" s="0" t="n">
        <v>0.625</v>
      </c>
      <c r="H28" s="0" t="n">
        <v>1840</v>
      </c>
      <c r="I28" s="0" t="n">
        <v>1150</v>
      </c>
      <c r="J28" s="0" t="n">
        <v>690</v>
      </c>
    </row>
    <row r="29" customFormat="false" ht="13.8" hidden="false" customHeight="false" outlineLevel="0" collapsed="false">
      <c r="A29" s="0" t="s">
        <v>210</v>
      </c>
      <c r="B29" s="0" t="n">
        <v>0.625</v>
      </c>
      <c r="C29" s="0" t="n">
        <v>1392</v>
      </c>
      <c r="D29" s="0" t="n">
        <v>870</v>
      </c>
      <c r="E29" s="0" t="n">
        <v>522</v>
      </c>
      <c r="F29" s="0" t="s">
        <v>214</v>
      </c>
      <c r="G29" s="0" t="n">
        <v>0.375</v>
      </c>
      <c r="H29" s="0" t="n">
        <v>3066</v>
      </c>
      <c r="I29" s="0" t="n">
        <v>1150</v>
      </c>
      <c r="J29" s="0" t="n">
        <v>1916</v>
      </c>
    </row>
    <row r="30" customFormat="false" ht="13.8" hidden="false" customHeight="false" outlineLevel="0" collapsed="false">
      <c r="A30" s="0" t="s">
        <v>213</v>
      </c>
      <c r="B30" s="0" t="n">
        <v>0.25</v>
      </c>
      <c r="C30" s="0" t="n">
        <v>2474</v>
      </c>
      <c r="D30" s="0" t="n">
        <v>618</v>
      </c>
      <c r="E30" s="0" t="n">
        <v>1856</v>
      </c>
      <c r="F30" s="0" t="s">
        <v>212</v>
      </c>
      <c r="G30" s="0" t="n">
        <v>0.5</v>
      </c>
      <c r="H30" s="0" t="n">
        <v>1798</v>
      </c>
      <c r="I30" s="0" t="n">
        <v>900</v>
      </c>
      <c r="J30" s="0" t="n">
        <v>898</v>
      </c>
    </row>
    <row r="31" customFormat="false" ht="13.8" hidden="false" customHeight="false" outlineLevel="0" collapsed="false">
      <c r="A31" s="0" t="s">
        <v>212</v>
      </c>
      <c r="B31" s="0" t="n">
        <v>0.5</v>
      </c>
      <c r="C31" s="0" t="n">
        <v>1238</v>
      </c>
      <c r="D31" s="0" t="n">
        <v>620</v>
      </c>
      <c r="E31" s="0" t="n">
        <v>618</v>
      </c>
      <c r="F31" s="0" t="s">
        <v>213</v>
      </c>
      <c r="G31" s="0" t="n">
        <v>0.25</v>
      </c>
      <c r="H31" s="0" t="n">
        <v>3594</v>
      </c>
      <c r="I31" s="0" t="n">
        <v>898</v>
      </c>
      <c r="J31" s="0" t="n">
        <v>2696</v>
      </c>
    </row>
    <row r="32" customFormat="false" ht="13.8" hidden="false" customHeight="false" outlineLevel="0" collapsed="false">
      <c r="A32" s="0" t="s">
        <v>212</v>
      </c>
      <c r="B32" s="0" t="n">
        <v>0.5</v>
      </c>
      <c r="C32" s="0" t="n">
        <v>2362</v>
      </c>
      <c r="D32" s="0" t="n">
        <v>1182</v>
      </c>
      <c r="E32" s="0" t="n">
        <v>1180</v>
      </c>
      <c r="F32" s="0" t="s">
        <v>215</v>
      </c>
      <c r="G32" s="0" t="n">
        <v>0.875</v>
      </c>
      <c r="H32" s="0" t="n">
        <v>1670</v>
      </c>
      <c r="I32" s="0" t="n">
        <v>1462</v>
      </c>
      <c r="J32" s="0" t="n">
        <v>208</v>
      </c>
    </row>
    <row r="33" customFormat="false" ht="13.8" hidden="false" customHeight="false" outlineLevel="0" collapsed="false">
      <c r="A33" s="0" t="s">
        <v>215</v>
      </c>
      <c r="B33" s="0" t="n">
        <v>0.875</v>
      </c>
      <c r="C33" s="0" t="n">
        <v>1350</v>
      </c>
      <c r="D33" s="0" t="n">
        <v>1182</v>
      </c>
      <c r="E33" s="0" t="n">
        <v>168</v>
      </c>
      <c r="F33" s="0" t="s">
        <v>212</v>
      </c>
      <c r="G33" s="0" t="n">
        <v>0.5</v>
      </c>
      <c r="H33" s="0" t="n">
        <v>2922</v>
      </c>
      <c r="I33" s="0" t="n">
        <v>1462</v>
      </c>
      <c r="J33" s="0" t="n">
        <v>1460</v>
      </c>
    </row>
    <row r="34" customFormat="false" ht="13.8" hidden="false" customHeight="false" outlineLevel="0" collapsed="false">
      <c r="A34" s="0" t="s">
        <v>214</v>
      </c>
      <c r="B34" s="0" t="n">
        <v>0.375</v>
      </c>
      <c r="C34" s="0" t="n">
        <v>2474</v>
      </c>
      <c r="D34" s="0" t="n">
        <v>928</v>
      </c>
      <c r="E34" s="0" t="n">
        <v>1546</v>
      </c>
      <c r="F34" s="0" t="s">
        <v>211</v>
      </c>
      <c r="G34" s="0" t="n">
        <v>0.75</v>
      </c>
      <c r="H34" s="0" t="n">
        <v>1610</v>
      </c>
      <c r="I34" s="0" t="n">
        <v>1208</v>
      </c>
      <c r="J34" s="0" t="n">
        <v>402</v>
      </c>
    </row>
    <row r="35" customFormat="false" ht="13.8" hidden="false" customHeight="false" outlineLevel="0" collapsed="false">
      <c r="A35" s="0" t="s">
        <v>211</v>
      </c>
      <c r="B35" s="0" t="n">
        <v>0.75</v>
      </c>
      <c r="C35" s="0" t="n">
        <v>1238</v>
      </c>
      <c r="D35" s="0" t="n">
        <v>928</v>
      </c>
      <c r="E35" s="0" t="n">
        <v>310</v>
      </c>
      <c r="F35" s="0" t="s">
        <v>214</v>
      </c>
      <c r="G35" s="0" t="n">
        <v>0.375</v>
      </c>
      <c r="H35" s="0" t="n">
        <v>3222</v>
      </c>
      <c r="I35" s="0" t="n">
        <v>1208</v>
      </c>
      <c r="J35" s="0" t="n">
        <v>2014</v>
      </c>
    </row>
    <row r="36" customFormat="false" ht="13.8" hidden="false" customHeight="false" outlineLevel="0" collapsed="false">
      <c r="A36" s="0" t="s">
        <v>213</v>
      </c>
      <c r="B36" s="0" t="n">
        <v>0.25</v>
      </c>
      <c r="C36" s="0" t="n">
        <v>2652</v>
      </c>
      <c r="D36" s="0" t="n">
        <v>664</v>
      </c>
      <c r="E36" s="0" t="n">
        <v>1988</v>
      </c>
      <c r="F36" s="0" t="s">
        <v>210</v>
      </c>
      <c r="G36" s="0" t="n">
        <v>0.625</v>
      </c>
      <c r="H36" s="0" t="n">
        <v>1508</v>
      </c>
      <c r="I36" s="0" t="n">
        <v>942</v>
      </c>
      <c r="J36" s="0" t="n">
        <v>566</v>
      </c>
    </row>
    <row r="37" customFormat="false" ht="13.8" hidden="false" customHeight="false" outlineLevel="0" collapsed="false">
      <c r="A37" s="0" t="s">
        <v>210</v>
      </c>
      <c r="B37" s="0" t="n">
        <v>0.625</v>
      </c>
      <c r="C37" s="0" t="n">
        <v>1060</v>
      </c>
      <c r="D37" s="0" t="n">
        <v>662</v>
      </c>
      <c r="E37" s="0" t="n">
        <v>398</v>
      </c>
      <c r="F37" s="0" t="s">
        <v>213</v>
      </c>
      <c r="G37" s="0" t="n">
        <v>0.25</v>
      </c>
      <c r="H37" s="0" t="n">
        <v>3772</v>
      </c>
      <c r="I37" s="0" t="n">
        <v>944</v>
      </c>
      <c r="J37" s="0" t="n">
        <v>2828</v>
      </c>
    </row>
    <row r="38" customFormat="false" ht="13.8" hidden="false" customHeight="false" outlineLevel="0" collapsed="false">
      <c r="A38" s="0" t="s">
        <v>210</v>
      </c>
      <c r="B38" s="0" t="n">
        <v>0.625</v>
      </c>
      <c r="C38" s="0" t="n">
        <v>2920</v>
      </c>
      <c r="D38" s="0" t="n">
        <v>1826</v>
      </c>
      <c r="E38" s="0" t="n">
        <v>1094</v>
      </c>
      <c r="F38" s="0" t="s">
        <v>211</v>
      </c>
      <c r="G38" s="0" t="n">
        <v>0.75</v>
      </c>
      <c r="H38" s="0" t="n">
        <v>1688</v>
      </c>
      <c r="I38" s="0" t="n">
        <v>1266</v>
      </c>
      <c r="J38" s="0" t="n">
        <v>422</v>
      </c>
    </row>
    <row r="39" customFormat="false" ht="13.8" hidden="false" customHeight="false" outlineLevel="0" collapsed="false">
      <c r="A39" s="0" t="s">
        <v>211</v>
      </c>
      <c r="B39" s="0" t="n">
        <v>0.75</v>
      </c>
      <c r="C39" s="0" t="n">
        <v>2434</v>
      </c>
      <c r="D39" s="0" t="n">
        <v>1826</v>
      </c>
      <c r="E39" s="0" t="n">
        <v>608</v>
      </c>
      <c r="F39" s="0" t="s">
        <v>210</v>
      </c>
      <c r="G39" s="0" t="n">
        <v>0.625</v>
      </c>
      <c r="H39" s="0" t="n">
        <v>2024</v>
      </c>
      <c r="I39" s="0" t="n">
        <v>1266</v>
      </c>
      <c r="J39" s="0" t="n">
        <v>758</v>
      </c>
    </row>
    <row r="40" customFormat="false" ht="13.8" hidden="false" customHeight="false" outlineLevel="0" collapsed="false">
      <c r="A40" s="0" t="s">
        <v>212</v>
      </c>
      <c r="B40" s="0" t="n">
        <v>0.5</v>
      </c>
      <c r="C40" s="0" t="n">
        <v>3182</v>
      </c>
      <c r="D40" s="0" t="n">
        <v>1592</v>
      </c>
      <c r="E40" s="0" t="n">
        <v>1590</v>
      </c>
      <c r="F40" s="0" t="s">
        <v>210</v>
      </c>
      <c r="G40" s="0" t="n">
        <v>0.625</v>
      </c>
      <c r="H40" s="0" t="n">
        <v>1650</v>
      </c>
      <c r="I40" s="0" t="n">
        <v>1032</v>
      </c>
      <c r="J40" s="0" t="n">
        <v>618</v>
      </c>
    </row>
    <row r="41" customFormat="false" ht="13.8" hidden="false" customHeight="false" outlineLevel="0" collapsed="false">
      <c r="A41" s="0" t="s">
        <v>210</v>
      </c>
      <c r="B41" s="0" t="n">
        <v>0.625</v>
      </c>
      <c r="C41" s="0" t="n">
        <v>2546</v>
      </c>
      <c r="D41" s="0" t="n">
        <v>1592</v>
      </c>
      <c r="E41" s="0" t="n">
        <v>954</v>
      </c>
      <c r="F41" s="0" t="s">
        <v>212</v>
      </c>
      <c r="G41" s="0" t="n">
        <v>0.5</v>
      </c>
      <c r="H41" s="0" t="n">
        <v>2062</v>
      </c>
      <c r="I41" s="0" t="n">
        <v>1032</v>
      </c>
      <c r="J41" s="0" t="n">
        <v>1030</v>
      </c>
    </row>
    <row r="42" customFormat="false" ht="13.8" hidden="false" customHeight="false" outlineLevel="0" collapsed="false">
      <c r="A42" s="0" t="s">
        <v>213</v>
      </c>
      <c r="B42" s="0" t="n">
        <v>0.25</v>
      </c>
      <c r="C42" s="0" t="n">
        <v>4468</v>
      </c>
      <c r="D42" s="0" t="n">
        <v>1118</v>
      </c>
      <c r="E42" s="0" t="n">
        <v>3350</v>
      </c>
      <c r="F42" s="0" t="s">
        <v>214</v>
      </c>
      <c r="G42" s="0" t="n">
        <v>0.375</v>
      </c>
      <c r="H42" s="0" t="n">
        <v>1484</v>
      </c>
      <c r="I42" s="0" t="n">
        <v>556</v>
      </c>
      <c r="J42" s="0" t="n">
        <v>928</v>
      </c>
    </row>
    <row r="43" customFormat="false" ht="13.8" hidden="false" customHeight="false" outlineLevel="0" collapsed="false">
      <c r="A43" s="0" t="s">
        <v>214</v>
      </c>
      <c r="B43" s="0" t="n">
        <v>0.375</v>
      </c>
      <c r="C43" s="0" t="n">
        <v>2978</v>
      </c>
      <c r="D43" s="0" t="n">
        <v>1116</v>
      </c>
      <c r="E43" s="0" t="n">
        <v>1862</v>
      </c>
      <c r="F43" s="0" t="s">
        <v>213</v>
      </c>
      <c r="G43" s="0" t="n">
        <v>0.25</v>
      </c>
      <c r="H43" s="0" t="n">
        <v>2228</v>
      </c>
      <c r="I43" s="0" t="n">
        <v>558</v>
      </c>
      <c r="J43" s="0" t="n">
        <v>1670</v>
      </c>
    </row>
    <row r="44" customFormat="false" ht="13.8" hidden="false" customHeight="false" outlineLevel="0" collapsed="false">
      <c r="A44" s="0" t="s">
        <v>210</v>
      </c>
      <c r="B44" s="0" t="n">
        <v>0.625</v>
      </c>
      <c r="C44" s="0" t="n">
        <v>3062</v>
      </c>
      <c r="D44" s="0" t="n">
        <v>1914</v>
      </c>
      <c r="E44" s="0" t="n">
        <v>1148</v>
      </c>
      <c r="F44" s="0" t="s">
        <v>215</v>
      </c>
      <c r="G44" s="0" t="n">
        <v>0.875</v>
      </c>
      <c r="H44" s="0" t="n">
        <v>1546</v>
      </c>
      <c r="I44" s="0" t="n">
        <v>1352</v>
      </c>
      <c r="J44" s="0" t="n">
        <v>194</v>
      </c>
    </row>
    <row r="45" customFormat="false" ht="13.8" hidden="false" customHeight="false" outlineLevel="0" collapsed="false">
      <c r="A45" s="0" t="s">
        <v>215</v>
      </c>
      <c r="B45" s="0" t="n">
        <v>0.875</v>
      </c>
      <c r="C45" s="0" t="n">
        <v>2186</v>
      </c>
      <c r="D45" s="0" t="n">
        <v>1912</v>
      </c>
      <c r="E45" s="0" t="n">
        <v>274</v>
      </c>
      <c r="F45" s="0" t="s">
        <v>210</v>
      </c>
      <c r="G45" s="0" t="n">
        <v>0.625</v>
      </c>
      <c r="H45" s="0" t="n">
        <v>2166</v>
      </c>
      <c r="I45" s="0" t="n">
        <v>1354</v>
      </c>
      <c r="J45" s="0" t="n">
        <v>812</v>
      </c>
    </row>
    <row r="46" customFormat="false" ht="13.8" hidden="false" customHeight="false" outlineLevel="0" collapsed="false">
      <c r="A46" s="0" t="s">
        <v>214</v>
      </c>
      <c r="B46" s="0" t="n">
        <v>0.375</v>
      </c>
      <c r="C46" s="0" t="n">
        <v>3814</v>
      </c>
      <c r="D46" s="0" t="n">
        <v>1430</v>
      </c>
      <c r="E46" s="0" t="n">
        <v>2384</v>
      </c>
      <c r="F46" s="0" t="s">
        <v>210</v>
      </c>
      <c r="G46" s="0" t="n">
        <v>0.625</v>
      </c>
      <c r="H46" s="0" t="n">
        <v>1392</v>
      </c>
      <c r="I46" s="0" t="n">
        <v>870</v>
      </c>
      <c r="J46" s="0" t="n">
        <v>522</v>
      </c>
    </row>
    <row r="47" customFormat="false" ht="13.8" hidden="false" customHeight="false" outlineLevel="0" collapsed="false">
      <c r="A47" s="0" t="s">
        <v>210</v>
      </c>
      <c r="B47" s="0" t="n">
        <v>0.625</v>
      </c>
      <c r="C47" s="0" t="n">
        <v>2288</v>
      </c>
      <c r="D47" s="0" t="n">
        <v>1430</v>
      </c>
      <c r="E47" s="0" t="n">
        <v>858</v>
      </c>
      <c r="F47" s="0" t="s">
        <v>214</v>
      </c>
      <c r="G47" s="0" t="n">
        <v>0.375</v>
      </c>
      <c r="H47" s="0" t="n">
        <v>2320</v>
      </c>
      <c r="I47" s="0" t="n">
        <v>870</v>
      </c>
      <c r="J47" s="0" t="n">
        <v>1450</v>
      </c>
    </row>
    <row r="48" customFormat="false" ht="13.8" hidden="false" customHeight="false" outlineLevel="0" collapsed="false">
      <c r="A48" s="0" t="s">
        <v>213</v>
      </c>
      <c r="B48" s="0" t="n">
        <v>0.25</v>
      </c>
      <c r="C48" s="0" t="n">
        <v>4714</v>
      </c>
      <c r="D48" s="0" t="n">
        <v>1178</v>
      </c>
      <c r="E48" s="0" t="n">
        <v>3536</v>
      </c>
      <c r="F48" s="0" t="s">
        <v>212</v>
      </c>
      <c r="G48" s="0" t="n">
        <v>0.5</v>
      </c>
      <c r="H48" s="0" t="n">
        <v>1238</v>
      </c>
      <c r="I48" s="0" t="n">
        <v>620</v>
      </c>
      <c r="J48" s="0" t="n">
        <v>618</v>
      </c>
    </row>
    <row r="49" customFormat="false" ht="13.8" hidden="false" customHeight="false" outlineLevel="0" collapsed="false">
      <c r="A49" s="0" t="s">
        <v>212</v>
      </c>
      <c r="B49" s="0" t="n">
        <v>0.5</v>
      </c>
      <c r="C49" s="0" t="n">
        <v>2358</v>
      </c>
      <c r="D49" s="0" t="n">
        <v>1180</v>
      </c>
      <c r="E49" s="0" t="n">
        <v>1178</v>
      </c>
      <c r="F49" s="0" t="s">
        <v>213</v>
      </c>
      <c r="G49" s="0" t="n">
        <v>0.25</v>
      </c>
      <c r="H49" s="0" t="n">
        <v>2474</v>
      </c>
      <c r="I49" s="0" t="n">
        <v>618</v>
      </c>
      <c r="J49" s="0" t="n">
        <v>1856</v>
      </c>
    </row>
    <row r="50" customFormat="false" ht="13.8" hidden="false" customHeight="false" outlineLevel="0" collapsed="false">
      <c r="A50" s="0" t="s">
        <v>212</v>
      </c>
      <c r="B50" s="0" t="n">
        <v>0.5</v>
      </c>
      <c r="C50" s="0" t="n">
        <v>3482</v>
      </c>
      <c r="D50" s="0" t="n">
        <v>1742</v>
      </c>
      <c r="E50" s="0" t="n">
        <v>1740</v>
      </c>
      <c r="F50" s="0" t="s">
        <v>215</v>
      </c>
      <c r="G50" s="0" t="n">
        <v>0.875</v>
      </c>
      <c r="H50" s="0" t="n">
        <v>1350</v>
      </c>
      <c r="I50" s="0" t="n">
        <v>1182</v>
      </c>
      <c r="J50" s="0" t="n">
        <v>168</v>
      </c>
    </row>
    <row r="51" customFormat="false" ht="13.8" hidden="false" customHeight="false" outlineLevel="0" collapsed="false">
      <c r="A51" s="0" t="s">
        <v>215</v>
      </c>
      <c r="B51" s="0" t="n">
        <v>0.875</v>
      </c>
      <c r="C51" s="0" t="n">
        <v>1990</v>
      </c>
      <c r="D51" s="0" t="n">
        <v>1742</v>
      </c>
      <c r="E51" s="0" t="n">
        <v>248</v>
      </c>
      <c r="F51" s="0" t="s">
        <v>212</v>
      </c>
      <c r="G51" s="0" t="n">
        <v>0.5</v>
      </c>
      <c r="H51" s="0" t="n">
        <v>2362</v>
      </c>
      <c r="I51" s="0" t="n">
        <v>1182</v>
      </c>
      <c r="J51" s="0" t="n">
        <v>1180</v>
      </c>
    </row>
    <row r="52" customFormat="false" ht="13.8" hidden="false" customHeight="false" outlineLevel="0" collapsed="false">
      <c r="A52" s="0" t="s">
        <v>214</v>
      </c>
      <c r="B52" s="0" t="n">
        <v>0.375</v>
      </c>
      <c r="C52" s="0" t="n">
        <v>3968</v>
      </c>
      <c r="D52" s="0" t="n">
        <v>1488</v>
      </c>
      <c r="E52" s="0" t="n">
        <v>2480</v>
      </c>
      <c r="F52" s="0" t="s">
        <v>211</v>
      </c>
      <c r="G52" s="0" t="n">
        <v>0.75</v>
      </c>
      <c r="H52" s="0" t="n">
        <v>1238</v>
      </c>
      <c r="I52" s="0" t="n">
        <v>928</v>
      </c>
      <c r="J52" s="0" t="n">
        <v>310</v>
      </c>
    </row>
    <row r="53" customFormat="false" ht="13.8" hidden="false" customHeight="false" outlineLevel="0" collapsed="false">
      <c r="A53" s="0" t="s">
        <v>211</v>
      </c>
      <c r="B53" s="0" t="n">
        <v>0.75</v>
      </c>
      <c r="C53" s="0" t="n">
        <v>1984</v>
      </c>
      <c r="D53" s="0" t="n">
        <v>1488</v>
      </c>
      <c r="E53" s="0" t="n">
        <v>496</v>
      </c>
      <c r="F53" s="0" t="s">
        <v>214</v>
      </c>
      <c r="G53" s="0" t="n">
        <v>0.375</v>
      </c>
      <c r="H53" s="0" t="n">
        <v>2474</v>
      </c>
      <c r="I53" s="0" t="n">
        <v>928</v>
      </c>
      <c r="J53" s="0" t="n">
        <v>1546</v>
      </c>
    </row>
    <row r="54" customFormat="false" ht="13.8" hidden="false" customHeight="false" outlineLevel="0" collapsed="false">
      <c r="A54" s="0" t="s">
        <v>213</v>
      </c>
      <c r="B54" s="0" t="n">
        <v>0.25</v>
      </c>
      <c r="C54" s="0" t="n">
        <v>4892</v>
      </c>
      <c r="D54" s="0" t="n">
        <v>1224</v>
      </c>
      <c r="E54" s="0" t="n">
        <v>3668</v>
      </c>
      <c r="F54" s="0" t="s">
        <v>210</v>
      </c>
      <c r="G54" s="0" t="n">
        <v>0.625</v>
      </c>
      <c r="H54" s="0" t="n">
        <v>1060</v>
      </c>
      <c r="I54" s="0" t="n">
        <v>662</v>
      </c>
      <c r="J54" s="0" t="n">
        <v>398</v>
      </c>
    </row>
    <row r="55" customFormat="false" ht="13.8" hidden="false" customHeight="false" outlineLevel="0" collapsed="false">
      <c r="A55" s="0" t="s">
        <v>210</v>
      </c>
      <c r="B55" s="0" t="n">
        <v>0.625</v>
      </c>
      <c r="C55" s="0" t="n">
        <v>1956</v>
      </c>
      <c r="D55" s="0" t="n">
        <v>1222</v>
      </c>
      <c r="E55" s="0" t="n">
        <v>734</v>
      </c>
      <c r="F55" s="0" t="s">
        <v>213</v>
      </c>
      <c r="G55" s="0" t="n">
        <v>0.25</v>
      </c>
      <c r="H55" s="0" t="n">
        <v>2652</v>
      </c>
      <c r="I55" s="0" t="n">
        <v>664</v>
      </c>
      <c r="J55" s="0" t="n">
        <v>1988</v>
      </c>
    </row>
    <row r="56" customFormat="false" ht="13.8" hidden="false" customHeight="false" outlineLevel="0" collapsed="false">
      <c r="A56" s="0" t="s">
        <v>210</v>
      </c>
      <c r="B56" s="0" t="n">
        <v>0.625</v>
      </c>
      <c r="C56" s="0" t="n">
        <v>2024</v>
      </c>
      <c r="D56" s="0" t="n">
        <v>1266</v>
      </c>
      <c r="E56" s="0" t="n">
        <v>758</v>
      </c>
      <c r="F56" s="0" t="s">
        <v>211</v>
      </c>
      <c r="G56" s="0" t="n">
        <v>0.75</v>
      </c>
      <c r="H56" s="0" t="n">
        <v>2434</v>
      </c>
      <c r="I56" s="0" t="n">
        <v>1826</v>
      </c>
      <c r="J56" s="0" t="n">
        <v>608</v>
      </c>
    </row>
    <row r="57" customFormat="false" ht="13.8" hidden="false" customHeight="false" outlineLevel="0" collapsed="false">
      <c r="A57" s="0" t="s">
        <v>211</v>
      </c>
      <c r="B57" s="0" t="n">
        <v>0.75</v>
      </c>
      <c r="C57" s="0" t="n">
        <v>1688</v>
      </c>
      <c r="D57" s="0" t="n">
        <v>1266</v>
      </c>
      <c r="E57" s="0" t="n">
        <v>422</v>
      </c>
      <c r="F57" s="0" t="s">
        <v>210</v>
      </c>
      <c r="G57" s="0" t="n">
        <v>0.625</v>
      </c>
      <c r="H57" s="0" t="n">
        <v>2920</v>
      </c>
      <c r="I57" s="0" t="n">
        <v>1826</v>
      </c>
      <c r="J57" s="0" t="n">
        <v>1094</v>
      </c>
    </row>
    <row r="58" customFormat="false" ht="13.8" hidden="false" customHeight="false" outlineLevel="0" collapsed="false">
      <c r="A58" s="0" t="s">
        <v>212</v>
      </c>
      <c r="B58" s="0" t="n">
        <v>0.5</v>
      </c>
      <c r="C58" s="0" t="n">
        <v>2062</v>
      </c>
      <c r="D58" s="0" t="n">
        <v>1032</v>
      </c>
      <c r="E58" s="0" t="n">
        <v>1030</v>
      </c>
      <c r="F58" s="0" t="s">
        <v>210</v>
      </c>
      <c r="G58" s="0" t="n">
        <v>0.625</v>
      </c>
      <c r="H58" s="0" t="n">
        <v>2546</v>
      </c>
      <c r="I58" s="0" t="n">
        <v>1592</v>
      </c>
      <c r="J58" s="0" t="n">
        <v>954</v>
      </c>
    </row>
    <row r="59" customFormat="false" ht="13.8" hidden="false" customHeight="false" outlineLevel="0" collapsed="false">
      <c r="A59" s="0" t="s">
        <v>210</v>
      </c>
      <c r="B59" s="0" t="n">
        <v>0.625</v>
      </c>
      <c r="C59" s="0" t="n">
        <v>1650</v>
      </c>
      <c r="D59" s="0" t="n">
        <v>1032</v>
      </c>
      <c r="E59" s="0" t="n">
        <v>618</v>
      </c>
      <c r="F59" s="0" t="s">
        <v>212</v>
      </c>
      <c r="G59" s="0" t="n">
        <v>0.5</v>
      </c>
      <c r="H59" s="0" t="n">
        <v>3182</v>
      </c>
      <c r="I59" s="0" t="n">
        <v>1592</v>
      </c>
      <c r="J59" s="0" t="n">
        <v>1590</v>
      </c>
    </row>
    <row r="60" customFormat="false" ht="13.8" hidden="false" customHeight="false" outlineLevel="0" collapsed="false">
      <c r="A60" s="0" t="s">
        <v>213</v>
      </c>
      <c r="B60" s="0" t="n">
        <v>0.25</v>
      </c>
      <c r="C60" s="0" t="n">
        <v>2228</v>
      </c>
      <c r="D60" s="0" t="n">
        <v>558</v>
      </c>
      <c r="E60" s="0" t="n">
        <v>1670</v>
      </c>
      <c r="F60" s="0" t="s">
        <v>214</v>
      </c>
      <c r="G60" s="0" t="n">
        <v>0.375</v>
      </c>
      <c r="H60" s="0" t="n">
        <v>2978</v>
      </c>
      <c r="I60" s="0" t="n">
        <v>1116</v>
      </c>
      <c r="J60" s="0" t="n">
        <v>1862</v>
      </c>
    </row>
    <row r="61" customFormat="false" ht="13.8" hidden="false" customHeight="false" outlineLevel="0" collapsed="false">
      <c r="A61" s="0" t="s">
        <v>214</v>
      </c>
      <c r="B61" s="0" t="n">
        <v>0.375</v>
      </c>
      <c r="C61" s="0" t="n">
        <v>1484</v>
      </c>
      <c r="D61" s="0" t="n">
        <v>556</v>
      </c>
      <c r="E61" s="0" t="n">
        <v>928</v>
      </c>
      <c r="F61" s="0" t="s">
        <v>213</v>
      </c>
      <c r="G61" s="0" t="n">
        <v>0.25</v>
      </c>
      <c r="H61" s="0" t="n">
        <v>4468</v>
      </c>
      <c r="I61" s="0" t="n">
        <v>1118</v>
      </c>
      <c r="J61" s="0" t="n">
        <v>3350</v>
      </c>
    </row>
    <row r="62" customFormat="false" ht="13.8" hidden="false" customHeight="false" outlineLevel="0" collapsed="false">
      <c r="A62" s="0" t="s">
        <v>210</v>
      </c>
      <c r="B62" s="0" t="n">
        <v>0.625</v>
      </c>
      <c r="C62" s="0" t="n">
        <v>2166</v>
      </c>
      <c r="D62" s="0" t="n">
        <v>1354</v>
      </c>
      <c r="E62" s="0" t="n">
        <v>812</v>
      </c>
      <c r="F62" s="0" t="s">
        <v>215</v>
      </c>
      <c r="G62" s="0" t="n">
        <v>0.875</v>
      </c>
      <c r="H62" s="0" t="n">
        <v>2186</v>
      </c>
      <c r="I62" s="0" t="n">
        <v>1912</v>
      </c>
      <c r="J62" s="0" t="n">
        <v>274</v>
      </c>
    </row>
    <row r="63" customFormat="false" ht="13.8" hidden="false" customHeight="false" outlineLevel="0" collapsed="false">
      <c r="A63" s="0" t="s">
        <v>215</v>
      </c>
      <c r="B63" s="0" t="n">
        <v>0.875</v>
      </c>
      <c r="C63" s="0" t="n">
        <v>1546</v>
      </c>
      <c r="D63" s="0" t="n">
        <v>1352</v>
      </c>
      <c r="E63" s="0" t="n">
        <v>194</v>
      </c>
      <c r="F63" s="0" t="s">
        <v>210</v>
      </c>
      <c r="G63" s="0" t="n">
        <v>0.625</v>
      </c>
      <c r="H63" s="0" t="n">
        <v>3062</v>
      </c>
      <c r="I63" s="0" t="n">
        <v>1914</v>
      </c>
      <c r="J63" s="0" t="n">
        <v>1148</v>
      </c>
    </row>
    <row r="64" customFormat="false" ht="13.8" hidden="false" customHeight="false" outlineLevel="0" collapsed="false">
      <c r="A64" s="0" t="s">
        <v>214</v>
      </c>
      <c r="B64" s="0" t="n">
        <v>0.375</v>
      </c>
      <c r="C64" s="0" t="n">
        <v>2320</v>
      </c>
      <c r="D64" s="0" t="n">
        <v>870</v>
      </c>
      <c r="E64" s="0" t="n">
        <v>1450</v>
      </c>
      <c r="F64" s="0" t="s">
        <v>210</v>
      </c>
      <c r="G64" s="0" t="n">
        <v>0.625</v>
      </c>
      <c r="H64" s="0" t="n">
        <v>2288</v>
      </c>
      <c r="I64" s="0" t="n">
        <v>1430</v>
      </c>
      <c r="J64" s="0" t="n">
        <v>858</v>
      </c>
    </row>
    <row r="65" customFormat="false" ht="13.8" hidden="false" customHeight="false" outlineLevel="0" collapsed="false">
      <c r="A65" s="0" t="s">
        <v>210</v>
      </c>
      <c r="B65" s="0" t="n">
        <v>0.625</v>
      </c>
      <c r="C65" s="0" t="n">
        <v>1392</v>
      </c>
      <c r="D65" s="0" t="n">
        <v>870</v>
      </c>
      <c r="E65" s="0" t="n">
        <v>522</v>
      </c>
      <c r="F65" s="0" t="s">
        <v>214</v>
      </c>
      <c r="G65" s="0" t="n">
        <v>0.375</v>
      </c>
      <c r="H65" s="0" t="n">
        <v>3814</v>
      </c>
      <c r="I65" s="0" t="n">
        <v>1430</v>
      </c>
      <c r="J65" s="0" t="n">
        <v>2384</v>
      </c>
    </row>
    <row r="66" customFormat="false" ht="13.8" hidden="false" customHeight="false" outlineLevel="0" collapsed="false">
      <c r="A66" s="0" t="s">
        <v>213</v>
      </c>
      <c r="B66" s="0" t="n">
        <v>0.25</v>
      </c>
      <c r="C66" s="0" t="n">
        <v>2474</v>
      </c>
      <c r="D66" s="0" t="n">
        <v>618</v>
      </c>
      <c r="E66" s="0" t="n">
        <v>1856</v>
      </c>
      <c r="F66" s="0" t="s">
        <v>212</v>
      </c>
      <c r="G66" s="0" t="n">
        <v>0.5</v>
      </c>
      <c r="H66" s="0" t="n">
        <v>2358</v>
      </c>
      <c r="I66" s="0" t="n">
        <v>1180</v>
      </c>
      <c r="J66" s="0" t="n">
        <v>1178</v>
      </c>
    </row>
    <row r="67" customFormat="false" ht="13.8" hidden="false" customHeight="false" outlineLevel="0" collapsed="false">
      <c r="A67" s="0" t="s">
        <v>212</v>
      </c>
      <c r="B67" s="0" t="n">
        <v>0.5</v>
      </c>
      <c r="C67" s="0" t="n">
        <v>1238</v>
      </c>
      <c r="D67" s="0" t="n">
        <v>620</v>
      </c>
      <c r="E67" s="0" t="n">
        <v>618</v>
      </c>
      <c r="F67" s="0" t="s">
        <v>213</v>
      </c>
      <c r="G67" s="0" t="n">
        <v>0.25</v>
      </c>
      <c r="H67" s="0" t="n">
        <v>4714</v>
      </c>
      <c r="I67" s="0" t="n">
        <v>1178</v>
      </c>
      <c r="J67" s="0" t="n">
        <v>3536</v>
      </c>
    </row>
    <row r="68" customFormat="false" ht="13.8" hidden="false" customHeight="false" outlineLevel="0" collapsed="false">
      <c r="A68" s="0" t="s">
        <v>212</v>
      </c>
      <c r="B68" s="0" t="n">
        <v>0.5</v>
      </c>
      <c r="C68" s="0" t="n">
        <v>2362</v>
      </c>
      <c r="D68" s="0" t="n">
        <v>1182</v>
      </c>
      <c r="E68" s="0" t="n">
        <v>1180</v>
      </c>
      <c r="F68" s="0" t="s">
        <v>215</v>
      </c>
      <c r="G68" s="0" t="n">
        <v>0.875</v>
      </c>
      <c r="H68" s="0" t="n">
        <v>1990</v>
      </c>
      <c r="I68" s="0" t="n">
        <v>1742</v>
      </c>
      <c r="J68" s="0" t="n">
        <v>248</v>
      </c>
    </row>
    <row r="69" customFormat="false" ht="13.8" hidden="false" customHeight="false" outlineLevel="0" collapsed="false">
      <c r="A69" s="0" t="s">
        <v>215</v>
      </c>
      <c r="B69" s="0" t="n">
        <v>0.875</v>
      </c>
      <c r="C69" s="0" t="n">
        <v>1350</v>
      </c>
      <c r="D69" s="0" t="n">
        <v>1182</v>
      </c>
      <c r="E69" s="0" t="n">
        <v>168</v>
      </c>
      <c r="F69" s="0" t="s">
        <v>212</v>
      </c>
      <c r="G69" s="0" t="n">
        <v>0.5</v>
      </c>
      <c r="H69" s="0" t="n">
        <v>3482</v>
      </c>
      <c r="I69" s="0" t="n">
        <v>1742</v>
      </c>
      <c r="J69" s="0" t="n">
        <v>1740</v>
      </c>
    </row>
    <row r="70" customFormat="false" ht="13.8" hidden="false" customHeight="false" outlineLevel="0" collapsed="false">
      <c r="A70" s="0" t="s">
        <v>214</v>
      </c>
      <c r="B70" s="0" t="n">
        <v>0.375</v>
      </c>
      <c r="C70" s="0" t="n">
        <v>2474</v>
      </c>
      <c r="D70" s="0" t="n">
        <v>928</v>
      </c>
      <c r="E70" s="0" t="n">
        <v>1546</v>
      </c>
      <c r="F70" s="0" t="s">
        <v>211</v>
      </c>
      <c r="G70" s="0" t="n">
        <v>0.75</v>
      </c>
      <c r="H70" s="0" t="n">
        <v>1984</v>
      </c>
      <c r="I70" s="0" t="n">
        <v>1488</v>
      </c>
      <c r="J70" s="0" t="n">
        <v>496</v>
      </c>
    </row>
    <row r="71" customFormat="false" ht="13.8" hidden="false" customHeight="false" outlineLevel="0" collapsed="false">
      <c r="A71" s="0" t="s">
        <v>211</v>
      </c>
      <c r="B71" s="0" t="n">
        <v>0.75</v>
      </c>
      <c r="C71" s="0" t="n">
        <v>1238</v>
      </c>
      <c r="D71" s="0" t="n">
        <v>928</v>
      </c>
      <c r="E71" s="0" t="n">
        <v>310</v>
      </c>
      <c r="F71" s="0" t="s">
        <v>214</v>
      </c>
      <c r="G71" s="0" t="n">
        <v>0.375</v>
      </c>
      <c r="H71" s="0" t="n">
        <v>3968</v>
      </c>
      <c r="I71" s="0" t="n">
        <v>1488</v>
      </c>
      <c r="J71" s="0" t="n">
        <v>2480</v>
      </c>
    </row>
    <row r="72" customFormat="false" ht="13.8" hidden="false" customHeight="false" outlineLevel="0" collapsed="false">
      <c r="A72" s="0" t="s">
        <v>213</v>
      </c>
      <c r="B72" s="0" t="n">
        <v>0.25</v>
      </c>
      <c r="C72" s="0" t="n">
        <v>2652</v>
      </c>
      <c r="D72" s="0" t="n">
        <v>664</v>
      </c>
      <c r="E72" s="0" t="n">
        <v>1988</v>
      </c>
      <c r="F72" s="0" t="s">
        <v>210</v>
      </c>
      <c r="G72" s="0" t="n">
        <v>0.625</v>
      </c>
      <c r="H72" s="0" t="n">
        <v>1956</v>
      </c>
      <c r="I72" s="0" t="n">
        <v>1222</v>
      </c>
      <c r="J72" s="0" t="n">
        <v>734</v>
      </c>
    </row>
    <row r="73" customFormat="false" ht="13.8" hidden="false" customHeight="false" outlineLevel="0" collapsed="false">
      <c r="A73" s="0" t="s">
        <v>210</v>
      </c>
      <c r="B73" s="0" t="n">
        <v>0.625</v>
      </c>
      <c r="C73" s="0" t="n">
        <v>1060</v>
      </c>
      <c r="D73" s="0" t="n">
        <v>662</v>
      </c>
      <c r="E73" s="0" t="n">
        <v>398</v>
      </c>
      <c r="F73" s="0" t="s">
        <v>213</v>
      </c>
      <c r="G73" s="0" t="n">
        <v>0.25</v>
      </c>
      <c r="H73" s="0" t="n">
        <v>4892</v>
      </c>
      <c r="I73" s="0" t="n">
        <v>1224</v>
      </c>
      <c r="J73" s="0" t="n">
        <v>3668</v>
      </c>
    </row>
    <row r="74" customFormat="false" ht="13.8" hidden="false" customHeight="false" outlineLevel="0" collapsed="false">
      <c r="A74" s="0" t="s">
        <v>210</v>
      </c>
      <c r="B74" s="0" t="n">
        <v>0.625</v>
      </c>
      <c r="C74" s="0" t="n">
        <v>3368</v>
      </c>
      <c r="D74" s="0" t="n">
        <v>2106</v>
      </c>
      <c r="E74" s="0" t="n">
        <v>1262</v>
      </c>
      <c r="F74" s="0" t="s">
        <v>211</v>
      </c>
      <c r="G74" s="0" t="n">
        <v>0.75</v>
      </c>
      <c r="H74" s="0" t="n">
        <v>1688</v>
      </c>
      <c r="I74" s="0" t="n">
        <v>1266</v>
      </c>
      <c r="J74" s="0" t="n">
        <v>422</v>
      </c>
    </row>
    <row r="75" customFormat="false" ht="13.8" hidden="false" customHeight="false" outlineLevel="0" collapsed="false">
      <c r="A75" s="0" t="s">
        <v>211</v>
      </c>
      <c r="B75" s="0" t="n">
        <v>0.75</v>
      </c>
      <c r="C75" s="0" t="n">
        <v>2808</v>
      </c>
      <c r="D75" s="0" t="n">
        <v>2106</v>
      </c>
      <c r="E75" s="0" t="n">
        <v>702</v>
      </c>
      <c r="F75" s="0" t="s">
        <v>210</v>
      </c>
      <c r="G75" s="0" t="n">
        <v>0.625</v>
      </c>
      <c r="H75" s="0" t="n">
        <v>2024</v>
      </c>
      <c r="I75" s="0" t="n">
        <v>1266</v>
      </c>
      <c r="J75" s="0" t="n">
        <v>758</v>
      </c>
    </row>
    <row r="76" customFormat="false" ht="13.8" hidden="false" customHeight="false" outlineLevel="0" collapsed="false">
      <c r="A76" s="0" t="s">
        <v>212</v>
      </c>
      <c r="B76" s="0" t="n">
        <v>0.5</v>
      </c>
      <c r="C76" s="0" t="n">
        <v>3742</v>
      </c>
      <c r="D76" s="0" t="n">
        <v>1872</v>
      </c>
      <c r="E76" s="0" t="n">
        <v>1870</v>
      </c>
      <c r="F76" s="0" t="s">
        <v>210</v>
      </c>
      <c r="G76" s="0" t="n">
        <v>0.625</v>
      </c>
      <c r="H76" s="0" t="n">
        <v>1650</v>
      </c>
      <c r="I76" s="0" t="n">
        <v>1032</v>
      </c>
      <c r="J76" s="0" t="n">
        <v>618</v>
      </c>
    </row>
    <row r="77" customFormat="false" ht="13.8" hidden="false" customHeight="false" outlineLevel="0" collapsed="false">
      <c r="A77" s="0" t="s">
        <v>210</v>
      </c>
      <c r="B77" s="0" t="n">
        <v>0.625</v>
      </c>
      <c r="C77" s="0" t="n">
        <v>2994</v>
      </c>
      <c r="D77" s="0" t="n">
        <v>1872</v>
      </c>
      <c r="E77" s="0" t="n">
        <v>1122</v>
      </c>
      <c r="F77" s="0" t="s">
        <v>212</v>
      </c>
      <c r="G77" s="0" t="n">
        <v>0.5</v>
      </c>
      <c r="H77" s="0" t="n">
        <v>2062</v>
      </c>
      <c r="I77" s="0" t="n">
        <v>1032</v>
      </c>
      <c r="J77" s="0" t="n">
        <v>1030</v>
      </c>
    </row>
    <row r="78" customFormat="false" ht="13.8" hidden="false" customHeight="false" outlineLevel="0" collapsed="false">
      <c r="A78" s="0" t="s">
        <v>213</v>
      </c>
      <c r="B78" s="0" t="n">
        <v>0.25</v>
      </c>
      <c r="C78" s="0" t="n">
        <v>5588</v>
      </c>
      <c r="D78" s="0" t="n">
        <v>1398</v>
      </c>
      <c r="E78" s="0" t="n">
        <v>4190</v>
      </c>
      <c r="F78" s="0" t="s">
        <v>214</v>
      </c>
      <c r="G78" s="0" t="n">
        <v>0.375</v>
      </c>
      <c r="H78" s="0" t="n">
        <v>1484</v>
      </c>
      <c r="I78" s="0" t="n">
        <v>556</v>
      </c>
      <c r="J78" s="0" t="n">
        <v>928</v>
      </c>
    </row>
    <row r="79" customFormat="false" ht="13.8" hidden="false" customHeight="false" outlineLevel="0" collapsed="false">
      <c r="A79" s="0" t="s">
        <v>214</v>
      </c>
      <c r="B79" s="0" t="n">
        <v>0.375</v>
      </c>
      <c r="C79" s="0" t="n">
        <v>3724</v>
      </c>
      <c r="D79" s="0" t="n">
        <v>1396</v>
      </c>
      <c r="E79" s="0" t="n">
        <v>2328</v>
      </c>
      <c r="F79" s="0" t="s">
        <v>213</v>
      </c>
      <c r="G79" s="0" t="n">
        <v>0.25</v>
      </c>
      <c r="H79" s="0" t="n">
        <v>2228</v>
      </c>
      <c r="I79" s="0" t="n">
        <v>558</v>
      </c>
      <c r="J79" s="0" t="n">
        <v>1670</v>
      </c>
    </row>
    <row r="80" customFormat="false" ht="13.8" hidden="false" customHeight="false" outlineLevel="0" collapsed="false">
      <c r="A80" s="0" t="s">
        <v>210</v>
      </c>
      <c r="B80" s="0" t="n">
        <v>0.625</v>
      </c>
      <c r="C80" s="0" t="n">
        <v>3510</v>
      </c>
      <c r="D80" s="0" t="n">
        <v>2194</v>
      </c>
      <c r="E80" s="0" t="n">
        <v>1316</v>
      </c>
      <c r="F80" s="0" t="s">
        <v>215</v>
      </c>
      <c r="G80" s="0" t="n">
        <v>0.875</v>
      </c>
      <c r="H80" s="0" t="n">
        <v>1546</v>
      </c>
      <c r="I80" s="0" t="n">
        <v>1352</v>
      </c>
      <c r="J80" s="0" t="n">
        <v>194</v>
      </c>
    </row>
    <row r="81" customFormat="false" ht="13.8" hidden="false" customHeight="false" outlineLevel="0" collapsed="false">
      <c r="A81" s="0" t="s">
        <v>215</v>
      </c>
      <c r="B81" s="0" t="n">
        <v>0.875</v>
      </c>
      <c r="C81" s="0" t="n">
        <v>2506</v>
      </c>
      <c r="D81" s="0" t="n">
        <v>2192</v>
      </c>
      <c r="E81" s="0" t="n">
        <v>314</v>
      </c>
      <c r="F81" s="0" t="s">
        <v>210</v>
      </c>
      <c r="G81" s="0" t="n">
        <v>0.625</v>
      </c>
      <c r="H81" s="0" t="n">
        <v>2166</v>
      </c>
      <c r="I81" s="0" t="n">
        <v>1354</v>
      </c>
      <c r="J81" s="0" t="n">
        <v>812</v>
      </c>
    </row>
    <row r="82" customFormat="false" ht="13.8" hidden="false" customHeight="false" outlineLevel="0" collapsed="false">
      <c r="A82" s="0" t="s">
        <v>214</v>
      </c>
      <c r="B82" s="0" t="n">
        <v>0.375</v>
      </c>
      <c r="C82" s="0" t="n">
        <v>4560</v>
      </c>
      <c r="D82" s="0" t="n">
        <v>1710</v>
      </c>
      <c r="E82" s="0" t="n">
        <v>2850</v>
      </c>
      <c r="F82" s="0" t="s">
        <v>210</v>
      </c>
      <c r="G82" s="0" t="n">
        <v>0.625</v>
      </c>
      <c r="H82" s="0" t="n">
        <v>1392</v>
      </c>
      <c r="I82" s="0" t="n">
        <v>870</v>
      </c>
      <c r="J82" s="0" t="n">
        <v>522</v>
      </c>
    </row>
    <row r="83" customFormat="false" ht="13.8" hidden="false" customHeight="false" outlineLevel="0" collapsed="false">
      <c r="A83" s="0" t="s">
        <v>210</v>
      </c>
      <c r="B83" s="0" t="n">
        <v>0.625</v>
      </c>
      <c r="C83" s="0" t="n">
        <v>2736</v>
      </c>
      <c r="D83" s="0" t="n">
        <v>1710</v>
      </c>
      <c r="E83" s="0" t="n">
        <v>1026</v>
      </c>
      <c r="F83" s="0" t="s">
        <v>214</v>
      </c>
      <c r="G83" s="0" t="n">
        <v>0.375</v>
      </c>
      <c r="H83" s="0" t="n">
        <v>2320</v>
      </c>
      <c r="I83" s="0" t="n">
        <v>870</v>
      </c>
      <c r="J83" s="0" t="n">
        <v>1450</v>
      </c>
    </row>
    <row r="84" customFormat="false" ht="13.8" hidden="false" customHeight="false" outlineLevel="0" collapsed="false">
      <c r="A84" s="0" t="s">
        <v>213</v>
      </c>
      <c r="B84" s="0" t="n">
        <v>0.25</v>
      </c>
      <c r="C84" s="0" t="n">
        <v>5834</v>
      </c>
      <c r="D84" s="0" t="n">
        <v>1458</v>
      </c>
      <c r="E84" s="0" t="n">
        <v>4376</v>
      </c>
      <c r="F84" s="0" t="s">
        <v>212</v>
      </c>
      <c r="G84" s="0" t="n">
        <v>0.5</v>
      </c>
      <c r="H84" s="0" t="n">
        <v>1238</v>
      </c>
      <c r="I84" s="0" t="n">
        <v>620</v>
      </c>
      <c r="J84" s="0" t="n">
        <v>618</v>
      </c>
    </row>
    <row r="85" customFormat="false" ht="13.8" hidden="false" customHeight="false" outlineLevel="0" collapsed="false">
      <c r="A85" s="0" t="s">
        <v>212</v>
      </c>
      <c r="B85" s="0" t="n">
        <v>0.5</v>
      </c>
      <c r="C85" s="0" t="n">
        <v>2918</v>
      </c>
      <c r="D85" s="0" t="n">
        <v>1460</v>
      </c>
      <c r="E85" s="0" t="n">
        <v>1458</v>
      </c>
      <c r="F85" s="0" t="s">
        <v>213</v>
      </c>
      <c r="G85" s="0" t="n">
        <v>0.25</v>
      </c>
      <c r="H85" s="0" t="n">
        <v>2474</v>
      </c>
      <c r="I85" s="0" t="n">
        <v>618</v>
      </c>
      <c r="J85" s="0" t="n">
        <v>1856</v>
      </c>
    </row>
    <row r="86" customFormat="false" ht="13.8" hidden="false" customHeight="false" outlineLevel="0" collapsed="false">
      <c r="A86" s="0" t="s">
        <v>212</v>
      </c>
      <c r="B86" s="0" t="n">
        <v>0.5</v>
      </c>
      <c r="C86" s="0" t="n">
        <v>4042</v>
      </c>
      <c r="D86" s="0" t="n">
        <v>2022</v>
      </c>
      <c r="E86" s="0" t="n">
        <v>2020</v>
      </c>
      <c r="F86" s="0" t="s">
        <v>215</v>
      </c>
      <c r="G86" s="0" t="n">
        <v>0.875</v>
      </c>
      <c r="H86" s="0" t="n">
        <v>1350</v>
      </c>
      <c r="I86" s="0" t="n">
        <v>1182</v>
      </c>
      <c r="J86" s="0" t="n">
        <v>168</v>
      </c>
    </row>
    <row r="87" customFormat="false" ht="13.8" hidden="false" customHeight="false" outlineLevel="0" collapsed="false">
      <c r="A87" s="0" t="s">
        <v>215</v>
      </c>
      <c r="B87" s="0" t="n">
        <v>0.875</v>
      </c>
      <c r="C87" s="0" t="n">
        <v>2310</v>
      </c>
      <c r="D87" s="0" t="n">
        <v>2022</v>
      </c>
      <c r="E87" s="0" t="n">
        <v>288</v>
      </c>
      <c r="F87" s="0" t="s">
        <v>212</v>
      </c>
      <c r="G87" s="0" t="n">
        <v>0.5</v>
      </c>
      <c r="H87" s="0" t="n">
        <v>2362</v>
      </c>
      <c r="I87" s="0" t="n">
        <v>1182</v>
      </c>
      <c r="J87" s="0" t="n">
        <v>1180</v>
      </c>
    </row>
    <row r="88" customFormat="false" ht="13.8" hidden="false" customHeight="false" outlineLevel="0" collapsed="false">
      <c r="A88" s="0" t="s">
        <v>214</v>
      </c>
      <c r="B88" s="0" t="n">
        <v>0.375</v>
      </c>
      <c r="C88" s="0" t="n">
        <v>4714</v>
      </c>
      <c r="D88" s="0" t="n">
        <v>1768</v>
      </c>
      <c r="E88" s="0" t="n">
        <v>2946</v>
      </c>
      <c r="F88" s="0" t="s">
        <v>211</v>
      </c>
      <c r="G88" s="0" t="n">
        <v>0.75</v>
      </c>
      <c r="H88" s="0" t="n">
        <v>1238</v>
      </c>
      <c r="I88" s="0" t="n">
        <v>928</v>
      </c>
      <c r="J88" s="0" t="n">
        <v>310</v>
      </c>
    </row>
    <row r="89" customFormat="false" ht="13.8" hidden="false" customHeight="false" outlineLevel="0" collapsed="false">
      <c r="A89" s="0" t="s">
        <v>211</v>
      </c>
      <c r="B89" s="0" t="n">
        <v>0.75</v>
      </c>
      <c r="C89" s="0" t="n">
        <v>2358</v>
      </c>
      <c r="D89" s="0" t="n">
        <v>1768</v>
      </c>
      <c r="E89" s="0" t="n">
        <v>590</v>
      </c>
      <c r="F89" s="0" t="s">
        <v>214</v>
      </c>
      <c r="G89" s="0" t="n">
        <v>0.375</v>
      </c>
      <c r="H89" s="0" t="n">
        <v>2474</v>
      </c>
      <c r="I89" s="0" t="n">
        <v>928</v>
      </c>
      <c r="J89" s="0" t="n">
        <v>1546</v>
      </c>
    </row>
    <row r="90" customFormat="false" ht="13.8" hidden="false" customHeight="false" outlineLevel="0" collapsed="false">
      <c r="A90" s="0" t="s">
        <v>213</v>
      </c>
      <c r="B90" s="0" t="n">
        <v>0.25</v>
      </c>
      <c r="C90" s="0" t="n">
        <v>6012</v>
      </c>
      <c r="D90" s="0" t="n">
        <v>1504</v>
      </c>
      <c r="E90" s="0" t="n">
        <v>4508</v>
      </c>
      <c r="F90" s="0" t="s">
        <v>210</v>
      </c>
      <c r="G90" s="0" t="n">
        <v>0.625</v>
      </c>
      <c r="H90" s="0" t="n">
        <v>1060</v>
      </c>
      <c r="I90" s="0" t="n">
        <v>662</v>
      </c>
      <c r="J90" s="0" t="n">
        <v>398</v>
      </c>
    </row>
    <row r="91" customFormat="false" ht="13.8" hidden="false" customHeight="false" outlineLevel="0" collapsed="false">
      <c r="A91" s="0" t="s">
        <v>210</v>
      </c>
      <c r="B91" s="0" t="n">
        <v>0.625</v>
      </c>
      <c r="C91" s="0" t="n">
        <v>2404</v>
      </c>
      <c r="D91" s="0" t="n">
        <v>1502</v>
      </c>
      <c r="E91" s="0" t="n">
        <v>902</v>
      </c>
      <c r="F91" s="0" t="s">
        <v>213</v>
      </c>
      <c r="G91" s="0" t="n">
        <v>0.25</v>
      </c>
      <c r="H91" s="0" t="n">
        <v>2652</v>
      </c>
      <c r="I91" s="0" t="n">
        <v>664</v>
      </c>
      <c r="J91" s="0" t="n">
        <v>1988</v>
      </c>
    </row>
    <row r="92" customFormat="false" ht="13.8" hidden="false" customHeight="false" outlineLevel="0" collapsed="false">
      <c r="A92" s="0" t="s">
        <v>210</v>
      </c>
      <c r="B92" s="0" t="n">
        <v>0.625</v>
      </c>
      <c r="C92" s="0" t="n">
        <v>2024</v>
      </c>
      <c r="D92" s="0" t="n">
        <v>1266</v>
      </c>
      <c r="E92" s="0" t="n">
        <v>758</v>
      </c>
      <c r="F92" s="0" t="s">
        <v>211</v>
      </c>
      <c r="G92" s="0" t="n">
        <v>0.75</v>
      </c>
      <c r="H92" s="0" t="n">
        <v>2808</v>
      </c>
      <c r="I92" s="0" t="n">
        <v>2106</v>
      </c>
      <c r="J92" s="0" t="n">
        <v>702</v>
      </c>
    </row>
    <row r="93" customFormat="false" ht="13.8" hidden="false" customHeight="false" outlineLevel="0" collapsed="false">
      <c r="A93" s="0" t="s">
        <v>211</v>
      </c>
      <c r="B93" s="0" t="n">
        <v>0.75</v>
      </c>
      <c r="C93" s="0" t="n">
        <v>1688</v>
      </c>
      <c r="D93" s="0" t="n">
        <v>1266</v>
      </c>
      <c r="E93" s="0" t="n">
        <v>422</v>
      </c>
      <c r="F93" s="0" t="s">
        <v>210</v>
      </c>
      <c r="G93" s="0" t="n">
        <v>0.625</v>
      </c>
      <c r="H93" s="0" t="n">
        <v>3368</v>
      </c>
      <c r="I93" s="0" t="n">
        <v>2106</v>
      </c>
      <c r="J93" s="0" t="n">
        <v>1262</v>
      </c>
    </row>
    <row r="94" customFormat="false" ht="13.8" hidden="false" customHeight="false" outlineLevel="0" collapsed="false">
      <c r="A94" s="0" t="s">
        <v>212</v>
      </c>
      <c r="B94" s="0" t="n">
        <v>0.5</v>
      </c>
      <c r="C94" s="0" t="n">
        <v>2062</v>
      </c>
      <c r="D94" s="0" t="n">
        <v>1032</v>
      </c>
      <c r="E94" s="0" t="n">
        <v>1030</v>
      </c>
      <c r="F94" s="0" t="s">
        <v>210</v>
      </c>
      <c r="G94" s="0" t="n">
        <v>0.625</v>
      </c>
      <c r="H94" s="0" t="n">
        <v>2994</v>
      </c>
      <c r="I94" s="0" t="n">
        <v>1872</v>
      </c>
      <c r="J94" s="0" t="n">
        <v>1122</v>
      </c>
    </row>
    <row r="95" customFormat="false" ht="13.8" hidden="false" customHeight="false" outlineLevel="0" collapsed="false">
      <c r="A95" s="0" t="s">
        <v>210</v>
      </c>
      <c r="B95" s="0" t="n">
        <v>0.625</v>
      </c>
      <c r="C95" s="0" t="n">
        <v>1650</v>
      </c>
      <c r="D95" s="0" t="n">
        <v>1032</v>
      </c>
      <c r="E95" s="0" t="n">
        <v>618</v>
      </c>
      <c r="F95" s="0" t="s">
        <v>212</v>
      </c>
      <c r="G95" s="0" t="n">
        <v>0.5</v>
      </c>
      <c r="H95" s="0" t="n">
        <v>3742</v>
      </c>
      <c r="I95" s="0" t="n">
        <v>1872</v>
      </c>
      <c r="J95" s="0" t="n">
        <v>1870</v>
      </c>
    </row>
    <row r="96" customFormat="false" ht="13.8" hidden="false" customHeight="false" outlineLevel="0" collapsed="false">
      <c r="A96" s="0" t="s">
        <v>213</v>
      </c>
      <c r="B96" s="0" t="n">
        <v>0.25</v>
      </c>
      <c r="C96" s="0" t="n">
        <v>2228</v>
      </c>
      <c r="D96" s="0" t="n">
        <v>558</v>
      </c>
      <c r="E96" s="0" t="n">
        <v>1670</v>
      </c>
      <c r="F96" s="0" t="s">
        <v>214</v>
      </c>
      <c r="G96" s="0" t="n">
        <v>0.375</v>
      </c>
      <c r="H96" s="0" t="n">
        <v>3724</v>
      </c>
      <c r="I96" s="0" t="n">
        <v>1396</v>
      </c>
      <c r="J96" s="0" t="n">
        <v>2328</v>
      </c>
    </row>
    <row r="97" customFormat="false" ht="13.8" hidden="false" customHeight="false" outlineLevel="0" collapsed="false">
      <c r="A97" s="0" t="s">
        <v>214</v>
      </c>
      <c r="B97" s="0" t="n">
        <v>0.375</v>
      </c>
      <c r="C97" s="0" t="n">
        <v>1484</v>
      </c>
      <c r="D97" s="0" t="n">
        <v>556</v>
      </c>
      <c r="E97" s="0" t="n">
        <v>928</v>
      </c>
      <c r="F97" s="0" t="s">
        <v>213</v>
      </c>
      <c r="G97" s="0" t="n">
        <v>0.25</v>
      </c>
      <c r="H97" s="0" t="n">
        <v>5588</v>
      </c>
      <c r="I97" s="0" t="n">
        <v>1398</v>
      </c>
      <c r="J97" s="0" t="n">
        <v>4190</v>
      </c>
    </row>
    <row r="98" customFormat="false" ht="13.8" hidden="false" customHeight="false" outlineLevel="0" collapsed="false">
      <c r="A98" s="0" t="s">
        <v>210</v>
      </c>
      <c r="B98" s="0" t="n">
        <v>0.625</v>
      </c>
      <c r="C98" s="0" t="n">
        <v>2166</v>
      </c>
      <c r="D98" s="0" t="n">
        <v>1354</v>
      </c>
      <c r="E98" s="0" t="n">
        <v>812</v>
      </c>
      <c r="F98" s="0" t="s">
        <v>215</v>
      </c>
      <c r="G98" s="0" t="n">
        <v>0.875</v>
      </c>
      <c r="H98" s="0" t="n">
        <v>2506</v>
      </c>
      <c r="I98" s="0" t="n">
        <v>2192</v>
      </c>
      <c r="J98" s="0" t="n">
        <v>314</v>
      </c>
    </row>
    <row r="99" customFormat="false" ht="13.8" hidden="false" customHeight="false" outlineLevel="0" collapsed="false">
      <c r="A99" s="0" t="s">
        <v>215</v>
      </c>
      <c r="B99" s="0" t="n">
        <v>0.875</v>
      </c>
      <c r="C99" s="0" t="n">
        <v>1546</v>
      </c>
      <c r="D99" s="0" t="n">
        <v>1352</v>
      </c>
      <c r="E99" s="0" t="n">
        <v>194</v>
      </c>
      <c r="F99" s="0" t="s">
        <v>210</v>
      </c>
      <c r="G99" s="0" t="n">
        <v>0.625</v>
      </c>
      <c r="H99" s="0" t="n">
        <v>3510</v>
      </c>
      <c r="I99" s="0" t="n">
        <v>2194</v>
      </c>
      <c r="J99" s="0" t="n">
        <v>1316</v>
      </c>
    </row>
    <row r="100" customFormat="false" ht="13.8" hidden="false" customHeight="false" outlineLevel="0" collapsed="false">
      <c r="A100" s="0" t="s">
        <v>214</v>
      </c>
      <c r="B100" s="0" t="n">
        <v>0.375</v>
      </c>
      <c r="C100" s="0" t="n">
        <v>2320</v>
      </c>
      <c r="D100" s="0" t="n">
        <v>870</v>
      </c>
      <c r="E100" s="0" t="n">
        <v>1450</v>
      </c>
      <c r="F100" s="0" t="s">
        <v>210</v>
      </c>
      <c r="G100" s="0" t="n">
        <v>0.625</v>
      </c>
      <c r="H100" s="0" t="n">
        <v>2736</v>
      </c>
      <c r="I100" s="0" t="n">
        <v>1710</v>
      </c>
      <c r="J100" s="0" t="n">
        <v>1026</v>
      </c>
    </row>
    <row r="101" customFormat="false" ht="13.8" hidden="false" customHeight="false" outlineLevel="0" collapsed="false">
      <c r="A101" s="0" t="s">
        <v>210</v>
      </c>
      <c r="B101" s="0" t="n">
        <v>0.625</v>
      </c>
      <c r="C101" s="0" t="n">
        <v>1392</v>
      </c>
      <c r="D101" s="0" t="n">
        <v>870</v>
      </c>
      <c r="E101" s="0" t="n">
        <v>522</v>
      </c>
      <c r="F101" s="0" t="s">
        <v>214</v>
      </c>
      <c r="G101" s="0" t="n">
        <v>0.375</v>
      </c>
      <c r="H101" s="0" t="n">
        <v>4560</v>
      </c>
      <c r="I101" s="0" t="n">
        <v>1710</v>
      </c>
      <c r="J101" s="0" t="n">
        <v>2850</v>
      </c>
    </row>
    <row r="102" customFormat="false" ht="13.8" hidden="false" customHeight="false" outlineLevel="0" collapsed="false">
      <c r="A102" s="0" t="s">
        <v>213</v>
      </c>
      <c r="B102" s="0" t="n">
        <v>0.25</v>
      </c>
      <c r="C102" s="0" t="n">
        <v>2474</v>
      </c>
      <c r="D102" s="0" t="n">
        <v>618</v>
      </c>
      <c r="E102" s="0" t="n">
        <v>1856</v>
      </c>
      <c r="F102" s="0" t="s">
        <v>212</v>
      </c>
      <c r="G102" s="0" t="n">
        <v>0.5</v>
      </c>
      <c r="H102" s="0" t="n">
        <v>2918</v>
      </c>
      <c r="I102" s="0" t="n">
        <v>1460</v>
      </c>
      <c r="J102" s="0" t="n">
        <v>1458</v>
      </c>
    </row>
    <row r="103" customFormat="false" ht="13.8" hidden="false" customHeight="false" outlineLevel="0" collapsed="false">
      <c r="A103" s="0" t="s">
        <v>212</v>
      </c>
      <c r="B103" s="0" t="n">
        <v>0.5</v>
      </c>
      <c r="C103" s="0" t="n">
        <v>1238</v>
      </c>
      <c r="D103" s="0" t="n">
        <v>620</v>
      </c>
      <c r="E103" s="0" t="n">
        <v>618</v>
      </c>
      <c r="F103" s="0" t="s">
        <v>213</v>
      </c>
      <c r="G103" s="0" t="n">
        <v>0.25</v>
      </c>
      <c r="H103" s="0" t="n">
        <v>5834</v>
      </c>
      <c r="I103" s="0" t="n">
        <v>1458</v>
      </c>
      <c r="J103" s="0" t="n">
        <v>4376</v>
      </c>
    </row>
    <row r="104" customFormat="false" ht="13.8" hidden="false" customHeight="false" outlineLevel="0" collapsed="false">
      <c r="A104" s="0" t="s">
        <v>212</v>
      </c>
      <c r="B104" s="0" t="n">
        <v>0.5</v>
      </c>
      <c r="C104" s="0" t="n">
        <v>2362</v>
      </c>
      <c r="D104" s="0" t="n">
        <v>1182</v>
      </c>
      <c r="E104" s="0" t="n">
        <v>1180</v>
      </c>
      <c r="F104" s="0" t="s">
        <v>215</v>
      </c>
      <c r="G104" s="0" t="n">
        <v>0.875</v>
      </c>
      <c r="H104" s="0" t="n">
        <v>2310</v>
      </c>
      <c r="I104" s="0" t="n">
        <v>2022</v>
      </c>
      <c r="J104" s="0" t="n">
        <v>288</v>
      </c>
    </row>
    <row r="105" customFormat="false" ht="13.8" hidden="false" customHeight="false" outlineLevel="0" collapsed="false">
      <c r="A105" s="0" t="s">
        <v>215</v>
      </c>
      <c r="B105" s="0" t="n">
        <v>0.875</v>
      </c>
      <c r="C105" s="0" t="n">
        <v>1350</v>
      </c>
      <c r="D105" s="0" t="n">
        <v>1182</v>
      </c>
      <c r="E105" s="0" t="n">
        <v>168</v>
      </c>
      <c r="F105" s="0" t="s">
        <v>212</v>
      </c>
      <c r="G105" s="0" t="n">
        <v>0.5</v>
      </c>
      <c r="H105" s="0" t="n">
        <v>4042</v>
      </c>
      <c r="I105" s="0" t="n">
        <v>2022</v>
      </c>
      <c r="J105" s="0" t="n">
        <v>2020</v>
      </c>
    </row>
    <row r="106" customFormat="false" ht="13.8" hidden="false" customHeight="false" outlineLevel="0" collapsed="false">
      <c r="A106" s="0" t="s">
        <v>214</v>
      </c>
      <c r="B106" s="0" t="n">
        <v>0.375</v>
      </c>
      <c r="C106" s="0" t="n">
        <v>2474</v>
      </c>
      <c r="D106" s="0" t="n">
        <v>928</v>
      </c>
      <c r="E106" s="0" t="n">
        <v>1546</v>
      </c>
      <c r="F106" s="0" t="s">
        <v>211</v>
      </c>
      <c r="G106" s="0" t="n">
        <v>0.75</v>
      </c>
      <c r="H106" s="0" t="n">
        <v>2358</v>
      </c>
      <c r="I106" s="0" t="n">
        <v>1768</v>
      </c>
      <c r="J106" s="0" t="n">
        <v>590</v>
      </c>
    </row>
    <row r="107" customFormat="false" ht="13.8" hidden="false" customHeight="false" outlineLevel="0" collapsed="false">
      <c r="A107" s="0" t="s">
        <v>211</v>
      </c>
      <c r="B107" s="0" t="n">
        <v>0.75</v>
      </c>
      <c r="C107" s="0" t="n">
        <v>1238</v>
      </c>
      <c r="D107" s="0" t="n">
        <v>928</v>
      </c>
      <c r="E107" s="0" t="n">
        <v>310</v>
      </c>
      <c r="F107" s="0" t="s">
        <v>214</v>
      </c>
      <c r="G107" s="0" t="n">
        <v>0.375</v>
      </c>
      <c r="H107" s="0" t="n">
        <v>4714</v>
      </c>
      <c r="I107" s="0" t="n">
        <v>1768</v>
      </c>
      <c r="J107" s="0" t="n">
        <v>2946</v>
      </c>
    </row>
    <row r="108" customFormat="false" ht="13.8" hidden="false" customHeight="false" outlineLevel="0" collapsed="false">
      <c r="A108" s="0" t="s">
        <v>213</v>
      </c>
      <c r="B108" s="0" t="n">
        <v>0.25</v>
      </c>
      <c r="C108" s="0" t="n">
        <v>2652</v>
      </c>
      <c r="D108" s="0" t="n">
        <v>664</v>
      </c>
      <c r="E108" s="0" t="n">
        <v>1988</v>
      </c>
      <c r="F108" s="0" t="s">
        <v>210</v>
      </c>
      <c r="G108" s="0" t="n">
        <v>0.625</v>
      </c>
      <c r="H108" s="0" t="n">
        <v>2404</v>
      </c>
      <c r="I108" s="0" t="n">
        <v>1502</v>
      </c>
      <c r="J108" s="0" t="n">
        <v>902</v>
      </c>
    </row>
    <row r="109" customFormat="false" ht="13.8" hidden="false" customHeight="false" outlineLevel="0" collapsed="false">
      <c r="A109" s="0" t="s">
        <v>210</v>
      </c>
      <c r="B109" s="0" t="n">
        <v>0.625</v>
      </c>
      <c r="C109" s="0" t="n">
        <v>1060</v>
      </c>
      <c r="D109" s="0" t="n">
        <v>662</v>
      </c>
      <c r="E109" s="0" t="n">
        <v>398</v>
      </c>
      <c r="F109" s="0" t="s">
        <v>213</v>
      </c>
      <c r="G109" s="0" t="n">
        <v>0.25</v>
      </c>
      <c r="H109" s="0" t="n">
        <v>6012</v>
      </c>
      <c r="I109" s="0" t="n">
        <v>1504</v>
      </c>
      <c r="J109" s="0" t="n">
        <v>4508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9"/>
  <sheetViews>
    <sheetView windowProtection="false" showFormulas="false" showGridLines="true" showRowColHeaders="true" showZeros="true" rightToLeft="false" tabSelected="false" showOutlineSymbols="true" defaultGridColor="true" view="normal" topLeftCell="N96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0" t="s">
        <v>218</v>
      </c>
      <c r="B1" s="0" t="s">
        <v>219</v>
      </c>
      <c r="C1" s="0" t="s">
        <v>220</v>
      </c>
      <c r="D1" s="0" t="s">
        <v>221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25</v>
      </c>
      <c r="O1" s="2" t="s">
        <v>222</v>
      </c>
      <c r="P1" s="2" t="s">
        <v>223</v>
      </c>
      <c r="Q1" s="0" t="s">
        <v>208</v>
      </c>
      <c r="R1" s="0" t="s">
        <v>224</v>
      </c>
      <c r="S1" s="0" t="s">
        <v>225</v>
      </c>
      <c r="T1" s="0" t="s">
        <v>209</v>
      </c>
    </row>
    <row r="2" customFormat="false" ht="13.8" hidden="false" customHeight="false" outlineLevel="0" collapsed="false">
      <c r="A2" s="0" t="s">
        <v>226</v>
      </c>
      <c r="B2" s="0" t="s">
        <v>227</v>
      </c>
      <c r="C2" s="0" t="n">
        <v>5</v>
      </c>
      <c r="D2" s="0" t="n">
        <v>6</v>
      </c>
      <c r="E2" s="0" t="n">
        <v>1</v>
      </c>
      <c r="F2" s="1" t="n">
        <v>1200</v>
      </c>
      <c r="G2" s="0" t="s">
        <v>33</v>
      </c>
      <c r="H2" s="0" t="s">
        <v>33</v>
      </c>
      <c r="I2" s="0" t="s">
        <v>34</v>
      </c>
      <c r="J2" s="0" t="s">
        <v>35</v>
      </c>
      <c r="K2" s="0" t="s">
        <v>35</v>
      </c>
      <c r="L2" s="0" t="s">
        <v>36</v>
      </c>
      <c r="M2" s="0" t="s">
        <v>37</v>
      </c>
      <c r="N2" s="0" t="s">
        <v>42</v>
      </c>
      <c r="O2" s="0" t="n">
        <v>2472</v>
      </c>
      <c r="P2" s="0" t="n">
        <v>1546</v>
      </c>
      <c r="Q2" s="0" t="n">
        <v>926</v>
      </c>
      <c r="R2" s="0" t="n">
        <v>1688</v>
      </c>
      <c r="S2" s="0" t="n">
        <v>1266</v>
      </c>
      <c r="T2" s="0" t="n">
        <v>422</v>
      </c>
      <c r="V2" s="1"/>
      <c r="W2" s="1"/>
      <c r="X2" s="1"/>
      <c r="AH2" s="0" t="n">
        <f aca="false">MAX((R2+S2),(P2+O2))</f>
        <v>4018</v>
      </c>
      <c r="AI2" s="0" t="n">
        <f aca="false">MIN((R2+S2),(P2+O2))</f>
        <v>2954</v>
      </c>
    </row>
    <row r="3" customFormat="false" ht="13.8" hidden="false" customHeight="false" outlineLevel="0" collapsed="false">
      <c r="A3" s="0" t="s">
        <v>228</v>
      </c>
      <c r="B3" s="0" t="s">
        <v>229</v>
      </c>
      <c r="C3" s="0" t="n">
        <v>6</v>
      </c>
      <c r="D3" s="0" t="n">
        <v>5</v>
      </c>
      <c r="E3" s="0" t="n">
        <v>1</v>
      </c>
      <c r="F3" s="1" t="n">
        <v>1200</v>
      </c>
      <c r="G3" s="0" t="s">
        <v>33</v>
      </c>
      <c r="H3" s="0" t="s">
        <v>33</v>
      </c>
      <c r="I3" s="0" t="s">
        <v>33</v>
      </c>
      <c r="J3" s="0" t="s">
        <v>43</v>
      </c>
      <c r="K3" s="0" t="s">
        <v>43</v>
      </c>
      <c r="L3" s="0" t="s">
        <v>36</v>
      </c>
      <c r="M3" s="0" t="s">
        <v>37</v>
      </c>
      <c r="N3" s="0" t="s">
        <v>42</v>
      </c>
      <c r="O3" s="0" t="n">
        <v>2060</v>
      </c>
      <c r="P3" s="0" t="n">
        <v>1546</v>
      </c>
      <c r="Q3" s="0" t="n">
        <v>514</v>
      </c>
      <c r="R3" s="0" t="n">
        <v>2024</v>
      </c>
      <c r="S3" s="0" t="n">
        <v>1266</v>
      </c>
      <c r="T3" s="0" t="n">
        <v>758</v>
      </c>
      <c r="V3" s="1"/>
      <c r="W3" s="1"/>
      <c r="X3" s="1"/>
      <c r="AH3" s="0" t="n">
        <f aca="false">MAX((R3+S3),(P3+O3))</f>
        <v>3606</v>
      </c>
      <c r="AI3" s="0" t="n">
        <f aca="false">MIN((R3+S3),(P3+O3))</f>
        <v>3290</v>
      </c>
    </row>
    <row r="4" customFormat="false" ht="13.8" hidden="false" customHeight="false" outlineLevel="0" collapsed="false">
      <c r="A4" s="0" t="s">
        <v>230</v>
      </c>
      <c r="B4" s="0" t="s">
        <v>231</v>
      </c>
      <c r="C4" s="0" t="n">
        <v>4</v>
      </c>
      <c r="D4" s="0" t="n">
        <v>5</v>
      </c>
      <c r="E4" s="0" t="n">
        <v>1</v>
      </c>
      <c r="F4" s="1" t="n">
        <v>1250</v>
      </c>
      <c r="G4" s="0" t="s">
        <v>33</v>
      </c>
      <c r="H4" s="0" t="s">
        <v>33</v>
      </c>
      <c r="I4" s="0" t="s">
        <v>34</v>
      </c>
      <c r="J4" s="0" t="s">
        <v>35</v>
      </c>
      <c r="K4" s="0" t="s">
        <v>35</v>
      </c>
      <c r="L4" s="0" t="s">
        <v>36</v>
      </c>
      <c r="M4" s="0" t="s">
        <v>37</v>
      </c>
      <c r="N4" s="0" t="s">
        <v>53</v>
      </c>
      <c r="O4" s="0" t="n">
        <v>2622</v>
      </c>
      <c r="P4" s="0" t="n">
        <v>1312</v>
      </c>
      <c r="Q4" s="0" t="n">
        <v>1310</v>
      </c>
      <c r="R4" s="0" t="n">
        <v>1650</v>
      </c>
      <c r="S4" s="0" t="n">
        <v>1032</v>
      </c>
      <c r="T4" s="0" t="n">
        <v>618</v>
      </c>
      <c r="V4" s="1"/>
      <c r="W4" s="1"/>
      <c r="X4" s="1"/>
      <c r="AH4" s="0" t="n">
        <f aca="false">MAX((R4+S4),(P4+O4))</f>
        <v>3934</v>
      </c>
      <c r="AI4" s="0" t="n">
        <f aca="false">MIN((R4+S4),(P4+O4))</f>
        <v>2682</v>
      </c>
    </row>
    <row r="5" customFormat="false" ht="13.8" hidden="false" customHeight="false" outlineLevel="0" collapsed="false">
      <c r="A5" s="0" t="s">
        <v>232</v>
      </c>
      <c r="B5" s="0" t="s">
        <v>233</v>
      </c>
      <c r="C5" s="0" t="n">
        <v>5</v>
      </c>
      <c r="D5" s="0" t="n">
        <v>4</v>
      </c>
      <c r="E5" s="0" t="n">
        <v>1</v>
      </c>
      <c r="F5" s="1" t="n">
        <v>1250</v>
      </c>
      <c r="G5" s="0" t="s">
        <v>33</v>
      </c>
      <c r="H5" s="0" t="s">
        <v>33</v>
      </c>
      <c r="I5" s="0" t="s">
        <v>33</v>
      </c>
      <c r="J5" s="0" t="s">
        <v>43</v>
      </c>
      <c r="K5" s="0" t="s">
        <v>43</v>
      </c>
      <c r="L5" s="0" t="s">
        <v>36</v>
      </c>
      <c r="M5" s="0" t="s">
        <v>37</v>
      </c>
      <c r="N5" s="0" t="s">
        <v>53</v>
      </c>
      <c r="O5" s="0" t="n">
        <v>2098</v>
      </c>
      <c r="P5" s="0" t="n">
        <v>1312</v>
      </c>
      <c r="Q5" s="0" t="n">
        <v>786</v>
      </c>
      <c r="R5" s="0" t="n">
        <v>2062</v>
      </c>
      <c r="S5" s="0" t="n">
        <v>1032</v>
      </c>
      <c r="T5" s="0" t="n">
        <v>1030</v>
      </c>
      <c r="V5" s="1"/>
      <c r="W5" s="1"/>
      <c r="X5" s="1"/>
      <c r="AH5" s="0" t="n">
        <f aca="false">MAX((R5+S5),(P5+O5))</f>
        <v>3410</v>
      </c>
      <c r="AI5" s="0" t="n">
        <f aca="false">MIN((R5+S5),(P5+O5))</f>
        <v>3094</v>
      </c>
    </row>
    <row r="6" customFormat="false" ht="13.8" hidden="false" customHeight="false" outlineLevel="0" collapsed="false">
      <c r="A6" s="0" t="s">
        <v>234</v>
      </c>
      <c r="B6" s="0" t="s">
        <v>235</v>
      </c>
      <c r="C6" s="0" t="n">
        <v>2</v>
      </c>
      <c r="D6" s="0" t="n">
        <v>3</v>
      </c>
      <c r="E6" s="0" t="n">
        <v>1</v>
      </c>
      <c r="F6" s="1" t="n">
        <v>1500</v>
      </c>
      <c r="G6" s="0" t="s">
        <v>33</v>
      </c>
      <c r="H6" s="0" t="s">
        <v>33</v>
      </c>
      <c r="I6" s="0" t="s">
        <v>34</v>
      </c>
      <c r="J6" s="0" t="s">
        <v>35</v>
      </c>
      <c r="K6" s="0" t="s">
        <v>35</v>
      </c>
      <c r="L6" s="0" t="s">
        <v>36</v>
      </c>
      <c r="M6" s="0" t="s">
        <v>37</v>
      </c>
      <c r="N6" s="0" t="s">
        <v>64</v>
      </c>
      <c r="O6" s="0" t="n">
        <v>3348</v>
      </c>
      <c r="P6" s="0" t="n">
        <v>838</v>
      </c>
      <c r="Q6" s="0" t="n">
        <v>2510</v>
      </c>
      <c r="R6" s="0" t="n">
        <v>1484</v>
      </c>
      <c r="S6" s="0" t="n">
        <v>556</v>
      </c>
      <c r="T6" s="0" t="n">
        <v>928</v>
      </c>
      <c r="V6" s="1"/>
      <c r="W6" s="1"/>
      <c r="X6" s="1"/>
      <c r="AH6" s="0" t="n">
        <f aca="false">MAX((R6+S6),(P6+O6))</f>
        <v>4186</v>
      </c>
      <c r="AI6" s="0" t="n">
        <f aca="false">MIN((R6+S6),(P6+O6))</f>
        <v>2040</v>
      </c>
    </row>
    <row r="7" customFormat="false" ht="13.8" hidden="false" customHeight="false" outlineLevel="0" collapsed="false">
      <c r="A7" s="0" t="s">
        <v>236</v>
      </c>
      <c r="B7" s="0" t="s">
        <v>237</v>
      </c>
      <c r="C7" s="0" t="n">
        <v>3</v>
      </c>
      <c r="D7" s="0" t="n">
        <v>2</v>
      </c>
      <c r="E7" s="0" t="n">
        <v>1</v>
      </c>
      <c r="F7" s="1" t="n">
        <v>1500</v>
      </c>
      <c r="G7" s="0" t="s">
        <v>33</v>
      </c>
      <c r="H7" s="0" t="s">
        <v>33</v>
      </c>
      <c r="I7" s="0" t="s">
        <v>33</v>
      </c>
      <c r="J7" s="0" t="s">
        <v>43</v>
      </c>
      <c r="K7" s="0" t="s">
        <v>43</v>
      </c>
      <c r="L7" s="0" t="s">
        <v>36</v>
      </c>
      <c r="M7" s="0" t="s">
        <v>37</v>
      </c>
      <c r="N7" s="0" t="s">
        <v>64</v>
      </c>
      <c r="O7" s="0" t="n">
        <v>2232</v>
      </c>
      <c r="P7" s="0" t="n">
        <v>838</v>
      </c>
      <c r="Q7" s="0" t="n">
        <v>1394</v>
      </c>
      <c r="R7" s="0" t="n">
        <v>2228</v>
      </c>
      <c r="S7" s="0" t="n">
        <v>558</v>
      </c>
      <c r="T7" s="0" t="n">
        <v>1670</v>
      </c>
      <c r="V7" s="1"/>
      <c r="W7" s="1"/>
      <c r="AH7" s="0" t="n">
        <f aca="false">MAX((R7+S7),(P7+O7))</f>
        <v>3070</v>
      </c>
      <c r="AI7" s="0" t="n">
        <f aca="false">MIN((R7+S7),(P7+O7))</f>
        <v>2786</v>
      </c>
    </row>
    <row r="8" customFormat="false" ht="13.8" hidden="false" customHeight="false" outlineLevel="0" collapsed="false">
      <c r="A8" s="0" t="s">
        <v>238</v>
      </c>
      <c r="B8" s="0" t="s">
        <v>239</v>
      </c>
      <c r="C8" s="0" t="n">
        <v>5</v>
      </c>
      <c r="D8" s="0" t="n">
        <v>7</v>
      </c>
      <c r="E8" s="0" t="n">
        <v>2</v>
      </c>
      <c r="F8" s="1" t="n">
        <v>1400</v>
      </c>
      <c r="G8" s="0" t="s">
        <v>33</v>
      </c>
      <c r="H8" s="0" t="s">
        <v>33</v>
      </c>
      <c r="I8" s="0" t="s">
        <v>34</v>
      </c>
      <c r="J8" s="0" t="s">
        <v>35</v>
      </c>
      <c r="K8" s="0" t="s">
        <v>35</v>
      </c>
      <c r="L8" s="0" t="s">
        <v>36</v>
      </c>
      <c r="M8" s="0" t="s">
        <v>37</v>
      </c>
      <c r="N8" s="0" t="s">
        <v>42</v>
      </c>
      <c r="O8" s="0" t="n">
        <v>2614</v>
      </c>
      <c r="P8" s="0" t="n">
        <v>1634</v>
      </c>
      <c r="Q8" s="0" t="n">
        <v>980</v>
      </c>
      <c r="R8" s="0" t="n">
        <v>1546</v>
      </c>
      <c r="S8" s="0" t="n">
        <v>1352</v>
      </c>
      <c r="T8" s="0" t="n">
        <v>194</v>
      </c>
      <c r="V8" s="1"/>
      <c r="W8" s="1"/>
      <c r="X8" s="1"/>
      <c r="AH8" s="0" t="n">
        <f aca="false">MAX((R8+S8),(P8+O8))</f>
        <v>4248</v>
      </c>
      <c r="AI8" s="0" t="n">
        <f aca="false">MIN((R8+S8),(P8+O8))</f>
        <v>2898</v>
      </c>
    </row>
    <row r="9" customFormat="false" ht="13.8" hidden="false" customHeight="false" outlineLevel="0" collapsed="false">
      <c r="A9" s="0" t="s">
        <v>240</v>
      </c>
      <c r="B9" s="0" t="s">
        <v>241</v>
      </c>
      <c r="C9" s="0" t="n">
        <v>7</v>
      </c>
      <c r="D9" s="0" t="n">
        <v>5</v>
      </c>
      <c r="E9" s="0" t="n">
        <v>2</v>
      </c>
      <c r="F9" s="1" t="n">
        <v>1400</v>
      </c>
      <c r="G9" s="0" t="s">
        <v>34</v>
      </c>
      <c r="H9" s="0" t="s">
        <v>33</v>
      </c>
      <c r="I9" s="0" t="s">
        <v>33</v>
      </c>
      <c r="J9" s="0" t="s">
        <v>43</v>
      </c>
      <c r="K9" s="0" t="s">
        <v>35</v>
      </c>
      <c r="L9" s="0" t="s">
        <v>35</v>
      </c>
      <c r="M9" s="0" t="s">
        <v>37</v>
      </c>
      <c r="N9" s="0" t="s">
        <v>42</v>
      </c>
      <c r="O9" s="0" t="n">
        <v>1866</v>
      </c>
      <c r="P9" s="0" t="n">
        <v>1632</v>
      </c>
      <c r="Q9" s="0" t="n">
        <v>234</v>
      </c>
      <c r="R9" s="0" t="n">
        <v>2166</v>
      </c>
      <c r="S9" s="0" t="n">
        <v>1354</v>
      </c>
      <c r="T9" s="0" t="n">
        <v>812</v>
      </c>
      <c r="V9" s="1"/>
      <c r="W9" s="1"/>
      <c r="X9" s="1"/>
      <c r="AH9" s="0" t="n">
        <f aca="false">MAX((R9+S9),(P9+O9))</f>
        <v>3520</v>
      </c>
      <c r="AI9" s="0" t="n">
        <f aca="false">MIN((R9+S9),(P9+O9))</f>
        <v>3498</v>
      </c>
    </row>
    <row r="10" customFormat="false" ht="13.8" hidden="false" customHeight="false" outlineLevel="0" collapsed="false">
      <c r="A10" s="0" t="s">
        <v>242</v>
      </c>
      <c r="B10" s="0" t="s">
        <v>243</v>
      </c>
      <c r="C10" s="0" t="n">
        <v>3</v>
      </c>
      <c r="D10" s="0" t="n">
        <v>5</v>
      </c>
      <c r="E10" s="0" t="n">
        <v>2</v>
      </c>
      <c r="F10" s="1" t="n">
        <v>1667</v>
      </c>
      <c r="G10" s="0" t="s">
        <v>33</v>
      </c>
      <c r="H10" s="0" t="s">
        <v>33</v>
      </c>
      <c r="I10" s="0" t="s">
        <v>34</v>
      </c>
      <c r="J10" s="0" t="s">
        <v>35</v>
      </c>
      <c r="K10" s="0" t="s">
        <v>35</v>
      </c>
      <c r="L10" s="0" t="s">
        <v>36</v>
      </c>
      <c r="M10" s="0" t="s">
        <v>37</v>
      </c>
      <c r="N10" s="0" t="s">
        <v>83</v>
      </c>
      <c r="O10" s="0" t="n">
        <v>3066</v>
      </c>
      <c r="P10" s="0" t="n">
        <v>1150</v>
      </c>
      <c r="Q10" s="0" t="n">
        <v>1916</v>
      </c>
      <c r="R10" s="0" t="n">
        <v>1392</v>
      </c>
      <c r="S10" s="0" t="n">
        <v>870</v>
      </c>
      <c r="T10" s="0" t="n">
        <v>522</v>
      </c>
      <c r="V10" s="1"/>
      <c r="W10" s="1"/>
      <c r="X10" s="1"/>
      <c r="AH10" s="0" t="n">
        <f aca="false">MAX((R10+S10),(P10+O10))</f>
        <v>4216</v>
      </c>
      <c r="AI10" s="0" t="n">
        <f aca="false">MIN((R10+S10),(P10+O10))</f>
        <v>2262</v>
      </c>
    </row>
    <row r="11" customFormat="false" ht="13.8" hidden="false" customHeight="false" outlineLevel="0" collapsed="false">
      <c r="A11" s="0" t="s">
        <v>244</v>
      </c>
      <c r="B11" s="0" t="s">
        <v>245</v>
      </c>
      <c r="C11" s="0" t="n">
        <v>5</v>
      </c>
      <c r="D11" s="0" t="n">
        <v>3</v>
      </c>
      <c r="E11" s="0" t="n">
        <v>2</v>
      </c>
      <c r="F11" s="1" t="n">
        <v>1667</v>
      </c>
      <c r="G11" s="0" t="s">
        <v>34</v>
      </c>
      <c r="H11" s="0" t="s">
        <v>33</v>
      </c>
      <c r="I11" s="0" t="s">
        <v>33</v>
      </c>
      <c r="J11" s="0" t="s">
        <v>43</v>
      </c>
      <c r="K11" s="0" t="s">
        <v>35</v>
      </c>
      <c r="L11" s="0" t="s">
        <v>35</v>
      </c>
      <c r="M11" s="0" t="s">
        <v>37</v>
      </c>
      <c r="N11" s="0" t="s">
        <v>83</v>
      </c>
      <c r="O11" s="0" t="n">
        <v>1840</v>
      </c>
      <c r="P11" s="0" t="n">
        <v>1150</v>
      </c>
      <c r="Q11" s="0" t="n">
        <v>690</v>
      </c>
      <c r="R11" s="0" t="n">
        <v>2320</v>
      </c>
      <c r="S11" s="0" t="n">
        <v>870</v>
      </c>
      <c r="T11" s="0" t="n">
        <v>1450</v>
      </c>
      <c r="V11" s="1"/>
      <c r="W11" s="1"/>
      <c r="X11" s="1"/>
      <c r="AH11" s="0" t="n">
        <f aca="false">MAX((R11+S11),(P11+O11))</f>
        <v>3190</v>
      </c>
      <c r="AI11" s="0" t="n">
        <f aca="false">MIN((R11+S11),(P11+O11))</f>
        <v>2990</v>
      </c>
    </row>
    <row r="12" customFormat="false" ht="13.8" hidden="false" customHeight="false" outlineLevel="0" collapsed="false">
      <c r="A12" s="0" t="s">
        <v>246</v>
      </c>
      <c r="B12" s="0" t="s">
        <v>247</v>
      </c>
      <c r="C12" s="0" t="n">
        <v>2</v>
      </c>
      <c r="D12" s="0" t="n">
        <v>4</v>
      </c>
      <c r="E12" s="0" t="n">
        <v>2</v>
      </c>
      <c r="F12" s="1" t="n">
        <v>2000</v>
      </c>
      <c r="G12" s="0" t="s">
        <v>33</v>
      </c>
      <c r="H12" s="0" t="s">
        <v>33</v>
      </c>
      <c r="I12" s="0" t="s">
        <v>34</v>
      </c>
      <c r="J12" s="0" t="s">
        <v>35</v>
      </c>
      <c r="K12" s="0" t="s">
        <v>35</v>
      </c>
      <c r="L12" s="0" t="s">
        <v>36</v>
      </c>
      <c r="M12" s="0" t="s">
        <v>37</v>
      </c>
      <c r="N12" s="0" t="s">
        <v>53</v>
      </c>
      <c r="O12" s="0" t="n">
        <v>3594</v>
      </c>
      <c r="P12" s="0" t="n">
        <v>898</v>
      </c>
      <c r="Q12" s="0" t="n">
        <v>2696</v>
      </c>
      <c r="R12" s="0" t="n">
        <v>1238</v>
      </c>
      <c r="S12" s="0" t="n">
        <v>620</v>
      </c>
      <c r="T12" s="0" t="n">
        <v>618</v>
      </c>
      <c r="V12" s="1"/>
      <c r="W12" s="1"/>
      <c r="X12" s="1"/>
      <c r="AH12" s="0" t="n">
        <f aca="false">MAX((R12+S12),(P12+O12))</f>
        <v>4492</v>
      </c>
      <c r="AI12" s="0" t="n">
        <f aca="false">MIN((R12+S12),(P12+O12))</f>
        <v>1858</v>
      </c>
    </row>
    <row r="13" customFormat="false" ht="13.8" hidden="false" customHeight="false" outlineLevel="0" collapsed="false">
      <c r="A13" s="0" t="s">
        <v>248</v>
      </c>
      <c r="B13" s="0" t="s">
        <v>249</v>
      </c>
      <c r="C13" s="0" t="n">
        <v>4</v>
      </c>
      <c r="D13" s="0" t="n">
        <v>2</v>
      </c>
      <c r="E13" s="0" t="n">
        <v>2</v>
      </c>
      <c r="F13" s="1" t="n">
        <v>2000</v>
      </c>
      <c r="G13" s="0" t="s">
        <v>34</v>
      </c>
      <c r="H13" s="0" t="s">
        <v>33</v>
      </c>
      <c r="I13" s="0" t="s">
        <v>33</v>
      </c>
      <c r="J13" s="0" t="s">
        <v>43</v>
      </c>
      <c r="K13" s="0" t="s">
        <v>35</v>
      </c>
      <c r="L13" s="0" t="s">
        <v>35</v>
      </c>
      <c r="M13" s="0" t="s">
        <v>37</v>
      </c>
      <c r="N13" s="0" t="s">
        <v>53</v>
      </c>
      <c r="O13" s="0" t="n">
        <v>1798</v>
      </c>
      <c r="P13" s="0" t="n">
        <v>900</v>
      </c>
      <c r="Q13" s="0" t="n">
        <v>898</v>
      </c>
      <c r="R13" s="0" t="n">
        <v>2474</v>
      </c>
      <c r="S13" s="0" t="n">
        <v>618</v>
      </c>
      <c r="T13" s="0" t="n">
        <v>1856</v>
      </c>
      <c r="V13" s="1"/>
      <c r="W13" s="1"/>
      <c r="X13" s="1"/>
      <c r="AH13" s="0" t="n">
        <f aca="false">MAX((R13+S13),(P13+O13))</f>
        <v>3092</v>
      </c>
      <c r="AI13" s="0" t="n">
        <f aca="false">MIN((R13+S13),(P13+O13))</f>
        <v>2698</v>
      </c>
    </row>
    <row r="14" customFormat="false" ht="13.8" hidden="false" customHeight="false" outlineLevel="0" collapsed="false">
      <c r="A14" s="0" t="s">
        <v>250</v>
      </c>
      <c r="B14" s="0" t="s">
        <v>251</v>
      </c>
      <c r="C14" s="0" t="n">
        <v>4</v>
      </c>
      <c r="D14" s="0" t="n">
        <v>7</v>
      </c>
      <c r="E14" s="0" t="n">
        <v>3</v>
      </c>
      <c r="F14" s="1" t="n">
        <v>1750</v>
      </c>
      <c r="G14" s="0" t="s">
        <v>33</v>
      </c>
      <c r="H14" s="0" t="s">
        <v>33</v>
      </c>
      <c r="I14" s="0" t="s">
        <v>34</v>
      </c>
      <c r="J14" s="0" t="s">
        <v>35</v>
      </c>
      <c r="K14" s="0" t="s">
        <v>35</v>
      </c>
      <c r="L14" s="0" t="s">
        <v>36</v>
      </c>
      <c r="M14" s="0" t="s">
        <v>37</v>
      </c>
      <c r="N14" s="0" t="s">
        <v>53</v>
      </c>
      <c r="O14" s="0" t="n">
        <v>2922</v>
      </c>
      <c r="P14" s="0" t="n">
        <v>1462</v>
      </c>
      <c r="Q14" s="0" t="n">
        <v>1460</v>
      </c>
      <c r="R14" s="0" t="n">
        <v>1350</v>
      </c>
      <c r="S14" s="0" t="n">
        <v>1182</v>
      </c>
      <c r="T14" s="0" t="n">
        <v>168</v>
      </c>
      <c r="V14" s="1"/>
      <c r="W14" s="1"/>
      <c r="X14" s="1"/>
      <c r="AH14" s="0" t="n">
        <f aca="false">MAX((R14+S14),(P14+O14))</f>
        <v>4384</v>
      </c>
      <c r="AI14" s="0" t="n">
        <f aca="false">MIN((R14+S14),(P14+O14))</f>
        <v>2532</v>
      </c>
    </row>
    <row r="15" customFormat="false" ht="13.8" hidden="false" customHeight="false" outlineLevel="0" collapsed="false">
      <c r="A15" s="0" t="s">
        <v>252</v>
      </c>
      <c r="B15" s="0" t="s">
        <v>253</v>
      </c>
      <c r="C15" s="0" t="n">
        <v>7</v>
      </c>
      <c r="D15" s="0" t="n">
        <v>4</v>
      </c>
      <c r="E15" s="0" t="n">
        <v>3</v>
      </c>
      <c r="F15" s="1" t="n">
        <v>1750</v>
      </c>
      <c r="G15" s="0" t="s">
        <v>34</v>
      </c>
      <c r="H15" s="0" t="s">
        <v>33</v>
      </c>
      <c r="I15" s="0" t="s">
        <v>33</v>
      </c>
      <c r="J15" s="0" t="s">
        <v>43</v>
      </c>
      <c r="K15" s="0" t="s">
        <v>35</v>
      </c>
      <c r="L15" s="0" t="s">
        <v>35</v>
      </c>
      <c r="M15" s="0" t="s">
        <v>37</v>
      </c>
      <c r="N15" s="0" t="s">
        <v>53</v>
      </c>
      <c r="O15" s="0" t="n">
        <v>1670</v>
      </c>
      <c r="P15" s="0" t="n">
        <v>1462</v>
      </c>
      <c r="Q15" s="0" t="n">
        <v>208</v>
      </c>
      <c r="R15" s="0" t="n">
        <v>2362</v>
      </c>
      <c r="S15" s="0" t="n">
        <v>1182</v>
      </c>
      <c r="T15" s="0" t="n">
        <v>1180</v>
      </c>
      <c r="V15" s="1"/>
      <c r="W15" s="1"/>
      <c r="X15" s="1"/>
      <c r="AH15" s="0" t="n">
        <f aca="false">MAX((R15+S15),(P15+O15))</f>
        <v>3544</v>
      </c>
      <c r="AI15" s="0" t="n">
        <f aca="false">MIN((R15+S15),(P15+O15))</f>
        <v>3132</v>
      </c>
    </row>
    <row r="16" customFormat="false" ht="13.8" hidden="false" customHeight="false" outlineLevel="0" collapsed="false">
      <c r="A16" s="0" t="s">
        <v>254</v>
      </c>
      <c r="B16" s="0" t="s">
        <v>255</v>
      </c>
      <c r="C16" s="0" t="n">
        <v>3</v>
      </c>
      <c r="D16" s="0" t="n">
        <v>6</v>
      </c>
      <c r="E16" s="0" t="n">
        <v>3</v>
      </c>
      <c r="F16" s="1" t="n">
        <v>2000</v>
      </c>
      <c r="G16" s="0" t="s">
        <v>33</v>
      </c>
      <c r="H16" s="0" t="s">
        <v>33</v>
      </c>
      <c r="I16" s="0" t="s">
        <v>34</v>
      </c>
      <c r="J16" s="0" t="s">
        <v>35</v>
      </c>
      <c r="K16" s="0" t="s">
        <v>35</v>
      </c>
      <c r="L16" s="0" t="s">
        <v>36</v>
      </c>
      <c r="M16" s="0" t="s">
        <v>37</v>
      </c>
      <c r="N16" s="0" t="s">
        <v>83</v>
      </c>
      <c r="O16" s="0" t="n">
        <v>3222</v>
      </c>
      <c r="P16" s="0" t="n">
        <v>1208</v>
      </c>
      <c r="Q16" s="0" t="n">
        <v>2014</v>
      </c>
      <c r="R16" s="0" t="n">
        <v>1238</v>
      </c>
      <c r="S16" s="0" t="n">
        <v>928</v>
      </c>
      <c r="T16" s="0" t="n">
        <v>310</v>
      </c>
      <c r="V16" s="1"/>
      <c r="W16" s="1"/>
      <c r="X16" s="1"/>
      <c r="AH16" s="0" t="n">
        <f aca="false">MAX((R16+S16),(P16+O16))</f>
        <v>4430</v>
      </c>
      <c r="AI16" s="0" t="n">
        <f aca="false">MIN((R16+S16),(P16+O16))</f>
        <v>2166</v>
      </c>
    </row>
    <row r="17" customFormat="false" ht="13.8" hidden="false" customHeight="false" outlineLevel="0" collapsed="false">
      <c r="A17" s="0" t="s">
        <v>256</v>
      </c>
      <c r="B17" s="0" t="s">
        <v>257</v>
      </c>
      <c r="C17" s="0" t="n">
        <v>6</v>
      </c>
      <c r="D17" s="0" t="n">
        <v>3</v>
      </c>
      <c r="E17" s="0" t="n">
        <v>3</v>
      </c>
      <c r="F17" s="1" t="n">
        <v>2000</v>
      </c>
      <c r="G17" s="0" t="s">
        <v>34</v>
      </c>
      <c r="H17" s="0" t="s">
        <v>33</v>
      </c>
      <c r="I17" s="0" t="s">
        <v>33</v>
      </c>
      <c r="J17" s="0" t="s">
        <v>43</v>
      </c>
      <c r="K17" s="0" t="s">
        <v>35</v>
      </c>
      <c r="L17" s="0" t="s">
        <v>35</v>
      </c>
      <c r="M17" s="0" t="s">
        <v>37</v>
      </c>
      <c r="N17" s="0" t="s">
        <v>83</v>
      </c>
      <c r="O17" s="0" t="n">
        <v>1610</v>
      </c>
      <c r="P17" s="0" t="n">
        <v>1208</v>
      </c>
      <c r="Q17" s="0" t="n">
        <v>402</v>
      </c>
      <c r="R17" s="0" t="n">
        <v>2474</v>
      </c>
      <c r="S17" s="0" t="n">
        <v>928</v>
      </c>
      <c r="T17" s="0" t="n">
        <v>1546</v>
      </c>
      <c r="V17" s="1"/>
      <c r="W17" s="1"/>
      <c r="X17" s="1"/>
      <c r="AH17" s="0" t="n">
        <f aca="false">MAX((R17+S17),(P17+O17))</f>
        <v>3402</v>
      </c>
      <c r="AI17" s="0" t="n">
        <f aca="false">MIN((R17+S17),(P17+O17))</f>
        <v>2818</v>
      </c>
    </row>
    <row r="18" customFormat="false" ht="13.8" hidden="false" customHeight="false" outlineLevel="0" collapsed="false">
      <c r="A18" s="0" t="s">
        <v>258</v>
      </c>
      <c r="B18" s="0" t="s">
        <v>259</v>
      </c>
      <c r="C18" s="0" t="n">
        <v>2</v>
      </c>
      <c r="D18" s="0" t="n">
        <v>5</v>
      </c>
      <c r="E18" s="0" t="n">
        <v>3</v>
      </c>
      <c r="F18" s="1" t="n">
        <v>2500</v>
      </c>
      <c r="G18" s="0" t="s">
        <v>33</v>
      </c>
      <c r="H18" s="0" t="s">
        <v>33</v>
      </c>
      <c r="I18" s="0" t="s">
        <v>34</v>
      </c>
      <c r="J18" s="0" t="s">
        <v>35</v>
      </c>
      <c r="K18" s="0" t="s">
        <v>35</v>
      </c>
      <c r="L18" s="0" t="s">
        <v>36</v>
      </c>
      <c r="M18" s="0" t="s">
        <v>37</v>
      </c>
      <c r="N18" s="0" t="s">
        <v>83</v>
      </c>
      <c r="O18" s="0" t="n">
        <v>3772</v>
      </c>
      <c r="P18" s="0" t="n">
        <v>944</v>
      </c>
      <c r="Q18" s="0" t="n">
        <v>2828</v>
      </c>
      <c r="R18" s="0" t="n">
        <v>1060</v>
      </c>
      <c r="S18" s="0" t="n">
        <v>662</v>
      </c>
      <c r="T18" s="0" t="n">
        <v>398</v>
      </c>
      <c r="V18" s="1"/>
      <c r="W18" s="1"/>
      <c r="X18" s="1"/>
      <c r="AH18" s="0" t="n">
        <f aca="false">MAX((R18+S18),(P18+O18))</f>
        <v>4716</v>
      </c>
      <c r="AI18" s="0" t="n">
        <f aca="false">MIN((R18+S18),(P18+O18))</f>
        <v>1722</v>
      </c>
    </row>
    <row r="19" customFormat="false" ht="13.8" hidden="false" customHeight="false" outlineLevel="0" collapsed="false">
      <c r="A19" s="0" t="s">
        <v>260</v>
      </c>
      <c r="B19" s="0" t="s">
        <v>261</v>
      </c>
      <c r="C19" s="0" t="n">
        <v>5</v>
      </c>
      <c r="D19" s="0" t="n">
        <v>2</v>
      </c>
      <c r="E19" s="0" t="n">
        <v>3</v>
      </c>
      <c r="F19" s="1" t="n">
        <v>2500</v>
      </c>
      <c r="G19" s="0" t="s">
        <v>34</v>
      </c>
      <c r="H19" s="0" t="s">
        <v>33</v>
      </c>
      <c r="I19" s="0" t="s">
        <v>33</v>
      </c>
      <c r="J19" s="0" t="s">
        <v>43</v>
      </c>
      <c r="K19" s="0" t="s">
        <v>35</v>
      </c>
      <c r="L19" s="0" t="s">
        <v>35</v>
      </c>
      <c r="M19" s="0" t="s">
        <v>37</v>
      </c>
      <c r="N19" s="0" t="s">
        <v>83</v>
      </c>
      <c r="O19" s="0" t="n">
        <v>1508</v>
      </c>
      <c r="P19" s="0" t="n">
        <v>942</v>
      </c>
      <c r="Q19" s="0" t="n">
        <v>566</v>
      </c>
      <c r="R19" s="0" t="n">
        <v>2652</v>
      </c>
      <c r="S19" s="0" t="n">
        <v>664</v>
      </c>
      <c r="T19" s="0" t="n">
        <v>1988</v>
      </c>
      <c r="V19" s="1"/>
      <c r="W19" s="1"/>
      <c r="X19" s="1"/>
      <c r="AH19" s="0" t="n">
        <f aca="false">MAX((R19+S19),(P19+O19))</f>
        <v>3316</v>
      </c>
      <c r="AI19" s="0" t="n">
        <f aca="false">MIN((R19+S19),(P19+O19))</f>
        <v>2450</v>
      </c>
    </row>
    <row r="20" customFormat="false" ht="13.8" hidden="false" customHeight="false" outlineLevel="0" collapsed="false">
      <c r="A20" s="0" t="s">
        <v>262</v>
      </c>
      <c r="B20" s="0" t="s">
        <v>263</v>
      </c>
      <c r="C20" s="0" t="n">
        <v>5</v>
      </c>
      <c r="D20" s="0" t="n">
        <v>6</v>
      </c>
      <c r="E20" s="0" t="n">
        <v>1</v>
      </c>
      <c r="F20" s="1" t="n">
        <v>1200</v>
      </c>
      <c r="G20" s="0" t="s">
        <v>34</v>
      </c>
      <c r="H20" s="0" t="s">
        <v>34</v>
      </c>
      <c r="I20" s="0" t="s">
        <v>34</v>
      </c>
      <c r="J20" s="0" t="s">
        <v>43</v>
      </c>
      <c r="K20" s="0" t="s">
        <v>43</v>
      </c>
      <c r="L20" s="0" t="s">
        <v>36</v>
      </c>
      <c r="M20" s="0" t="s">
        <v>118</v>
      </c>
      <c r="N20" s="0" t="s">
        <v>42</v>
      </c>
      <c r="O20" s="0" t="n">
        <v>2024</v>
      </c>
      <c r="P20" s="0" t="n">
        <v>1266</v>
      </c>
      <c r="Q20" s="0" t="n">
        <v>758</v>
      </c>
      <c r="R20" s="0" t="n">
        <v>2060</v>
      </c>
      <c r="S20" s="0" t="n">
        <v>1546</v>
      </c>
      <c r="T20" s="0" t="n">
        <v>514</v>
      </c>
      <c r="V20" s="1"/>
      <c r="W20" s="1"/>
      <c r="X20" s="1"/>
      <c r="AH20" s="0" t="n">
        <f aca="false">MAX((R20+S20),(P20+O20))</f>
        <v>3606</v>
      </c>
      <c r="AI20" s="0" t="n">
        <f aca="false">MIN((R20+S20),(P20+O20))</f>
        <v>3290</v>
      </c>
    </row>
    <row r="21" customFormat="false" ht="13.8" hidden="false" customHeight="false" outlineLevel="0" collapsed="false">
      <c r="A21" s="0" t="s">
        <v>264</v>
      </c>
      <c r="B21" s="0" t="s">
        <v>265</v>
      </c>
      <c r="C21" s="0" t="n">
        <v>6</v>
      </c>
      <c r="D21" s="0" t="n">
        <v>5</v>
      </c>
      <c r="E21" s="0" t="n">
        <v>1</v>
      </c>
      <c r="F21" s="1" t="n">
        <v>1200</v>
      </c>
      <c r="G21" s="0" t="s">
        <v>34</v>
      </c>
      <c r="H21" s="0" t="s">
        <v>34</v>
      </c>
      <c r="I21" s="0" t="s">
        <v>33</v>
      </c>
      <c r="J21" s="0" t="s">
        <v>35</v>
      </c>
      <c r="K21" s="0" t="s">
        <v>35</v>
      </c>
      <c r="L21" s="0" t="s">
        <v>36</v>
      </c>
      <c r="M21" s="0" t="s">
        <v>118</v>
      </c>
      <c r="N21" s="0" t="s">
        <v>42</v>
      </c>
      <c r="O21" s="0" t="n">
        <v>1688</v>
      </c>
      <c r="P21" s="0" t="n">
        <v>1266</v>
      </c>
      <c r="Q21" s="0" t="n">
        <v>422</v>
      </c>
      <c r="R21" s="0" t="n">
        <v>2472</v>
      </c>
      <c r="S21" s="0" t="n">
        <v>1546</v>
      </c>
      <c r="T21" s="0" t="n">
        <v>926</v>
      </c>
      <c r="V21" s="1"/>
      <c r="W21" s="1"/>
      <c r="X21" s="1"/>
      <c r="AH21" s="0" t="n">
        <f aca="false">MAX((R21+S21),(P21+O21))</f>
        <v>4018</v>
      </c>
      <c r="AI21" s="0" t="n">
        <f aca="false">MIN((R21+S21),(P21+O21))</f>
        <v>2954</v>
      </c>
    </row>
    <row r="22" customFormat="false" ht="13.8" hidden="false" customHeight="false" outlineLevel="0" collapsed="false">
      <c r="A22" s="0" t="s">
        <v>266</v>
      </c>
      <c r="B22" s="0" t="s">
        <v>267</v>
      </c>
      <c r="C22" s="0" t="n">
        <v>4</v>
      </c>
      <c r="D22" s="0" t="n">
        <v>5</v>
      </c>
      <c r="E22" s="0" t="n">
        <v>1</v>
      </c>
      <c r="F22" s="1" t="n">
        <v>1250</v>
      </c>
      <c r="G22" s="0" t="s">
        <v>34</v>
      </c>
      <c r="H22" s="0" t="s">
        <v>34</v>
      </c>
      <c r="I22" s="0" t="s">
        <v>34</v>
      </c>
      <c r="J22" s="0" t="s">
        <v>43</v>
      </c>
      <c r="K22" s="0" t="s">
        <v>43</v>
      </c>
      <c r="L22" s="0" t="s">
        <v>36</v>
      </c>
      <c r="M22" s="0" t="s">
        <v>118</v>
      </c>
      <c r="N22" s="0" t="s">
        <v>53</v>
      </c>
      <c r="O22" s="0" t="n">
        <v>2062</v>
      </c>
      <c r="P22" s="0" t="n">
        <v>1032</v>
      </c>
      <c r="Q22" s="0" t="n">
        <v>1030</v>
      </c>
      <c r="R22" s="0" t="n">
        <v>2098</v>
      </c>
      <c r="S22" s="0" t="n">
        <v>1312</v>
      </c>
      <c r="T22" s="0" t="n">
        <v>786</v>
      </c>
      <c r="V22" s="1"/>
      <c r="W22" s="1"/>
      <c r="X22" s="1"/>
      <c r="AH22" s="0" t="n">
        <f aca="false">MAX((R22+S22),(P22+O22))</f>
        <v>3410</v>
      </c>
      <c r="AI22" s="0" t="n">
        <f aca="false">MIN((R22+S22),(P22+O22))</f>
        <v>3094</v>
      </c>
    </row>
    <row r="23" customFormat="false" ht="13.8" hidden="false" customHeight="false" outlineLevel="0" collapsed="false">
      <c r="A23" s="0" t="s">
        <v>268</v>
      </c>
      <c r="B23" s="0" t="s">
        <v>269</v>
      </c>
      <c r="C23" s="0" t="n">
        <v>5</v>
      </c>
      <c r="D23" s="0" t="n">
        <v>4</v>
      </c>
      <c r="E23" s="0" t="n">
        <v>1</v>
      </c>
      <c r="F23" s="1" t="n">
        <v>1250</v>
      </c>
      <c r="G23" s="0" t="s">
        <v>34</v>
      </c>
      <c r="H23" s="0" t="s">
        <v>34</v>
      </c>
      <c r="I23" s="0" t="s">
        <v>33</v>
      </c>
      <c r="J23" s="0" t="s">
        <v>35</v>
      </c>
      <c r="K23" s="0" t="s">
        <v>35</v>
      </c>
      <c r="L23" s="0" t="s">
        <v>36</v>
      </c>
      <c r="M23" s="0" t="s">
        <v>118</v>
      </c>
      <c r="N23" s="0" t="s">
        <v>53</v>
      </c>
      <c r="O23" s="0" t="n">
        <v>1650</v>
      </c>
      <c r="P23" s="0" t="n">
        <v>1032</v>
      </c>
      <c r="Q23" s="0" t="n">
        <v>618</v>
      </c>
      <c r="R23" s="0" t="n">
        <v>2622</v>
      </c>
      <c r="S23" s="0" t="n">
        <v>1312</v>
      </c>
      <c r="T23" s="0" t="n">
        <v>1310</v>
      </c>
      <c r="V23" s="1"/>
      <c r="W23" s="1"/>
      <c r="X23" s="1"/>
      <c r="AH23" s="0" t="n">
        <f aca="false">MAX((R23+S23),(P23+O23))</f>
        <v>3934</v>
      </c>
      <c r="AI23" s="0" t="n">
        <f aca="false">MIN((R23+S23),(P23+O23))</f>
        <v>2682</v>
      </c>
    </row>
    <row r="24" customFormat="false" ht="13.8" hidden="false" customHeight="false" outlineLevel="0" collapsed="false">
      <c r="A24" s="0" t="s">
        <v>270</v>
      </c>
      <c r="B24" s="0" t="s">
        <v>271</v>
      </c>
      <c r="C24" s="0" t="n">
        <v>2</v>
      </c>
      <c r="D24" s="0" t="n">
        <v>3</v>
      </c>
      <c r="E24" s="0" t="n">
        <v>1</v>
      </c>
      <c r="F24" s="1" t="n">
        <v>1500</v>
      </c>
      <c r="G24" s="0" t="s">
        <v>34</v>
      </c>
      <c r="H24" s="0" t="s">
        <v>34</v>
      </c>
      <c r="I24" s="0" t="s">
        <v>34</v>
      </c>
      <c r="J24" s="0" t="s">
        <v>43</v>
      </c>
      <c r="K24" s="0" t="s">
        <v>43</v>
      </c>
      <c r="L24" s="0" t="s">
        <v>36</v>
      </c>
      <c r="M24" s="0" t="s">
        <v>118</v>
      </c>
      <c r="N24" s="0" t="s">
        <v>64</v>
      </c>
      <c r="O24" s="0" t="n">
        <v>2228</v>
      </c>
      <c r="P24" s="0" t="n">
        <v>558</v>
      </c>
      <c r="Q24" s="0" t="n">
        <v>1670</v>
      </c>
      <c r="R24" s="0" t="n">
        <v>2232</v>
      </c>
      <c r="S24" s="0" t="n">
        <v>838</v>
      </c>
      <c r="T24" s="0" t="n">
        <v>1394</v>
      </c>
      <c r="V24" s="1"/>
      <c r="W24" s="1"/>
      <c r="AH24" s="0" t="n">
        <f aca="false">MAX((R24+S24),(P24+O24))</f>
        <v>3070</v>
      </c>
      <c r="AI24" s="0" t="n">
        <f aca="false">MIN((R24+S24),(P24+O24))</f>
        <v>2786</v>
      </c>
    </row>
    <row r="25" customFormat="false" ht="13.8" hidden="false" customHeight="false" outlineLevel="0" collapsed="false">
      <c r="A25" s="0" t="s">
        <v>272</v>
      </c>
      <c r="B25" s="0" t="s">
        <v>273</v>
      </c>
      <c r="C25" s="0" t="n">
        <v>3</v>
      </c>
      <c r="D25" s="0" t="n">
        <v>2</v>
      </c>
      <c r="E25" s="0" t="n">
        <v>1</v>
      </c>
      <c r="F25" s="1" t="n">
        <v>1500</v>
      </c>
      <c r="G25" s="0" t="s">
        <v>34</v>
      </c>
      <c r="H25" s="0" t="s">
        <v>34</v>
      </c>
      <c r="I25" s="0" t="s">
        <v>33</v>
      </c>
      <c r="J25" s="0" t="s">
        <v>35</v>
      </c>
      <c r="K25" s="0" t="s">
        <v>35</v>
      </c>
      <c r="L25" s="0" t="s">
        <v>36</v>
      </c>
      <c r="M25" s="0" t="s">
        <v>118</v>
      </c>
      <c r="N25" s="0" t="s">
        <v>64</v>
      </c>
      <c r="O25" s="0" t="n">
        <v>1484</v>
      </c>
      <c r="P25" s="0" t="n">
        <v>556</v>
      </c>
      <c r="Q25" s="0" t="n">
        <v>928</v>
      </c>
      <c r="R25" s="0" t="n">
        <v>3348</v>
      </c>
      <c r="S25" s="0" t="n">
        <v>838</v>
      </c>
      <c r="T25" s="0" t="n">
        <v>2510</v>
      </c>
      <c r="V25" s="1"/>
      <c r="W25" s="1"/>
      <c r="X25" s="1"/>
      <c r="AH25" s="0" t="n">
        <f aca="false">MAX((R25+S25),(P25+O25))</f>
        <v>4186</v>
      </c>
      <c r="AI25" s="0" t="n">
        <f aca="false">MIN((R25+S25),(P25+O25))</f>
        <v>2040</v>
      </c>
    </row>
    <row r="26" customFormat="false" ht="13.8" hidden="false" customHeight="false" outlineLevel="0" collapsed="false">
      <c r="A26" s="0" t="s">
        <v>274</v>
      </c>
      <c r="B26" s="0" t="s">
        <v>275</v>
      </c>
      <c r="C26" s="0" t="n">
        <v>5</v>
      </c>
      <c r="D26" s="0" t="n">
        <v>7</v>
      </c>
      <c r="E26" s="0" t="n">
        <v>2</v>
      </c>
      <c r="F26" s="1" t="n">
        <v>1400</v>
      </c>
      <c r="G26" s="0" t="s">
        <v>33</v>
      </c>
      <c r="H26" s="0" t="s">
        <v>34</v>
      </c>
      <c r="I26" s="0" t="s">
        <v>34</v>
      </c>
      <c r="J26" s="0" t="s">
        <v>43</v>
      </c>
      <c r="K26" s="0" t="s">
        <v>35</v>
      </c>
      <c r="L26" s="0" t="s">
        <v>35</v>
      </c>
      <c r="M26" s="0" t="s">
        <v>118</v>
      </c>
      <c r="N26" s="0" t="s">
        <v>42</v>
      </c>
      <c r="O26" s="0" t="n">
        <v>2166</v>
      </c>
      <c r="P26" s="0" t="n">
        <v>1354</v>
      </c>
      <c r="Q26" s="0" t="n">
        <v>812</v>
      </c>
      <c r="R26" s="0" t="n">
        <v>1866</v>
      </c>
      <c r="S26" s="0" t="n">
        <v>1632</v>
      </c>
      <c r="T26" s="0" t="n">
        <v>234</v>
      </c>
      <c r="V26" s="1"/>
      <c r="W26" s="1"/>
      <c r="X26" s="1"/>
      <c r="AH26" s="0" t="n">
        <f aca="false">MAX((R26+S26),(P26+O26))</f>
        <v>3520</v>
      </c>
      <c r="AI26" s="0" t="n">
        <f aca="false">MIN((R26+S26),(P26+O26))</f>
        <v>3498</v>
      </c>
    </row>
    <row r="27" customFormat="false" ht="13.8" hidden="false" customHeight="false" outlineLevel="0" collapsed="false">
      <c r="A27" s="0" t="s">
        <v>276</v>
      </c>
      <c r="B27" s="0" t="s">
        <v>277</v>
      </c>
      <c r="C27" s="0" t="n">
        <v>7</v>
      </c>
      <c r="D27" s="0" t="n">
        <v>5</v>
      </c>
      <c r="E27" s="0" t="n">
        <v>2</v>
      </c>
      <c r="F27" s="1" t="n">
        <v>1400</v>
      </c>
      <c r="G27" s="0" t="s">
        <v>34</v>
      </c>
      <c r="H27" s="0" t="s">
        <v>34</v>
      </c>
      <c r="I27" s="0" t="s">
        <v>33</v>
      </c>
      <c r="J27" s="0" t="s">
        <v>35</v>
      </c>
      <c r="K27" s="0" t="s">
        <v>35</v>
      </c>
      <c r="L27" s="0" t="s">
        <v>36</v>
      </c>
      <c r="M27" s="0" t="s">
        <v>118</v>
      </c>
      <c r="N27" s="0" t="s">
        <v>42</v>
      </c>
      <c r="O27" s="0" t="n">
        <v>1546</v>
      </c>
      <c r="P27" s="0" t="n">
        <v>1352</v>
      </c>
      <c r="Q27" s="0" t="n">
        <v>194</v>
      </c>
      <c r="R27" s="0" t="n">
        <v>2614</v>
      </c>
      <c r="S27" s="0" t="n">
        <v>1634</v>
      </c>
      <c r="T27" s="0" t="n">
        <v>980</v>
      </c>
      <c r="V27" s="1"/>
      <c r="W27" s="1"/>
      <c r="X27" s="1"/>
      <c r="AH27" s="0" t="n">
        <f aca="false">MAX((R27+S27),(P27+O27))</f>
        <v>4248</v>
      </c>
      <c r="AI27" s="0" t="n">
        <f aca="false">MIN((R27+S27),(P27+O27))</f>
        <v>2898</v>
      </c>
    </row>
    <row r="28" customFormat="false" ht="13.8" hidden="false" customHeight="false" outlineLevel="0" collapsed="false">
      <c r="A28" s="0" t="s">
        <v>278</v>
      </c>
      <c r="B28" s="0" t="s">
        <v>279</v>
      </c>
      <c r="C28" s="0" t="n">
        <v>3</v>
      </c>
      <c r="D28" s="0" t="n">
        <v>5</v>
      </c>
      <c r="E28" s="0" t="n">
        <v>2</v>
      </c>
      <c r="F28" s="1" t="n">
        <v>1667</v>
      </c>
      <c r="G28" s="0" t="s">
        <v>33</v>
      </c>
      <c r="H28" s="0" t="s">
        <v>34</v>
      </c>
      <c r="I28" s="0" t="s">
        <v>34</v>
      </c>
      <c r="J28" s="0" t="s">
        <v>43</v>
      </c>
      <c r="K28" s="0" t="s">
        <v>35</v>
      </c>
      <c r="L28" s="0" t="s">
        <v>35</v>
      </c>
      <c r="M28" s="0" t="s">
        <v>118</v>
      </c>
      <c r="N28" s="0" t="s">
        <v>83</v>
      </c>
      <c r="O28" s="0" t="n">
        <v>2320</v>
      </c>
      <c r="P28" s="0" t="n">
        <v>870</v>
      </c>
      <c r="Q28" s="0" t="n">
        <v>1450</v>
      </c>
      <c r="R28" s="0" t="n">
        <v>1840</v>
      </c>
      <c r="S28" s="0" t="n">
        <v>1150</v>
      </c>
      <c r="T28" s="0" t="n">
        <v>690</v>
      </c>
      <c r="V28" s="1"/>
      <c r="W28" s="1"/>
      <c r="X28" s="1"/>
      <c r="AH28" s="0" t="n">
        <f aca="false">MAX((R28+S28),(P28+O28))</f>
        <v>3190</v>
      </c>
      <c r="AI28" s="0" t="n">
        <f aca="false">MIN((R28+S28),(P28+O28))</f>
        <v>2990</v>
      </c>
    </row>
    <row r="29" customFormat="false" ht="13.8" hidden="false" customHeight="false" outlineLevel="0" collapsed="false">
      <c r="A29" s="0" t="s">
        <v>280</v>
      </c>
      <c r="B29" s="0" t="s">
        <v>281</v>
      </c>
      <c r="C29" s="0" t="n">
        <v>5</v>
      </c>
      <c r="D29" s="0" t="n">
        <v>3</v>
      </c>
      <c r="E29" s="0" t="n">
        <v>2</v>
      </c>
      <c r="F29" s="1" t="n">
        <v>1667</v>
      </c>
      <c r="G29" s="0" t="s">
        <v>34</v>
      </c>
      <c r="H29" s="0" t="s">
        <v>34</v>
      </c>
      <c r="I29" s="0" t="s">
        <v>33</v>
      </c>
      <c r="J29" s="0" t="s">
        <v>35</v>
      </c>
      <c r="K29" s="0" t="s">
        <v>35</v>
      </c>
      <c r="L29" s="0" t="s">
        <v>36</v>
      </c>
      <c r="M29" s="0" t="s">
        <v>118</v>
      </c>
      <c r="N29" s="0" t="s">
        <v>83</v>
      </c>
      <c r="O29" s="0" t="n">
        <v>1392</v>
      </c>
      <c r="P29" s="0" t="n">
        <v>870</v>
      </c>
      <c r="Q29" s="0" t="n">
        <v>522</v>
      </c>
      <c r="R29" s="0" t="n">
        <v>3066</v>
      </c>
      <c r="S29" s="0" t="n">
        <v>1150</v>
      </c>
      <c r="T29" s="0" t="n">
        <v>1916</v>
      </c>
      <c r="V29" s="1"/>
      <c r="W29" s="1"/>
      <c r="X29" s="1"/>
      <c r="AH29" s="0" t="n">
        <f aca="false">MAX((R29+S29),(P29+O29))</f>
        <v>4216</v>
      </c>
      <c r="AI29" s="0" t="n">
        <f aca="false">MIN((R29+S29),(P29+O29))</f>
        <v>2262</v>
      </c>
    </row>
    <row r="30" customFormat="false" ht="13.8" hidden="false" customHeight="false" outlineLevel="0" collapsed="false">
      <c r="A30" s="0" t="s">
        <v>282</v>
      </c>
      <c r="B30" s="0" t="s">
        <v>283</v>
      </c>
      <c r="C30" s="0" t="n">
        <v>2</v>
      </c>
      <c r="D30" s="0" t="n">
        <v>4</v>
      </c>
      <c r="E30" s="0" t="n">
        <v>2</v>
      </c>
      <c r="F30" s="1" t="n">
        <v>2000</v>
      </c>
      <c r="G30" s="0" t="s">
        <v>33</v>
      </c>
      <c r="H30" s="0" t="s">
        <v>34</v>
      </c>
      <c r="I30" s="0" t="s">
        <v>34</v>
      </c>
      <c r="J30" s="0" t="s">
        <v>43</v>
      </c>
      <c r="K30" s="0" t="s">
        <v>35</v>
      </c>
      <c r="L30" s="0" t="s">
        <v>35</v>
      </c>
      <c r="M30" s="0" t="s">
        <v>118</v>
      </c>
      <c r="N30" s="0" t="s">
        <v>53</v>
      </c>
      <c r="O30" s="0" t="n">
        <v>2474</v>
      </c>
      <c r="P30" s="0" t="n">
        <v>618</v>
      </c>
      <c r="Q30" s="0" t="n">
        <v>1856</v>
      </c>
      <c r="R30" s="0" t="n">
        <v>1798</v>
      </c>
      <c r="S30" s="0" t="n">
        <v>900</v>
      </c>
      <c r="T30" s="0" t="n">
        <v>898</v>
      </c>
      <c r="V30" s="1"/>
      <c r="W30" s="1"/>
      <c r="X30" s="1"/>
      <c r="AH30" s="0" t="n">
        <f aca="false">MAX((R30+S30),(P30+O30))</f>
        <v>3092</v>
      </c>
      <c r="AI30" s="0" t="n">
        <f aca="false">MIN((R30+S30),(P30+O30))</f>
        <v>2698</v>
      </c>
    </row>
    <row r="31" customFormat="false" ht="13.8" hidden="false" customHeight="false" outlineLevel="0" collapsed="false">
      <c r="A31" s="0" t="s">
        <v>284</v>
      </c>
      <c r="B31" s="0" t="s">
        <v>285</v>
      </c>
      <c r="C31" s="0" t="n">
        <v>4</v>
      </c>
      <c r="D31" s="0" t="n">
        <v>2</v>
      </c>
      <c r="E31" s="0" t="n">
        <v>2</v>
      </c>
      <c r="F31" s="1" t="n">
        <v>2000</v>
      </c>
      <c r="G31" s="0" t="s">
        <v>34</v>
      </c>
      <c r="H31" s="0" t="s">
        <v>34</v>
      </c>
      <c r="I31" s="0" t="s">
        <v>33</v>
      </c>
      <c r="J31" s="0" t="s">
        <v>35</v>
      </c>
      <c r="K31" s="0" t="s">
        <v>35</v>
      </c>
      <c r="L31" s="0" t="s">
        <v>36</v>
      </c>
      <c r="M31" s="0" t="s">
        <v>118</v>
      </c>
      <c r="N31" s="0" t="s">
        <v>53</v>
      </c>
      <c r="O31" s="0" t="n">
        <v>1238</v>
      </c>
      <c r="P31" s="0" t="n">
        <v>620</v>
      </c>
      <c r="Q31" s="0" t="n">
        <v>618</v>
      </c>
      <c r="R31" s="0" t="n">
        <v>3594</v>
      </c>
      <c r="S31" s="0" t="n">
        <v>898</v>
      </c>
      <c r="T31" s="0" t="n">
        <v>2696</v>
      </c>
      <c r="V31" s="1"/>
      <c r="W31" s="1"/>
      <c r="X31" s="1"/>
      <c r="AH31" s="0" t="n">
        <f aca="false">MAX((R31+S31),(P31+O31))</f>
        <v>4492</v>
      </c>
      <c r="AI31" s="0" t="n">
        <f aca="false">MIN((R31+S31),(P31+O31))</f>
        <v>1858</v>
      </c>
    </row>
    <row r="32" customFormat="false" ht="13.8" hidden="false" customHeight="false" outlineLevel="0" collapsed="false">
      <c r="A32" s="0" t="s">
        <v>286</v>
      </c>
      <c r="B32" s="0" t="s">
        <v>287</v>
      </c>
      <c r="C32" s="0" t="n">
        <v>4</v>
      </c>
      <c r="D32" s="0" t="n">
        <v>7</v>
      </c>
      <c r="E32" s="0" t="n">
        <v>3</v>
      </c>
      <c r="F32" s="1" t="n">
        <v>1750</v>
      </c>
      <c r="G32" s="0" t="s">
        <v>33</v>
      </c>
      <c r="H32" s="0" t="s">
        <v>34</v>
      </c>
      <c r="I32" s="0" t="s">
        <v>34</v>
      </c>
      <c r="J32" s="0" t="s">
        <v>43</v>
      </c>
      <c r="K32" s="0" t="s">
        <v>35</v>
      </c>
      <c r="L32" s="0" t="s">
        <v>35</v>
      </c>
      <c r="M32" s="0" t="s">
        <v>118</v>
      </c>
      <c r="N32" s="0" t="s">
        <v>53</v>
      </c>
      <c r="O32" s="0" t="n">
        <v>2362</v>
      </c>
      <c r="P32" s="0" t="n">
        <v>1182</v>
      </c>
      <c r="Q32" s="0" t="n">
        <v>1180</v>
      </c>
      <c r="R32" s="0" t="n">
        <v>1670</v>
      </c>
      <c r="S32" s="0" t="n">
        <v>1462</v>
      </c>
      <c r="T32" s="0" t="n">
        <v>208</v>
      </c>
      <c r="V32" s="1"/>
      <c r="W32" s="1"/>
      <c r="X32" s="1"/>
      <c r="AH32" s="0" t="n">
        <f aca="false">MAX((R32+S32),(P32+O32))</f>
        <v>3544</v>
      </c>
      <c r="AI32" s="0" t="n">
        <f aca="false">MIN((R32+S32),(P32+O32))</f>
        <v>3132</v>
      </c>
    </row>
    <row r="33" customFormat="false" ht="13.8" hidden="false" customHeight="false" outlineLevel="0" collapsed="false">
      <c r="A33" s="0" t="s">
        <v>288</v>
      </c>
      <c r="B33" s="0" t="s">
        <v>289</v>
      </c>
      <c r="C33" s="0" t="n">
        <v>7</v>
      </c>
      <c r="D33" s="0" t="n">
        <v>4</v>
      </c>
      <c r="E33" s="0" t="n">
        <v>3</v>
      </c>
      <c r="F33" s="1" t="n">
        <v>1750</v>
      </c>
      <c r="G33" s="0" t="s">
        <v>34</v>
      </c>
      <c r="H33" s="0" t="s">
        <v>34</v>
      </c>
      <c r="I33" s="0" t="s">
        <v>33</v>
      </c>
      <c r="J33" s="0" t="s">
        <v>35</v>
      </c>
      <c r="K33" s="0" t="s">
        <v>35</v>
      </c>
      <c r="L33" s="0" t="s">
        <v>36</v>
      </c>
      <c r="M33" s="0" t="s">
        <v>118</v>
      </c>
      <c r="N33" s="0" t="s">
        <v>53</v>
      </c>
      <c r="O33" s="0" t="n">
        <v>1350</v>
      </c>
      <c r="P33" s="0" t="n">
        <v>1182</v>
      </c>
      <c r="Q33" s="0" t="n">
        <v>168</v>
      </c>
      <c r="R33" s="0" t="n">
        <v>2922</v>
      </c>
      <c r="S33" s="0" t="n">
        <v>1462</v>
      </c>
      <c r="T33" s="0" t="n">
        <v>1460</v>
      </c>
      <c r="V33" s="1"/>
      <c r="W33" s="1"/>
      <c r="X33" s="1"/>
      <c r="AH33" s="0" t="n">
        <f aca="false">MAX((R33+S33),(P33+O33))</f>
        <v>4384</v>
      </c>
      <c r="AI33" s="0" t="n">
        <f aca="false">MIN((R33+S33),(P33+O33))</f>
        <v>2532</v>
      </c>
    </row>
    <row r="34" customFormat="false" ht="13.8" hidden="false" customHeight="false" outlineLevel="0" collapsed="false">
      <c r="A34" s="0" t="s">
        <v>290</v>
      </c>
      <c r="B34" s="0" t="s">
        <v>291</v>
      </c>
      <c r="C34" s="0" t="n">
        <v>3</v>
      </c>
      <c r="D34" s="0" t="n">
        <v>6</v>
      </c>
      <c r="E34" s="0" t="n">
        <v>3</v>
      </c>
      <c r="F34" s="1" t="n">
        <v>2000</v>
      </c>
      <c r="G34" s="0" t="s">
        <v>33</v>
      </c>
      <c r="H34" s="0" t="s">
        <v>34</v>
      </c>
      <c r="I34" s="0" t="s">
        <v>34</v>
      </c>
      <c r="J34" s="0" t="s">
        <v>43</v>
      </c>
      <c r="K34" s="0" t="s">
        <v>35</v>
      </c>
      <c r="L34" s="0" t="s">
        <v>35</v>
      </c>
      <c r="M34" s="0" t="s">
        <v>118</v>
      </c>
      <c r="N34" s="0" t="s">
        <v>83</v>
      </c>
      <c r="O34" s="0" t="n">
        <v>2474</v>
      </c>
      <c r="P34" s="0" t="n">
        <v>928</v>
      </c>
      <c r="Q34" s="0" t="n">
        <v>1546</v>
      </c>
      <c r="R34" s="0" t="n">
        <v>1610</v>
      </c>
      <c r="S34" s="0" t="n">
        <v>1208</v>
      </c>
      <c r="T34" s="0" t="n">
        <v>402</v>
      </c>
      <c r="V34" s="1"/>
      <c r="W34" s="1"/>
      <c r="X34" s="1"/>
      <c r="AH34" s="0" t="n">
        <f aca="false">MAX((R34+S34),(P34+O34))</f>
        <v>3402</v>
      </c>
      <c r="AI34" s="0" t="n">
        <f aca="false">MIN((R34+S34),(P34+O34))</f>
        <v>2818</v>
      </c>
    </row>
    <row r="35" customFormat="false" ht="13.8" hidden="false" customHeight="false" outlineLevel="0" collapsed="false">
      <c r="A35" s="0" t="s">
        <v>292</v>
      </c>
      <c r="B35" s="0" t="s">
        <v>293</v>
      </c>
      <c r="C35" s="0" t="n">
        <v>6</v>
      </c>
      <c r="D35" s="0" t="n">
        <v>3</v>
      </c>
      <c r="E35" s="0" t="n">
        <v>3</v>
      </c>
      <c r="F35" s="1" t="n">
        <v>2000</v>
      </c>
      <c r="G35" s="0" t="s">
        <v>34</v>
      </c>
      <c r="H35" s="0" t="s">
        <v>34</v>
      </c>
      <c r="I35" s="0" t="s">
        <v>33</v>
      </c>
      <c r="J35" s="0" t="s">
        <v>35</v>
      </c>
      <c r="K35" s="0" t="s">
        <v>35</v>
      </c>
      <c r="L35" s="0" t="s">
        <v>36</v>
      </c>
      <c r="M35" s="0" t="s">
        <v>118</v>
      </c>
      <c r="N35" s="0" t="s">
        <v>83</v>
      </c>
      <c r="O35" s="0" t="n">
        <v>1238</v>
      </c>
      <c r="P35" s="0" t="n">
        <v>928</v>
      </c>
      <c r="Q35" s="0" t="n">
        <v>310</v>
      </c>
      <c r="R35" s="0" t="n">
        <v>3222</v>
      </c>
      <c r="S35" s="0" t="n">
        <v>1208</v>
      </c>
      <c r="T35" s="0" t="n">
        <v>2014</v>
      </c>
      <c r="V35" s="1"/>
      <c r="W35" s="1"/>
      <c r="X35" s="1"/>
      <c r="AH35" s="0" t="n">
        <f aca="false">MAX((R35+S35),(P35+O35))</f>
        <v>4430</v>
      </c>
      <c r="AI35" s="0" t="n">
        <f aca="false">MIN((R35+S35),(P35+O35))</f>
        <v>2166</v>
      </c>
    </row>
    <row r="36" customFormat="false" ht="13.8" hidden="false" customHeight="false" outlineLevel="0" collapsed="false">
      <c r="A36" s="0" t="s">
        <v>294</v>
      </c>
      <c r="B36" s="0" t="s">
        <v>295</v>
      </c>
      <c r="C36" s="0" t="n">
        <v>2</v>
      </c>
      <c r="D36" s="0" t="n">
        <v>5</v>
      </c>
      <c r="E36" s="0" t="n">
        <v>3</v>
      </c>
      <c r="F36" s="1" t="n">
        <v>2500</v>
      </c>
      <c r="G36" s="0" t="s">
        <v>33</v>
      </c>
      <c r="H36" s="0" t="s">
        <v>34</v>
      </c>
      <c r="I36" s="0" t="s">
        <v>34</v>
      </c>
      <c r="J36" s="0" t="s">
        <v>43</v>
      </c>
      <c r="K36" s="0" t="s">
        <v>35</v>
      </c>
      <c r="L36" s="0" t="s">
        <v>35</v>
      </c>
      <c r="M36" s="0" t="s">
        <v>118</v>
      </c>
      <c r="N36" s="0" t="s">
        <v>83</v>
      </c>
      <c r="O36" s="0" t="n">
        <v>2652</v>
      </c>
      <c r="P36" s="0" t="n">
        <v>664</v>
      </c>
      <c r="Q36" s="0" t="n">
        <v>1988</v>
      </c>
      <c r="R36" s="0" t="n">
        <v>1508</v>
      </c>
      <c r="S36" s="0" t="n">
        <v>942</v>
      </c>
      <c r="T36" s="0" t="n">
        <v>566</v>
      </c>
      <c r="V36" s="1"/>
      <c r="W36" s="1"/>
      <c r="X36" s="1"/>
      <c r="AH36" s="0" t="n">
        <f aca="false">MAX((R36+S36),(P36+O36))</f>
        <v>3316</v>
      </c>
      <c r="AI36" s="0" t="n">
        <f aca="false">MIN((R36+S36),(P36+O36))</f>
        <v>2450</v>
      </c>
    </row>
    <row r="37" customFormat="false" ht="13.8" hidden="false" customHeight="false" outlineLevel="0" collapsed="false">
      <c r="A37" s="0" t="s">
        <v>296</v>
      </c>
      <c r="B37" s="0" t="s">
        <v>297</v>
      </c>
      <c r="C37" s="0" t="n">
        <v>5</v>
      </c>
      <c r="D37" s="0" t="n">
        <v>2</v>
      </c>
      <c r="E37" s="0" t="n">
        <v>3</v>
      </c>
      <c r="F37" s="1" t="n">
        <v>2500</v>
      </c>
      <c r="G37" s="0" t="s">
        <v>34</v>
      </c>
      <c r="H37" s="0" t="s">
        <v>34</v>
      </c>
      <c r="I37" s="0" t="s">
        <v>33</v>
      </c>
      <c r="J37" s="0" t="s">
        <v>35</v>
      </c>
      <c r="K37" s="0" t="s">
        <v>35</v>
      </c>
      <c r="L37" s="0" t="s">
        <v>36</v>
      </c>
      <c r="M37" s="0" t="s">
        <v>118</v>
      </c>
      <c r="N37" s="0" t="s">
        <v>83</v>
      </c>
      <c r="O37" s="0" t="n">
        <v>1060</v>
      </c>
      <c r="P37" s="0" t="n">
        <v>662</v>
      </c>
      <c r="Q37" s="0" t="n">
        <v>398</v>
      </c>
      <c r="R37" s="0" t="n">
        <v>3772</v>
      </c>
      <c r="S37" s="0" t="n">
        <v>944</v>
      </c>
      <c r="T37" s="0" t="n">
        <v>2828</v>
      </c>
      <c r="V37" s="1"/>
      <c r="W37" s="1"/>
      <c r="X37" s="1"/>
      <c r="AH37" s="0" t="n">
        <f aca="false">MAX((R37+S37),(P37+O37))</f>
        <v>4716</v>
      </c>
      <c r="AI37" s="0" t="n">
        <f aca="false">MIN((R37+S37),(P37+O37))</f>
        <v>1722</v>
      </c>
    </row>
    <row r="38" customFormat="false" ht="13.8" hidden="false" customHeight="false" outlineLevel="0" collapsed="false">
      <c r="A38" s="0" t="s">
        <v>298</v>
      </c>
      <c r="B38" s="0" t="s">
        <v>299</v>
      </c>
      <c r="C38" s="0" t="n">
        <v>5</v>
      </c>
      <c r="D38" s="0" t="n">
        <v>6</v>
      </c>
      <c r="E38" s="0" t="n">
        <v>1</v>
      </c>
      <c r="F38" s="1" t="n">
        <v>1200</v>
      </c>
      <c r="G38" s="0" t="s">
        <v>33</v>
      </c>
      <c r="H38" s="0" t="s">
        <v>33</v>
      </c>
      <c r="I38" s="0" t="s">
        <v>34</v>
      </c>
      <c r="J38" s="0" t="s">
        <v>35</v>
      </c>
      <c r="K38" s="0" t="s">
        <v>35</v>
      </c>
      <c r="L38" s="0" t="s">
        <v>36</v>
      </c>
      <c r="M38" s="0" t="s">
        <v>37</v>
      </c>
      <c r="N38" s="0" t="s">
        <v>42</v>
      </c>
      <c r="O38" s="0" t="n">
        <v>2920</v>
      </c>
      <c r="P38" s="0" t="n">
        <v>1826</v>
      </c>
      <c r="Q38" s="0" t="n">
        <v>1094</v>
      </c>
      <c r="R38" s="0" t="n">
        <v>1688</v>
      </c>
      <c r="S38" s="0" t="n">
        <v>1266</v>
      </c>
      <c r="T38" s="0" t="n">
        <v>422</v>
      </c>
      <c r="V38" s="1"/>
      <c r="W38" s="1"/>
      <c r="X38" s="1"/>
      <c r="AH38" s="0" t="n">
        <f aca="false">MAX((R38+S38),(P38+O38))</f>
        <v>4746</v>
      </c>
      <c r="AI38" s="0" t="n">
        <f aca="false">MIN((R38+S38),(P38+O38))</f>
        <v>2954</v>
      </c>
    </row>
    <row r="39" customFormat="false" ht="13.8" hidden="false" customHeight="false" outlineLevel="0" collapsed="false">
      <c r="A39" s="0" t="s">
        <v>300</v>
      </c>
      <c r="B39" s="0" t="s">
        <v>301</v>
      </c>
      <c r="C39" s="0" t="n">
        <v>6</v>
      </c>
      <c r="D39" s="0" t="n">
        <v>5</v>
      </c>
      <c r="E39" s="0" t="n">
        <v>1</v>
      </c>
      <c r="F39" s="1" t="n">
        <v>1200</v>
      </c>
      <c r="G39" s="0" t="s">
        <v>33</v>
      </c>
      <c r="H39" s="0" t="s">
        <v>33</v>
      </c>
      <c r="I39" s="0" t="s">
        <v>33</v>
      </c>
      <c r="J39" s="0" t="s">
        <v>43</v>
      </c>
      <c r="K39" s="0" t="s">
        <v>43</v>
      </c>
      <c r="L39" s="0" t="s">
        <v>36</v>
      </c>
      <c r="M39" s="0" t="s">
        <v>37</v>
      </c>
      <c r="N39" s="0" t="s">
        <v>42</v>
      </c>
      <c r="O39" s="0" t="n">
        <v>2434</v>
      </c>
      <c r="P39" s="0" t="n">
        <v>1826</v>
      </c>
      <c r="Q39" s="0" t="n">
        <v>608</v>
      </c>
      <c r="R39" s="0" t="n">
        <v>2024</v>
      </c>
      <c r="S39" s="0" t="n">
        <v>1266</v>
      </c>
      <c r="T39" s="0" t="n">
        <v>758</v>
      </c>
      <c r="V39" s="1"/>
      <c r="W39" s="1"/>
      <c r="X39" s="1"/>
      <c r="AH39" s="0" t="n">
        <f aca="false">MAX((R39+S39),(P39+O39))</f>
        <v>4260</v>
      </c>
      <c r="AI39" s="0" t="n">
        <f aca="false">MIN((R39+S39),(P39+O39))</f>
        <v>3290</v>
      </c>
    </row>
    <row r="40" customFormat="false" ht="13.8" hidden="false" customHeight="false" outlineLevel="0" collapsed="false">
      <c r="A40" s="0" t="s">
        <v>302</v>
      </c>
      <c r="B40" s="0" t="s">
        <v>303</v>
      </c>
      <c r="C40" s="0" t="n">
        <v>4</v>
      </c>
      <c r="D40" s="0" t="n">
        <v>5</v>
      </c>
      <c r="E40" s="0" t="n">
        <v>1</v>
      </c>
      <c r="F40" s="1" t="n">
        <v>1250</v>
      </c>
      <c r="G40" s="0" t="s">
        <v>33</v>
      </c>
      <c r="H40" s="0" t="s">
        <v>33</v>
      </c>
      <c r="I40" s="0" t="s">
        <v>34</v>
      </c>
      <c r="J40" s="0" t="s">
        <v>35</v>
      </c>
      <c r="K40" s="0" t="s">
        <v>35</v>
      </c>
      <c r="L40" s="0" t="s">
        <v>36</v>
      </c>
      <c r="M40" s="0" t="s">
        <v>37</v>
      </c>
      <c r="N40" s="0" t="s">
        <v>53</v>
      </c>
      <c r="O40" s="0" t="n">
        <v>3182</v>
      </c>
      <c r="P40" s="0" t="n">
        <v>1592</v>
      </c>
      <c r="Q40" s="0" t="n">
        <v>1590</v>
      </c>
      <c r="R40" s="0" t="n">
        <v>1650</v>
      </c>
      <c r="S40" s="0" t="n">
        <v>1032</v>
      </c>
      <c r="T40" s="0" t="n">
        <v>618</v>
      </c>
      <c r="V40" s="1"/>
      <c r="W40" s="1"/>
      <c r="X40" s="1"/>
      <c r="AH40" s="0" t="n">
        <f aca="false">MAX((R40+S40),(P40+O40))</f>
        <v>4774</v>
      </c>
      <c r="AI40" s="0" t="n">
        <f aca="false">MIN((R40+S40),(P40+O40))</f>
        <v>2682</v>
      </c>
    </row>
    <row r="41" customFormat="false" ht="13.8" hidden="false" customHeight="false" outlineLevel="0" collapsed="false">
      <c r="A41" s="0" t="s">
        <v>304</v>
      </c>
      <c r="B41" s="0" t="s">
        <v>305</v>
      </c>
      <c r="C41" s="0" t="n">
        <v>5</v>
      </c>
      <c r="D41" s="0" t="n">
        <v>4</v>
      </c>
      <c r="E41" s="0" t="n">
        <v>1</v>
      </c>
      <c r="F41" s="1" t="n">
        <v>1250</v>
      </c>
      <c r="G41" s="0" t="s">
        <v>33</v>
      </c>
      <c r="H41" s="0" t="s">
        <v>33</v>
      </c>
      <c r="I41" s="0" t="s">
        <v>33</v>
      </c>
      <c r="J41" s="0" t="s">
        <v>43</v>
      </c>
      <c r="K41" s="0" t="s">
        <v>43</v>
      </c>
      <c r="L41" s="0" t="s">
        <v>36</v>
      </c>
      <c r="M41" s="0" t="s">
        <v>37</v>
      </c>
      <c r="N41" s="0" t="s">
        <v>53</v>
      </c>
      <c r="O41" s="0" t="n">
        <v>2546</v>
      </c>
      <c r="P41" s="0" t="n">
        <v>1592</v>
      </c>
      <c r="Q41" s="0" t="n">
        <v>954</v>
      </c>
      <c r="R41" s="0" t="n">
        <v>2062</v>
      </c>
      <c r="S41" s="0" t="n">
        <v>1032</v>
      </c>
      <c r="T41" s="0" t="n">
        <v>1030</v>
      </c>
      <c r="V41" s="1"/>
      <c r="W41" s="1"/>
      <c r="X41" s="1"/>
      <c r="AH41" s="0" t="n">
        <f aca="false">MAX((R41+S41),(P41+O41))</f>
        <v>4138</v>
      </c>
      <c r="AI41" s="0" t="n">
        <f aca="false">MIN((R41+S41),(P41+O41))</f>
        <v>3094</v>
      </c>
    </row>
    <row r="42" customFormat="false" ht="13.8" hidden="false" customHeight="false" outlineLevel="0" collapsed="false">
      <c r="A42" s="0" t="s">
        <v>306</v>
      </c>
      <c r="B42" s="0" t="s">
        <v>307</v>
      </c>
      <c r="C42" s="0" t="n">
        <v>2</v>
      </c>
      <c r="D42" s="0" t="n">
        <v>3</v>
      </c>
      <c r="E42" s="0" t="n">
        <v>1</v>
      </c>
      <c r="F42" s="1" t="n">
        <v>1500</v>
      </c>
      <c r="G42" s="0" t="s">
        <v>33</v>
      </c>
      <c r="H42" s="0" t="s">
        <v>33</v>
      </c>
      <c r="I42" s="0" t="s">
        <v>34</v>
      </c>
      <c r="J42" s="0" t="s">
        <v>35</v>
      </c>
      <c r="K42" s="0" t="s">
        <v>35</v>
      </c>
      <c r="L42" s="0" t="s">
        <v>36</v>
      </c>
      <c r="M42" s="0" t="s">
        <v>37</v>
      </c>
      <c r="N42" s="0" t="s">
        <v>64</v>
      </c>
      <c r="O42" s="0" t="n">
        <v>4468</v>
      </c>
      <c r="P42" s="0" t="n">
        <v>1118</v>
      </c>
      <c r="Q42" s="0" t="n">
        <v>3350</v>
      </c>
      <c r="R42" s="0" t="n">
        <v>1484</v>
      </c>
      <c r="S42" s="0" t="n">
        <v>556</v>
      </c>
      <c r="T42" s="0" t="n">
        <v>928</v>
      </c>
      <c r="V42" s="1"/>
      <c r="W42" s="1"/>
      <c r="X42" s="1"/>
      <c r="AH42" s="0" t="n">
        <f aca="false">MAX((R42+S42),(P42+O42))</f>
        <v>5586</v>
      </c>
      <c r="AI42" s="0" t="n">
        <f aca="false">MIN((R42+S42),(P42+O42))</f>
        <v>2040</v>
      </c>
    </row>
    <row r="43" customFormat="false" ht="13.8" hidden="false" customHeight="false" outlineLevel="0" collapsed="false">
      <c r="A43" s="0" t="s">
        <v>308</v>
      </c>
      <c r="B43" s="0" t="s">
        <v>309</v>
      </c>
      <c r="C43" s="0" t="n">
        <v>3</v>
      </c>
      <c r="D43" s="0" t="n">
        <v>2</v>
      </c>
      <c r="E43" s="0" t="n">
        <v>1</v>
      </c>
      <c r="F43" s="1" t="n">
        <v>1500</v>
      </c>
      <c r="G43" s="0" t="s">
        <v>33</v>
      </c>
      <c r="H43" s="0" t="s">
        <v>33</v>
      </c>
      <c r="I43" s="0" t="s">
        <v>33</v>
      </c>
      <c r="J43" s="0" t="s">
        <v>43</v>
      </c>
      <c r="K43" s="0" t="s">
        <v>43</v>
      </c>
      <c r="L43" s="0" t="s">
        <v>36</v>
      </c>
      <c r="M43" s="0" t="s">
        <v>37</v>
      </c>
      <c r="N43" s="0" t="s">
        <v>64</v>
      </c>
      <c r="O43" s="0" t="n">
        <v>2978</v>
      </c>
      <c r="P43" s="0" t="n">
        <v>1116</v>
      </c>
      <c r="Q43" s="0" t="n">
        <v>1862</v>
      </c>
      <c r="R43" s="0" t="n">
        <v>2228</v>
      </c>
      <c r="S43" s="0" t="n">
        <v>558</v>
      </c>
      <c r="T43" s="0" t="n">
        <v>1670</v>
      </c>
      <c r="V43" s="1"/>
      <c r="W43" s="1"/>
      <c r="X43" s="1"/>
      <c r="AH43" s="0" t="n">
        <f aca="false">MAX((R43+S43),(P43+O43))</f>
        <v>4094</v>
      </c>
      <c r="AI43" s="0" t="n">
        <f aca="false">MIN((R43+S43),(P43+O43))</f>
        <v>2786</v>
      </c>
    </row>
    <row r="44" customFormat="false" ht="13.8" hidden="false" customHeight="false" outlineLevel="0" collapsed="false">
      <c r="A44" s="0" t="s">
        <v>310</v>
      </c>
      <c r="B44" s="0" t="s">
        <v>311</v>
      </c>
      <c r="C44" s="0" t="n">
        <v>5</v>
      </c>
      <c r="D44" s="0" t="n">
        <v>7</v>
      </c>
      <c r="E44" s="0" t="n">
        <v>2</v>
      </c>
      <c r="F44" s="1" t="n">
        <v>1400</v>
      </c>
      <c r="G44" s="0" t="s">
        <v>33</v>
      </c>
      <c r="H44" s="0" t="s">
        <v>33</v>
      </c>
      <c r="I44" s="0" t="s">
        <v>34</v>
      </c>
      <c r="J44" s="0" t="s">
        <v>35</v>
      </c>
      <c r="K44" s="0" t="s">
        <v>35</v>
      </c>
      <c r="L44" s="0" t="s">
        <v>36</v>
      </c>
      <c r="M44" s="0" t="s">
        <v>37</v>
      </c>
      <c r="N44" s="0" t="s">
        <v>42</v>
      </c>
      <c r="O44" s="0" t="n">
        <v>3062</v>
      </c>
      <c r="P44" s="0" t="n">
        <v>1914</v>
      </c>
      <c r="Q44" s="0" t="n">
        <v>1148</v>
      </c>
      <c r="R44" s="0" t="n">
        <v>1546</v>
      </c>
      <c r="S44" s="0" t="n">
        <v>1352</v>
      </c>
      <c r="T44" s="0" t="n">
        <v>194</v>
      </c>
      <c r="V44" s="1"/>
      <c r="W44" s="1"/>
      <c r="X44" s="1"/>
      <c r="AH44" s="0" t="n">
        <f aca="false">MAX((R44+S44),(P44+O44))</f>
        <v>4976</v>
      </c>
      <c r="AI44" s="0" t="n">
        <f aca="false">MIN((R44+S44),(P44+O44))</f>
        <v>2898</v>
      </c>
    </row>
    <row r="45" customFormat="false" ht="13.8" hidden="false" customHeight="false" outlineLevel="0" collapsed="false">
      <c r="A45" s="0" t="s">
        <v>312</v>
      </c>
      <c r="B45" s="0" t="s">
        <v>313</v>
      </c>
      <c r="C45" s="0" t="n">
        <v>7</v>
      </c>
      <c r="D45" s="0" t="n">
        <v>5</v>
      </c>
      <c r="E45" s="0" t="n">
        <v>2</v>
      </c>
      <c r="F45" s="1" t="n">
        <v>1400</v>
      </c>
      <c r="G45" s="0" t="s">
        <v>33</v>
      </c>
      <c r="H45" s="0" t="s">
        <v>33</v>
      </c>
      <c r="I45" s="0" t="s">
        <v>33</v>
      </c>
      <c r="J45" s="0" t="s">
        <v>43</v>
      </c>
      <c r="K45" s="0" t="s">
        <v>43</v>
      </c>
      <c r="L45" s="0" t="s">
        <v>36</v>
      </c>
      <c r="M45" s="0" t="s">
        <v>37</v>
      </c>
      <c r="N45" s="0" t="s">
        <v>42</v>
      </c>
      <c r="O45" s="0" t="n">
        <v>2186</v>
      </c>
      <c r="P45" s="0" t="n">
        <v>1912</v>
      </c>
      <c r="Q45" s="0" t="n">
        <v>274</v>
      </c>
      <c r="R45" s="0" t="n">
        <v>2166</v>
      </c>
      <c r="S45" s="0" t="n">
        <v>1354</v>
      </c>
      <c r="T45" s="0" t="n">
        <v>812</v>
      </c>
      <c r="V45" s="1"/>
      <c r="W45" s="1"/>
      <c r="X45" s="1"/>
      <c r="AH45" s="0" t="n">
        <f aca="false">MAX((R45+S45),(P45+O45))</f>
        <v>4098</v>
      </c>
      <c r="AI45" s="0" t="n">
        <f aca="false">MIN((R45+S45),(P45+O45))</f>
        <v>3520</v>
      </c>
    </row>
    <row r="46" customFormat="false" ht="13.8" hidden="false" customHeight="false" outlineLevel="0" collapsed="false">
      <c r="A46" s="0" t="s">
        <v>314</v>
      </c>
      <c r="B46" s="0" t="s">
        <v>315</v>
      </c>
      <c r="C46" s="0" t="n">
        <v>3</v>
      </c>
      <c r="D46" s="0" t="n">
        <v>5</v>
      </c>
      <c r="E46" s="0" t="n">
        <v>2</v>
      </c>
      <c r="F46" s="1" t="n">
        <v>1667</v>
      </c>
      <c r="G46" s="0" t="s">
        <v>33</v>
      </c>
      <c r="H46" s="0" t="s">
        <v>33</v>
      </c>
      <c r="I46" s="0" t="s">
        <v>34</v>
      </c>
      <c r="J46" s="0" t="s">
        <v>35</v>
      </c>
      <c r="K46" s="0" t="s">
        <v>35</v>
      </c>
      <c r="L46" s="0" t="s">
        <v>36</v>
      </c>
      <c r="M46" s="0" t="s">
        <v>37</v>
      </c>
      <c r="N46" s="0" t="s">
        <v>83</v>
      </c>
      <c r="O46" s="0" t="n">
        <v>3814</v>
      </c>
      <c r="P46" s="0" t="n">
        <v>1430</v>
      </c>
      <c r="Q46" s="0" t="n">
        <v>2384</v>
      </c>
      <c r="R46" s="0" t="n">
        <v>1392</v>
      </c>
      <c r="S46" s="0" t="n">
        <v>870</v>
      </c>
      <c r="T46" s="0" t="n">
        <v>522</v>
      </c>
      <c r="V46" s="1"/>
      <c r="W46" s="1"/>
      <c r="X46" s="1"/>
      <c r="AH46" s="0" t="n">
        <f aca="false">MAX((R46+S46),(P46+O46))</f>
        <v>5244</v>
      </c>
      <c r="AI46" s="0" t="n">
        <f aca="false">MIN((R46+S46),(P46+O46))</f>
        <v>2262</v>
      </c>
    </row>
    <row r="47" customFormat="false" ht="13.8" hidden="false" customHeight="false" outlineLevel="0" collapsed="false">
      <c r="A47" s="0" t="s">
        <v>316</v>
      </c>
      <c r="B47" s="0" t="s">
        <v>317</v>
      </c>
      <c r="C47" s="0" t="n">
        <v>5</v>
      </c>
      <c r="D47" s="0" t="n">
        <v>3</v>
      </c>
      <c r="E47" s="0" t="n">
        <v>2</v>
      </c>
      <c r="F47" s="1" t="n">
        <v>1667</v>
      </c>
      <c r="G47" s="0" t="s">
        <v>34</v>
      </c>
      <c r="H47" s="0" t="s">
        <v>33</v>
      </c>
      <c r="I47" s="0" t="s">
        <v>33</v>
      </c>
      <c r="J47" s="0" t="s">
        <v>43</v>
      </c>
      <c r="K47" s="0" t="s">
        <v>35</v>
      </c>
      <c r="L47" s="0" t="s">
        <v>35</v>
      </c>
      <c r="M47" s="0" t="s">
        <v>37</v>
      </c>
      <c r="N47" s="0" t="s">
        <v>83</v>
      </c>
      <c r="O47" s="0" t="n">
        <v>2288</v>
      </c>
      <c r="P47" s="0" t="n">
        <v>1430</v>
      </c>
      <c r="Q47" s="0" t="n">
        <v>858</v>
      </c>
      <c r="R47" s="0" t="n">
        <v>2320</v>
      </c>
      <c r="S47" s="0" t="n">
        <v>870</v>
      </c>
      <c r="T47" s="0" t="n">
        <v>1450</v>
      </c>
      <c r="V47" s="1"/>
      <c r="W47" s="1"/>
      <c r="X47" s="1"/>
      <c r="AH47" s="0" t="n">
        <f aca="false">MAX((R47+S47),(P47+O47))</f>
        <v>3718</v>
      </c>
      <c r="AI47" s="0" t="n">
        <f aca="false">MIN((R47+S47),(P47+O47))</f>
        <v>3190</v>
      </c>
    </row>
    <row r="48" customFormat="false" ht="13.8" hidden="false" customHeight="false" outlineLevel="0" collapsed="false">
      <c r="A48" s="0" t="s">
        <v>318</v>
      </c>
      <c r="B48" s="0" t="s">
        <v>319</v>
      </c>
      <c r="C48" s="0" t="n">
        <v>2</v>
      </c>
      <c r="D48" s="0" t="n">
        <v>4</v>
      </c>
      <c r="E48" s="0" t="n">
        <v>2</v>
      </c>
      <c r="F48" s="1" t="n">
        <v>2000</v>
      </c>
      <c r="G48" s="0" t="s">
        <v>33</v>
      </c>
      <c r="H48" s="0" t="s">
        <v>33</v>
      </c>
      <c r="I48" s="0" t="s">
        <v>34</v>
      </c>
      <c r="J48" s="0" t="s">
        <v>35</v>
      </c>
      <c r="K48" s="0" t="s">
        <v>35</v>
      </c>
      <c r="L48" s="0" t="s">
        <v>36</v>
      </c>
      <c r="M48" s="0" t="s">
        <v>37</v>
      </c>
      <c r="N48" s="0" t="s">
        <v>53</v>
      </c>
      <c r="O48" s="0" t="n">
        <v>4714</v>
      </c>
      <c r="P48" s="0" t="n">
        <v>1178</v>
      </c>
      <c r="Q48" s="0" t="n">
        <v>3536</v>
      </c>
      <c r="R48" s="0" t="n">
        <v>1238</v>
      </c>
      <c r="S48" s="0" t="n">
        <v>620</v>
      </c>
      <c r="T48" s="0" t="n">
        <v>618</v>
      </c>
      <c r="V48" s="1"/>
      <c r="W48" s="1"/>
      <c r="X48" s="1"/>
      <c r="AH48" s="0" t="n">
        <f aca="false">MAX((R48+S48),(P48+O48))</f>
        <v>5892</v>
      </c>
      <c r="AI48" s="0" t="n">
        <f aca="false">MIN((R48+S48),(P48+O48))</f>
        <v>1858</v>
      </c>
    </row>
    <row r="49" customFormat="false" ht="13.8" hidden="false" customHeight="false" outlineLevel="0" collapsed="false">
      <c r="A49" s="0" t="s">
        <v>320</v>
      </c>
      <c r="B49" s="0" t="s">
        <v>321</v>
      </c>
      <c r="C49" s="0" t="n">
        <v>4</v>
      </c>
      <c r="D49" s="0" t="n">
        <v>2</v>
      </c>
      <c r="E49" s="0" t="n">
        <v>2</v>
      </c>
      <c r="F49" s="1" t="n">
        <v>2000</v>
      </c>
      <c r="G49" s="0" t="s">
        <v>34</v>
      </c>
      <c r="H49" s="0" t="s">
        <v>33</v>
      </c>
      <c r="I49" s="0" t="s">
        <v>33</v>
      </c>
      <c r="J49" s="0" t="s">
        <v>43</v>
      </c>
      <c r="K49" s="0" t="s">
        <v>35</v>
      </c>
      <c r="L49" s="0" t="s">
        <v>35</v>
      </c>
      <c r="M49" s="0" t="s">
        <v>37</v>
      </c>
      <c r="N49" s="0" t="s">
        <v>53</v>
      </c>
      <c r="O49" s="0" t="n">
        <v>2358</v>
      </c>
      <c r="P49" s="0" t="n">
        <v>1180</v>
      </c>
      <c r="Q49" s="0" t="n">
        <v>1178</v>
      </c>
      <c r="R49" s="0" t="n">
        <v>2474</v>
      </c>
      <c r="S49" s="0" t="n">
        <v>618</v>
      </c>
      <c r="T49" s="0" t="n">
        <v>1856</v>
      </c>
      <c r="V49" s="1"/>
      <c r="W49" s="1"/>
      <c r="X49" s="1"/>
      <c r="AH49" s="0" t="n">
        <f aca="false">MAX((R49+S49),(P49+O49))</f>
        <v>3538</v>
      </c>
      <c r="AI49" s="0" t="n">
        <f aca="false">MIN((R49+S49),(P49+O49))</f>
        <v>3092</v>
      </c>
    </row>
    <row r="50" customFormat="false" ht="13.8" hidden="false" customHeight="false" outlineLevel="0" collapsed="false">
      <c r="A50" s="0" t="s">
        <v>322</v>
      </c>
      <c r="B50" s="0" t="s">
        <v>323</v>
      </c>
      <c r="C50" s="0" t="n">
        <v>4</v>
      </c>
      <c r="D50" s="0" t="n">
        <v>7</v>
      </c>
      <c r="E50" s="0" t="n">
        <v>3</v>
      </c>
      <c r="F50" s="1" t="n">
        <v>1750</v>
      </c>
      <c r="G50" s="0" t="s">
        <v>33</v>
      </c>
      <c r="H50" s="0" t="s">
        <v>33</v>
      </c>
      <c r="I50" s="0" t="s">
        <v>34</v>
      </c>
      <c r="J50" s="0" t="s">
        <v>35</v>
      </c>
      <c r="K50" s="0" t="s">
        <v>35</v>
      </c>
      <c r="L50" s="0" t="s">
        <v>36</v>
      </c>
      <c r="M50" s="0" t="s">
        <v>37</v>
      </c>
      <c r="N50" s="0" t="s">
        <v>53</v>
      </c>
      <c r="O50" s="0" t="n">
        <v>3482</v>
      </c>
      <c r="P50" s="0" t="n">
        <v>1742</v>
      </c>
      <c r="Q50" s="0" t="n">
        <v>1740</v>
      </c>
      <c r="R50" s="0" t="n">
        <v>1350</v>
      </c>
      <c r="S50" s="0" t="n">
        <v>1182</v>
      </c>
      <c r="T50" s="0" t="n">
        <v>168</v>
      </c>
      <c r="V50" s="1"/>
      <c r="W50" s="1"/>
      <c r="X50" s="1"/>
      <c r="AH50" s="0" t="n">
        <f aca="false">MAX((R50+S50),(P50+O50))</f>
        <v>5224</v>
      </c>
      <c r="AI50" s="0" t="n">
        <f aca="false">MIN((R50+S50),(P50+O50))</f>
        <v>2532</v>
      </c>
    </row>
    <row r="51" customFormat="false" ht="13.8" hidden="false" customHeight="false" outlineLevel="0" collapsed="false">
      <c r="A51" s="0" t="s">
        <v>324</v>
      </c>
      <c r="B51" s="0" t="s">
        <v>325</v>
      </c>
      <c r="C51" s="0" t="n">
        <v>7</v>
      </c>
      <c r="D51" s="0" t="n">
        <v>4</v>
      </c>
      <c r="E51" s="0" t="n">
        <v>3</v>
      </c>
      <c r="F51" s="1" t="n">
        <v>1750</v>
      </c>
      <c r="G51" s="0" t="s">
        <v>34</v>
      </c>
      <c r="H51" s="0" t="s">
        <v>33</v>
      </c>
      <c r="I51" s="0" t="s">
        <v>33</v>
      </c>
      <c r="J51" s="0" t="s">
        <v>43</v>
      </c>
      <c r="K51" s="0" t="s">
        <v>35</v>
      </c>
      <c r="L51" s="0" t="s">
        <v>35</v>
      </c>
      <c r="M51" s="0" t="s">
        <v>37</v>
      </c>
      <c r="N51" s="0" t="s">
        <v>53</v>
      </c>
      <c r="O51" s="0" t="n">
        <v>1990</v>
      </c>
      <c r="P51" s="0" t="n">
        <v>1742</v>
      </c>
      <c r="Q51" s="0" t="n">
        <v>248</v>
      </c>
      <c r="R51" s="0" t="n">
        <v>2362</v>
      </c>
      <c r="S51" s="0" t="n">
        <v>1182</v>
      </c>
      <c r="T51" s="0" t="n">
        <v>1180</v>
      </c>
      <c r="V51" s="1"/>
      <c r="W51" s="1"/>
      <c r="X51" s="1"/>
      <c r="AH51" s="0" t="n">
        <f aca="false">MAX((R51+S51),(P51+O51))</f>
        <v>3732</v>
      </c>
      <c r="AI51" s="0" t="n">
        <f aca="false">MIN((R51+S51),(P51+O51))</f>
        <v>3544</v>
      </c>
    </row>
    <row r="52" customFormat="false" ht="13.8" hidden="false" customHeight="false" outlineLevel="0" collapsed="false">
      <c r="A52" s="0" t="s">
        <v>326</v>
      </c>
      <c r="B52" s="0" t="s">
        <v>327</v>
      </c>
      <c r="C52" s="0" t="n">
        <v>3</v>
      </c>
      <c r="D52" s="0" t="n">
        <v>6</v>
      </c>
      <c r="E52" s="0" t="n">
        <v>3</v>
      </c>
      <c r="F52" s="1" t="n">
        <v>2000</v>
      </c>
      <c r="G52" s="0" t="s">
        <v>33</v>
      </c>
      <c r="H52" s="0" t="s">
        <v>33</v>
      </c>
      <c r="I52" s="0" t="s">
        <v>34</v>
      </c>
      <c r="J52" s="0" t="s">
        <v>35</v>
      </c>
      <c r="K52" s="0" t="s">
        <v>35</v>
      </c>
      <c r="L52" s="0" t="s">
        <v>36</v>
      </c>
      <c r="M52" s="0" t="s">
        <v>37</v>
      </c>
      <c r="N52" s="0" t="s">
        <v>83</v>
      </c>
      <c r="O52" s="0" t="n">
        <v>3968</v>
      </c>
      <c r="P52" s="0" t="n">
        <v>1488</v>
      </c>
      <c r="Q52" s="0" t="n">
        <v>2480</v>
      </c>
      <c r="R52" s="0" t="n">
        <v>1238</v>
      </c>
      <c r="S52" s="0" t="n">
        <v>928</v>
      </c>
      <c r="T52" s="0" t="n">
        <v>310</v>
      </c>
      <c r="V52" s="1"/>
      <c r="W52" s="1"/>
      <c r="X52" s="1"/>
      <c r="AH52" s="0" t="n">
        <f aca="false">MAX((R52+S52),(P52+O52))</f>
        <v>5456</v>
      </c>
      <c r="AI52" s="0" t="n">
        <f aca="false">MIN((R52+S52),(P52+O52))</f>
        <v>2166</v>
      </c>
    </row>
    <row r="53" customFormat="false" ht="13.8" hidden="false" customHeight="false" outlineLevel="0" collapsed="false">
      <c r="A53" s="0" t="s">
        <v>328</v>
      </c>
      <c r="B53" s="0" t="s">
        <v>329</v>
      </c>
      <c r="C53" s="0" t="n">
        <v>6</v>
      </c>
      <c r="D53" s="0" t="n">
        <v>3</v>
      </c>
      <c r="E53" s="0" t="n">
        <v>3</v>
      </c>
      <c r="F53" s="1" t="n">
        <v>2000</v>
      </c>
      <c r="G53" s="0" t="s">
        <v>34</v>
      </c>
      <c r="H53" s="0" t="s">
        <v>33</v>
      </c>
      <c r="I53" s="0" t="s">
        <v>33</v>
      </c>
      <c r="J53" s="0" t="s">
        <v>43</v>
      </c>
      <c r="K53" s="0" t="s">
        <v>35</v>
      </c>
      <c r="L53" s="0" t="s">
        <v>35</v>
      </c>
      <c r="M53" s="0" t="s">
        <v>37</v>
      </c>
      <c r="N53" s="0" t="s">
        <v>83</v>
      </c>
      <c r="O53" s="0" t="n">
        <v>1984</v>
      </c>
      <c r="P53" s="0" t="n">
        <v>1488</v>
      </c>
      <c r="Q53" s="0" t="n">
        <v>496</v>
      </c>
      <c r="R53" s="0" t="n">
        <v>2474</v>
      </c>
      <c r="S53" s="0" t="n">
        <v>928</v>
      </c>
      <c r="T53" s="0" t="n">
        <v>1546</v>
      </c>
      <c r="V53" s="1"/>
      <c r="W53" s="1"/>
      <c r="X53" s="1"/>
      <c r="AH53" s="0" t="n">
        <f aca="false">MAX((R53+S53),(P53+O53))</f>
        <v>3472</v>
      </c>
      <c r="AI53" s="0" t="n">
        <f aca="false">MIN((R53+S53),(P53+O53))</f>
        <v>3402</v>
      </c>
    </row>
    <row r="54" customFormat="false" ht="13.8" hidden="false" customHeight="false" outlineLevel="0" collapsed="false">
      <c r="A54" s="0" t="s">
        <v>330</v>
      </c>
      <c r="B54" s="0" t="s">
        <v>331</v>
      </c>
      <c r="C54" s="0" t="n">
        <v>2</v>
      </c>
      <c r="D54" s="0" t="n">
        <v>5</v>
      </c>
      <c r="E54" s="0" t="n">
        <v>3</v>
      </c>
      <c r="F54" s="1" t="n">
        <v>2500</v>
      </c>
      <c r="G54" s="0" t="s">
        <v>33</v>
      </c>
      <c r="H54" s="0" t="s">
        <v>33</v>
      </c>
      <c r="I54" s="0" t="s">
        <v>34</v>
      </c>
      <c r="J54" s="0" t="s">
        <v>35</v>
      </c>
      <c r="K54" s="0" t="s">
        <v>35</v>
      </c>
      <c r="L54" s="0" t="s">
        <v>36</v>
      </c>
      <c r="M54" s="0" t="s">
        <v>37</v>
      </c>
      <c r="N54" s="0" t="s">
        <v>83</v>
      </c>
      <c r="O54" s="0" t="n">
        <v>4892</v>
      </c>
      <c r="P54" s="0" t="n">
        <v>1224</v>
      </c>
      <c r="Q54" s="0" t="n">
        <v>3668</v>
      </c>
      <c r="R54" s="0" t="n">
        <v>1060</v>
      </c>
      <c r="S54" s="0" t="n">
        <v>662</v>
      </c>
      <c r="T54" s="0" t="n">
        <v>398</v>
      </c>
      <c r="V54" s="1"/>
      <c r="W54" s="1"/>
      <c r="X54" s="1"/>
      <c r="AH54" s="0" t="n">
        <f aca="false">MAX((R54+S54),(P54+O54))</f>
        <v>6116</v>
      </c>
      <c r="AI54" s="0" t="n">
        <f aca="false">MIN((R54+S54),(P54+O54))</f>
        <v>1722</v>
      </c>
    </row>
    <row r="55" customFormat="false" ht="13.8" hidden="false" customHeight="false" outlineLevel="0" collapsed="false">
      <c r="A55" s="0" t="s">
        <v>332</v>
      </c>
      <c r="B55" s="0" t="s">
        <v>333</v>
      </c>
      <c r="C55" s="0" t="n">
        <v>5</v>
      </c>
      <c r="D55" s="0" t="n">
        <v>2</v>
      </c>
      <c r="E55" s="0" t="n">
        <v>3</v>
      </c>
      <c r="F55" s="1" t="n">
        <v>2500</v>
      </c>
      <c r="G55" s="0" t="s">
        <v>34</v>
      </c>
      <c r="H55" s="0" t="s">
        <v>33</v>
      </c>
      <c r="I55" s="0" t="s">
        <v>33</v>
      </c>
      <c r="J55" s="0" t="s">
        <v>43</v>
      </c>
      <c r="K55" s="0" t="s">
        <v>35</v>
      </c>
      <c r="L55" s="0" t="s">
        <v>35</v>
      </c>
      <c r="M55" s="0" t="s">
        <v>37</v>
      </c>
      <c r="N55" s="0" t="s">
        <v>83</v>
      </c>
      <c r="O55" s="0" t="n">
        <v>1956</v>
      </c>
      <c r="P55" s="0" t="n">
        <v>1222</v>
      </c>
      <c r="Q55" s="0" t="n">
        <v>734</v>
      </c>
      <c r="R55" s="0" t="n">
        <v>2652</v>
      </c>
      <c r="S55" s="0" t="n">
        <v>664</v>
      </c>
      <c r="T55" s="0" t="n">
        <v>1988</v>
      </c>
      <c r="V55" s="1"/>
      <c r="W55" s="1"/>
      <c r="X55" s="1"/>
      <c r="AH55" s="0" t="n">
        <f aca="false">MAX((R55+S55),(P55+O55))</f>
        <v>3316</v>
      </c>
      <c r="AI55" s="0" t="n">
        <f aca="false">MIN((R55+S55),(P55+O55))</f>
        <v>3178</v>
      </c>
    </row>
    <row r="56" customFormat="false" ht="13.8" hidden="false" customHeight="false" outlineLevel="0" collapsed="false">
      <c r="A56" s="0" t="s">
        <v>334</v>
      </c>
      <c r="B56" s="0" t="s">
        <v>335</v>
      </c>
      <c r="C56" s="0" t="n">
        <v>5</v>
      </c>
      <c r="D56" s="0" t="n">
        <v>6</v>
      </c>
      <c r="E56" s="0" t="n">
        <v>1</v>
      </c>
      <c r="F56" s="1" t="n">
        <v>1200</v>
      </c>
      <c r="G56" s="0" t="s">
        <v>34</v>
      </c>
      <c r="H56" s="0" t="s">
        <v>34</v>
      </c>
      <c r="I56" s="0" t="s">
        <v>34</v>
      </c>
      <c r="J56" s="0" t="s">
        <v>43</v>
      </c>
      <c r="K56" s="0" t="s">
        <v>43</v>
      </c>
      <c r="L56" s="0" t="s">
        <v>36</v>
      </c>
      <c r="M56" s="0" t="s">
        <v>118</v>
      </c>
      <c r="N56" s="0" t="s">
        <v>42</v>
      </c>
      <c r="O56" s="0" t="n">
        <v>2024</v>
      </c>
      <c r="P56" s="0" t="n">
        <v>1266</v>
      </c>
      <c r="Q56" s="0" t="n">
        <v>758</v>
      </c>
      <c r="R56" s="0" t="n">
        <v>2434</v>
      </c>
      <c r="S56" s="0" t="n">
        <v>1826</v>
      </c>
      <c r="T56" s="0" t="n">
        <v>608</v>
      </c>
      <c r="V56" s="1"/>
      <c r="W56" s="1"/>
      <c r="X56" s="1"/>
      <c r="AH56" s="0" t="n">
        <f aca="false">MAX((R56+S56),(P56+O56))</f>
        <v>4260</v>
      </c>
      <c r="AI56" s="0" t="n">
        <f aca="false">MIN((R56+S56),(P56+O56))</f>
        <v>3290</v>
      </c>
    </row>
    <row r="57" customFormat="false" ht="13.8" hidden="false" customHeight="false" outlineLevel="0" collapsed="false">
      <c r="A57" s="0" t="s">
        <v>336</v>
      </c>
      <c r="B57" s="0" t="s">
        <v>337</v>
      </c>
      <c r="C57" s="0" t="n">
        <v>6</v>
      </c>
      <c r="D57" s="0" t="n">
        <v>5</v>
      </c>
      <c r="E57" s="0" t="n">
        <v>1</v>
      </c>
      <c r="F57" s="1" t="n">
        <v>1200</v>
      </c>
      <c r="G57" s="0" t="s">
        <v>34</v>
      </c>
      <c r="H57" s="0" t="s">
        <v>34</v>
      </c>
      <c r="I57" s="0" t="s">
        <v>33</v>
      </c>
      <c r="J57" s="0" t="s">
        <v>35</v>
      </c>
      <c r="K57" s="0" t="s">
        <v>35</v>
      </c>
      <c r="L57" s="0" t="s">
        <v>36</v>
      </c>
      <c r="M57" s="0" t="s">
        <v>118</v>
      </c>
      <c r="N57" s="0" t="s">
        <v>42</v>
      </c>
      <c r="O57" s="0" t="n">
        <v>1688</v>
      </c>
      <c r="P57" s="0" t="n">
        <v>1266</v>
      </c>
      <c r="Q57" s="0" t="n">
        <v>422</v>
      </c>
      <c r="R57" s="0" t="n">
        <v>2920</v>
      </c>
      <c r="S57" s="0" t="n">
        <v>1826</v>
      </c>
      <c r="T57" s="0" t="n">
        <v>1094</v>
      </c>
      <c r="V57" s="1"/>
      <c r="W57" s="1"/>
      <c r="X57" s="1"/>
      <c r="AH57" s="0" t="n">
        <f aca="false">MAX((R57+S57),(P57+O57))</f>
        <v>4746</v>
      </c>
      <c r="AI57" s="0" t="n">
        <f aca="false">MIN((R57+S57),(P57+O57))</f>
        <v>2954</v>
      </c>
    </row>
    <row r="58" customFormat="false" ht="13.8" hidden="false" customHeight="false" outlineLevel="0" collapsed="false">
      <c r="A58" s="0" t="s">
        <v>338</v>
      </c>
      <c r="B58" s="0" t="s">
        <v>339</v>
      </c>
      <c r="C58" s="0" t="n">
        <v>4</v>
      </c>
      <c r="D58" s="0" t="n">
        <v>5</v>
      </c>
      <c r="E58" s="0" t="n">
        <v>1</v>
      </c>
      <c r="F58" s="1" t="n">
        <v>1250</v>
      </c>
      <c r="G58" s="0" t="s">
        <v>34</v>
      </c>
      <c r="H58" s="0" t="s">
        <v>34</v>
      </c>
      <c r="I58" s="0" t="s">
        <v>34</v>
      </c>
      <c r="J58" s="0" t="s">
        <v>43</v>
      </c>
      <c r="K58" s="0" t="s">
        <v>43</v>
      </c>
      <c r="L58" s="0" t="s">
        <v>36</v>
      </c>
      <c r="M58" s="0" t="s">
        <v>118</v>
      </c>
      <c r="N58" s="0" t="s">
        <v>53</v>
      </c>
      <c r="O58" s="0" t="n">
        <v>2062</v>
      </c>
      <c r="P58" s="0" t="n">
        <v>1032</v>
      </c>
      <c r="Q58" s="0" t="n">
        <v>1030</v>
      </c>
      <c r="R58" s="0" t="n">
        <v>2546</v>
      </c>
      <c r="S58" s="0" t="n">
        <v>1592</v>
      </c>
      <c r="T58" s="0" t="n">
        <v>954</v>
      </c>
      <c r="V58" s="1"/>
      <c r="W58" s="1"/>
      <c r="X58" s="1"/>
      <c r="AH58" s="0" t="n">
        <f aca="false">MAX((R58+S58),(P58+O58))</f>
        <v>4138</v>
      </c>
      <c r="AI58" s="0" t="n">
        <f aca="false">MIN((R58+S58),(P58+O58))</f>
        <v>3094</v>
      </c>
    </row>
    <row r="59" customFormat="false" ht="13.8" hidden="false" customHeight="false" outlineLevel="0" collapsed="false">
      <c r="A59" s="0" t="s">
        <v>340</v>
      </c>
      <c r="B59" s="0" t="s">
        <v>341</v>
      </c>
      <c r="C59" s="0" t="n">
        <v>5</v>
      </c>
      <c r="D59" s="0" t="n">
        <v>4</v>
      </c>
      <c r="E59" s="0" t="n">
        <v>1</v>
      </c>
      <c r="F59" s="1" t="n">
        <v>1250</v>
      </c>
      <c r="G59" s="0" t="s">
        <v>34</v>
      </c>
      <c r="H59" s="0" t="s">
        <v>34</v>
      </c>
      <c r="I59" s="0" t="s">
        <v>33</v>
      </c>
      <c r="J59" s="0" t="s">
        <v>35</v>
      </c>
      <c r="K59" s="0" t="s">
        <v>35</v>
      </c>
      <c r="L59" s="0" t="s">
        <v>36</v>
      </c>
      <c r="M59" s="0" t="s">
        <v>118</v>
      </c>
      <c r="N59" s="0" t="s">
        <v>53</v>
      </c>
      <c r="O59" s="0" t="n">
        <v>1650</v>
      </c>
      <c r="P59" s="0" t="n">
        <v>1032</v>
      </c>
      <c r="Q59" s="0" t="n">
        <v>618</v>
      </c>
      <c r="R59" s="0" t="n">
        <v>3182</v>
      </c>
      <c r="S59" s="0" t="n">
        <v>1592</v>
      </c>
      <c r="T59" s="0" t="n">
        <v>1590</v>
      </c>
      <c r="V59" s="1"/>
      <c r="W59" s="1"/>
      <c r="X59" s="1"/>
      <c r="AH59" s="0" t="n">
        <f aca="false">MAX((R59+S59),(P59+O59))</f>
        <v>4774</v>
      </c>
      <c r="AI59" s="0" t="n">
        <f aca="false">MIN((R59+S59),(P59+O59))</f>
        <v>2682</v>
      </c>
    </row>
    <row r="60" customFormat="false" ht="13.8" hidden="false" customHeight="false" outlineLevel="0" collapsed="false">
      <c r="A60" s="0" t="s">
        <v>342</v>
      </c>
      <c r="B60" s="0" t="s">
        <v>343</v>
      </c>
      <c r="C60" s="0" t="n">
        <v>2</v>
      </c>
      <c r="D60" s="0" t="n">
        <v>3</v>
      </c>
      <c r="E60" s="0" t="n">
        <v>1</v>
      </c>
      <c r="F60" s="1" t="n">
        <v>1500</v>
      </c>
      <c r="G60" s="0" t="s">
        <v>34</v>
      </c>
      <c r="H60" s="0" t="s">
        <v>34</v>
      </c>
      <c r="I60" s="0" t="s">
        <v>34</v>
      </c>
      <c r="J60" s="0" t="s">
        <v>43</v>
      </c>
      <c r="K60" s="0" t="s">
        <v>43</v>
      </c>
      <c r="L60" s="0" t="s">
        <v>36</v>
      </c>
      <c r="M60" s="0" t="s">
        <v>118</v>
      </c>
      <c r="N60" s="0" t="s">
        <v>64</v>
      </c>
      <c r="O60" s="0" t="n">
        <v>2228</v>
      </c>
      <c r="P60" s="0" t="n">
        <v>558</v>
      </c>
      <c r="Q60" s="0" t="n">
        <v>1670</v>
      </c>
      <c r="R60" s="0" t="n">
        <v>2978</v>
      </c>
      <c r="S60" s="0" t="n">
        <v>1116</v>
      </c>
      <c r="T60" s="0" t="n">
        <v>1862</v>
      </c>
      <c r="V60" s="1"/>
      <c r="W60" s="1"/>
      <c r="X60" s="1"/>
      <c r="AH60" s="0" t="n">
        <f aca="false">MAX((R60+S60),(P60+O60))</f>
        <v>4094</v>
      </c>
      <c r="AI60" s="0" t="n">
        <f aca="false">MIN((R60+S60),(P60+O60))</f>
        <v>2786</v>
      </c>
    </row>
    <row r="61" customFormat="false" ht="13.8" hidden="false" customHeight="false" outlineLevel="0" collapsed="false">
      <c r="A61" s="0" t="s">
        <v>344</v>
      </c>
      <c r="B61" s="0" t="s">
        <v>345</v>
      </c>
      <c r="C61" s="0" t="n">
        <v>3</v>
      </c>
      <c r="D61" s="0" t="n">
        <v>2</v>
      </c>
      <c r="E61" s="0" t="n">
        <v>1</v>
      </c>
      <c r="F61" s="1" t="n">
        <v>1500</v>
      </c>
      <c r="G61" s="0" t="s">
        <v>34</v>
      </c>
      <c r="H61" s="0" t="s">
        <v>34</v>
      </c>
      <c r="I61" s="0" t="s">
        <v>33</v>
      </c>
      <c r="J61" s="0" t="s">
        <v>35</v>
      </c>
      <c r="K61" s="0" t="s">
        <v>35</v>
      </c>
      <c r="L61" s="0" t="s">
        <v>36</v>
      </c>
      <c r="M61" s="0" t="s">
        <v>118</v>
      </c>
      <c r="N61" s="0" t="s">
        <v>64</v>
      </c>
      <c r="O61" s="0" t="n">
        <v>1484</v>
      </c>
      <c r="P61" s="0" t="n">
        <v>556</v>
      </c>
      <c r="Q61" s="0" t="n">
        <v>928</v>
      </c>
      <c r="R61" s="0" t="n">
        <v>4468</v>
      </c>
      <c r="S61" s="0" t="n">
        <v>1118</v>
      </c>
      <c r="T61" s="0" t="n">
        <v>3350</v>
      </c>
      <c r="V61" s="1"/>
      <c r="W61" s="1"/>
      <c r="X61" s="1"/>
      <c r="AH61" s="0" t="n">
        <f aca="false">MAX((R61+S61),(P61+O61))</f>
        <v>5586</v>
      </c>
      <c r="AI61" s="0" t="n">
        <f aca="false">MIN((R61+S61),(P61+O61))</f>
        <v>2040</v>
      </c>
    </row>
    <row r="62" customFormat="false" ht="13.8" hidden="false" customHeight="false" outlineLevel="0" collapsed="false">
      <c r="A62" s="0" t="s">
        <v>346</v>
      </c>
      <c r="B62" s="0" t="s">
        <v>347</v>
      </c>
      <c r="C62" s="0" t="n">
        <v>5</v>
      </c>
      <c r="D62" s="0" t="n">
        <v>7</v>
      </c>
      <c r="E62" s="0" t="n">
        <v>2</v>
      </c>
      <c r="F62" s="1" t="n">
        <v>1400</v>
      </c>
      <c r="G62" s="0" t="s">
        <v>34</v>
      </c>
      <c r="H62" s="0" t="s">
        <v>34</v>
      </c>
      <c r="I62" s="0" t="s">
        <v>34</v>
      </c>
      <c r="J62" s="0" t="s">
        <v>43</v>
      </c>
      <c r="K62" s="0" t="s">
        <v>43</v>
      </c>
      <c r="L62" s="0" t="s">
        <v>36</v>
      </c>
      <c r="M62" s="0" t="s">
        <v>118</v>
      </c>
      <c r="N62" s="0" t="s">
        <v>42</v>
      </c>
      <c r="O62" s="0" t="n">
        <v>2166</v>
      </c>
      <c r="P62" s="0" t="n">
        <v>1354</v>
      </c>
      <c r="Q62" s="0" t="n">
        <v>812</v>
      </c>
      <c r="R62" s="0" t="n">
        <v>2186</v>
      </c>
      <c r="S62" s="0" t="n">
        <v>1912</v>
      </c>
      <c r="T62" s="0" t="n">
        <v>274</v>
      </c>
      <c r="V62" s="1"/>
      <c r="W62" s="1"/>
      <c r="X62" s="1"/>
      <c r="AH62" s="0" t="n">
        <f aca="false">MAX((R62+S62),(P62+O62))</f>
        <v>4098</v>
      </c>
      <c r="AI62" s="0" t="n">
        <f aca="false">MIN((R62+S62),(P62+O62))</f>
        <v>3520</v>
      </c>
    </row>
    <row r="63" customFormat="false" ht="13.8" hidden="false" customHeight="false" outlineLevel="0" collapsed="false">
      <c r="A63" s="0" t="s">
        <v>348</v>
      </c>
      <c r="B63" s="0" t="s">
        <v>349</v>
      </c>
      <c r="C63" s="0" t="n">
        <v>7</v>
      </c>
      <c r="D63" s="0" t="n">
        <v>5</v>
      </c>
      <c r="E63" s="0" t="n">
        <v>2</v>
      </c>
      <c r="F63" s="1" t="n">
        <v>1400</v>
      </c>
      <c r="G63" s="0" t="s">
        <v>34</v>
      </c>
      <c r="H63" s="0" t="s">
        <v>34</v>
      </c>
      <c r="I63" s="0" t="s">
        <v>33</v>
      </c>
      <c r="J63" s="0" t="s">
        <v>35</v>
      </c>
      <c r="K63" s="0" t="s">
        <v>35</v>
      </c>
      <c r="L63" s="0" t="s">
        <v>36</v>
      </c>
      <c r="M63" s="0" t="s">
        <v>118</v>
      </c>
      <c r="N63" s="0" t="s">
        <v>42</v>
      </c>
      <c r="O63" s="0" t="n">
        <v>1546</v>
      </c>
      <c r="P63" s="0" t="n">
        <v>1352</v>
      </c>
      <c r="Q63" s="0" t="n">
        <v>194</v>
      </c>
      <c r="R63" s="0" t="n">
        <v>3062</v>
      </c>
      <c r="S63" s="0" t="n">
        <v>1914</v>
      </c>
      <c r="T63" s="0" t="n">
        <v>1148</v>
      </c>
      <c r="V63" s="1"/>
      <c r="W63" s="1"/>
      <c r="X63" s="1"/>
      <c r="AH63" s="0" t="n">
        <f aca="false">MAX((R63+S63),(P63+O63))</f>
        <v>4976</v>
      </c>
      <c r="AI63" s="0" t="n">
        <f aca="false">MIN((R63+S63),(P63+O63))</f>
        <v>2898</v>
      </c>
    </row>
    <row r="64" customFormat="false" ht="13.8" hidden="false" customHeight="false" outlineLevel="0" collapsed="false">
      <c r="A64" s="0" t="s">
        <v>350</v>
      </c>
      <c r="B64" s="0" t="s">
        <v>351</v>
      </c>
      <c r="C64" s="0" t="n">
        <v>3</v>
      </c>
      <c r="D64" s="0" t="n">
        <v>5</v>
      </c>
      <c r="E64" s="0" t="n">
        <v>2</v>
      </c>
      <c r="F64" s="1" t="n">
        <v>1667</v>
      </c>
      <c r="G64" s="0" t="s">
        <v>33</v>
      </c>
      <c r="H64" s="0" t="s">
        <v>34</v>
      </c>
      <c r="I64" s="0" t="s">
        <v>34</v>
      </c>
      <c r="J64" s="0" t="s">
        <v>43</v>
      </c>
      <c r="K64" s="0" t="s">
        <v>35</v>
      </c>
      <c r="L64" s="0" t="s">
        <v>35</v>
      </c>
      <c r="M64" s="0" t="s">
        <v>118</v>
      </c>
      <c r="N64" s="0" t="s">
        <v>83</v>
      </c>
      <c r="O64" s="0" t="n">
        <v>2320</v>
      </c>
      <c r="P64" s="0" t="n">
        <v>870</v>
      </c>
      <c r="Q64" s="0" t="n">
        <v>1450</v>
      </c>
      <c r="R64" s="0" t="n">
        <v>2288</v>
      </c>
      <c r="S64" s="0" t="n">
        <v>1430</v>
      </c>
      <c r="T64" s="0" t="n">
        <v>858</v>
      </c>
      <c r="V64" s="1"/>
      <c r="W64" s="1"/>
      <c r="X64" s="1"/>
      <c r="AH64" s="0" t="n">
        <f aca="false">MAX((R64+S64),(P64+O64))</f>
        <v>3718</v>
      </c>
      <c r="AI64" s="0" t="n">
        <f aca="false">MIN((R64+S64),(P64+O64))</f>
        <v>3190</v>
      </c>
    </row>
    <row r="65" customFormat="false" ht="13.8" hidden="false" customHeight="false" outlineLevel="0" collapsed="false">
      <c r="A65" s="0" t="s">
        <v>352</v>
      </c>
      <c r="B65" s="0" t="s">
        <v>353</v>
      </c>
      <c r="C65" s="0" t="n">
        <v>5</v>
      </c>
      <c r="D65" s="0" t="n">
        <v>3</v>
      </c>
      <c r="E65" s="0" t="n">
        <v>2</v>
      </c>
      <c r="F65" s="1" t="n">
        <v>1667</v>
      </c>
      <c r="G65" s="0" t="s">
        <v>34</v>
      </c>
      <c r="H65" s="0" t="s">
        <v>34</v>
      </c>
      <c r="I65" s="0" t="s">
        <v>33</v>
      </c>
      <c r="J65" s="0" t="s">
        <v>35</v>
      </c>
      <c r="K65" s="0" t="s">
        <v>35</v>
      </c>
      <c r="L65" s="0" t="s">
        <v>36</v>
      </c>
      <c r="M65" s="0" t="s">
        <v>118</v>
      </c>
      <c r="N65" s="0" t="s">
        <v>83</v>
      </c>
      <c r="O65" s="0" t="n">
        <v>1392</v>
      </c>
      <c r="P65" s="0" t="n">
        <v>870</v>
      </c>
      <c r="Q65" s="0" t="n">
        <v>522</v>
      </c>
      <c r="R65" s="0" t="n">
        <v>3814</v>
      </c>
      <c r="S65" s="0" t="n">
        <v>1430</v>
      </c>
      <c r="T65" s="0" t="n">
        <v>2384</v>
      </c>
      <c r="V65" s="1"/>
      <c r="W65" s="1"/>
      <c r="X65" s="1"/>
      <c r="AH65" s="0" t="n">
        <f aca="false">MAX((R65+S65),(P65+O65))</f>
        <v>5244</v>
      </c>
      <c r="AI65" s="0" t="n">
        <f aca="false">MIN((R65+S65),(P65+O65))</f>
        <v>2262</v>
      </c>
    </row>
    <row r="66" customFormat="false" ht="13.8" hidden="false" customHeight="false" outlineLevel="0" collapsed="false">
      <c r="A66" s="0" t="s">
        <v>354</v>
      </c>
      <c r="B66" s="0" t="s">
        <v>355</v>
      </c>
      <c r="C66" s="0" t="n">
        <v>2</v>
      </c>
      <c r="D66" s="0" t="n">
        <v>4</v>
      </c>
      <c r="E66" s="0" t="n">
        <v>2</v>
      </c>
      <c r="F66" s="1" t="n">
        <v>2000</v>
      </c>
      <c r="G66" s="0" t="s">
        <v>33</v>
      </c>
      <c r="H66" s="0" t="s">
        <v>34</v>
      </c>
      <c r="I66" s="0" t="s">
        <v>34</v>
      </c>
      <c r="J66" s="0" t="s">
        <v>43</v>
      </c>
      <c r="K66" s="0" t="s">
        <v>35</v>
      </c>
      <c r="L66" s="0" t="s">
        <v>35</v>
      </c>
      <c r="M66" s="0" t="s">
        <v>118</v>
      </c>
      <c r="N66" s="0" t="s">
        <v>53</v>
      </c>
      <c r="O66" s="0" t="n">
        <v>2474</v>
      </c>
      <c r="P66" s="0" t="n">
        <v>618</v>
      </c>
      <c r="Q66" s="0" t="n">
        <v>1856</v>
      </c>
      <c r="R66" s="0" t="n">
        <v>2358</v>
      </c>
      <c r="S66" s="0" t="n">
        <v>1180</v>
      </c>
      <c r="T66" s="0" t="n">
        <v>1178</v>
      </c>
      <c r="V66" s="1"/>
      <c r="W66" s="1"/>
      <c r="X66" s="1"/>
      <c r="AH66" s="0" t="n">
        <f aca="false">MAX((R66+S66),(P66+O66))</f>
        <v>3538</v>
      </c>
      <c r="AI66" s="0" t="n">
        <f aca="false">MIN((R66+S66),(P66+O66))</f>
        <v>3092</v>
      </c>
    </row>
    <row r="67" customFormat="false" ht="13.8" hidden="false" customHeight="false" outlineLevel="0" collapsed="false">
      <c r="A67" s="0" t="s">
        <v>356</v>
      </c>
      <c r="B67" s="0" t="s">
        <v>357</v>
      </c>
      <c r="C67" s="0" t="n">
        <v>4</v>
      </c>
      <c r="D67" s="0" t="n">
        <v>2</v>
      </c>
      <c r="E67" s="0" t="n">
        <v>2</v>
      </c>
      <c r="F67" s="1" t="n">
        <v>2000</v>
      </c>
      <c r="G67" s="0" t="s">
        <v>34</v>
      </c>
      <c r="H67" s="0" t="s">
        <v>34</v>
      </c>
      <c r="I67" s="0" t="s">
        <v>33</v>
      </c>
      <c r="J67" s="0" t="s">
        <v>35</v>
      </c>
      <c r="K67" s="0" t="s">
        <v>35</v>
      </c>
      <c r="L67" s="0" t="s">
        <v>36</v>
      </c>
      <c r="M67" s="0" t="s">
        <v>118</v>
      </c>
      <c r="N67" s="0" t="s">
        <v>53</v>
      </c>
      <c r="O67" s="0" t="n">
        <v>1238</v>
      </c>
      <c r="P67" s="0" t="n">
        <v>620</v>
      </c>
      <c r="Q67" s="0" t="n">
        <v>618</v>
      </c>
      <c r="R67" s="0" t="n">
        <v>4714</v>
      </c>
      <c r="S67" s="0" t="n">
        <v>1178</v>
      </c>
      <c r="T67" s="0" t="n">
        <v>3536</v>
      </c>
      <c r="V67" s="1"/>
      <c r="W67" s="1"/>
      <c r="X67" s="1"/>
      <c r="AH67" s="0" t="n">
        <f aca="false">MAX((R67+S67),(P67+O67))</f>
        <v>5892</v>
      </c>
      <c r="AI67" s="0" t="n">
        <f aca="false">MIN((R67+S67),(P67+O67))</f>
        <v>1858</v>
      </c>
    </row>
    <row r="68" customFormat="false" ht="13.8" hidden="false" customHeight="false" outlineLevel="0" collapsed="false">
      <c r="A68" s="0" t="s">
        <v>358</v>
      </c>
      <c r="B68" s="0" t="s">
        <v>359</v>
      </c>
      <c r="C68" s="0" t="n">
        <v>4</v>
      </c>
      <c r="D68" s="0" t="n">
        <v>7</v>
      </c>
      <c r="E68" s="0" t="n">
        <v>3</v>
      </c>
      <c r="F68" s="1" t="n">
        <v>1750</v>
      </c>
      <c r="G68" s="0" t="s">
        <v>33</v>
      </c>
      <c r="H68" s="0" t="s">
        <v>34</v>
      </c>
      <c r="I68" s="0" t="s">
        <v>34</v>
      </c>
      <c r="J68" s="0" t="s">
        <v>43</v>
      </c>
      <c r="K68" s="0" t="s">
        <v>35</v>
      </c>
      <c r="L68" s="0" t="s">
        <v>35</v>
      </c>
      <c r="M68" s="0" t="s">
        <v>118</v>
      </c>
      <c r="N68" s="0" t="s">
        <v>53</v>
      </c>
      <c r="O68" s="0" t="n">
        <v>2362</v>
      </c>
      <c r="P68" s="0" t="n">
        <v>1182</v>
      </c>
      <c r="Q68" s="0" t="n">
        <v>1180</v>
      </c>
      <c r="R68" s="0" t="n">
        <v>1990</v>
      </c>
      <c r="S68" s="0" t="n">
        <v>1742</v>
      </c>
      <c r="T68" s="0" t="n">
        <v>248</v>
      </c>
      <c r="V68" s="1"/>
      <c r="W68" s="1"/>
      <c r="X68" s="1"/>
      <c r="AH68" s="0" t="n">
        <f aca="false">MAX((R68+S68),(P68+O68))</f>
        <v>3732</v>
      </c>
      <c r="AI68" s="0" t="n">
        <f aca="false">MIN((R68+S68),(P68+O68))</f>
        <v>3544</v>
      </c>
    </row>
    <row r="69" customFormat="false" ht="13.8" hidden="false" customHeight="false" outlineLevel="0" collapsed="false">
      <c r="A69" s="0" t="s">
        <v>360</v>
      </c>
      <c r="B69" s="0" t="s">
        <v>361</v>
      </c>
      <c r="C69" s="0" t="n">
        <v>7</v>
      </c>
      <c r="D69" s="0" t="n">
        <v>4</v>
      </c>
      <c r="E69" s="0" t="n">
        <v>3</v>
      </c>
      <c r="F69" s="1" t="n">
        <v>1750</v>
      </c>
      <c r="G69" s="0" t="s">
        <v>34</v>
      </c>
      <c r="H69" s="0" t="s">
        <v>34</v>
      </c>
      <c r="I69" s="0" t="s">
        <v>33</v>
      </c>
      <c r="J69" s="0" t="s">
        <v>35</v>
      </c>
      <c r="K69" s="0" t="s">
        <v>35</v>
      </c>
      <c r="L69" s="0" t="s">
        <v>36</v>
      </c>
      <c r="M69" s="0" t="s">
        <v>118</v>
      </c>
      <c r="N69" s="0" t="s">
        <v>53</v>
      </c>
      <c r="O69" s="0" t="n">
        <v>1350</v>
      </c>
      <c r="P69" s="0" t="n">
        <v>1182</v>
      </c>
      <c r="Q69" s="0" t="n">
        <v>168</v>
      </c>
      <c r="R69" s="0" t="n">
        <v>3482</v>
      </c>
      <c r="S69" s="0" t="n">
        <v>1742</v>
      </c>
      <c r="T69" s="0" t="n">
        <v>1740</v>
      </c>
      <c r="V69" s="1"/>
      <c r="W69" s="1"/>
      <c r="X69" s="1"/>
      <c r="AH69" s="0" t="n">
        <f aca="false">MAX((R69+S69),(P69+O69))</f>
        <v>5224</v>
      </c>
      <c r="AI69" s="0" t="n">
        <f aca="false">MIN((R69+S69),(P69+O69))</f>
        <v>2532</v>
      </c>
    </row>
    <row r="70" customFormat="false" ht="13.8" hidden="false" customHeight="false" outlineLevel="0" collapsed="false">
      <c r="A70" s="0" t="s">
        <v>362</v>
      </c>
      <c r="B70" s="0" t="s">
        <v>363</v>
      </c>
      <c r="C70" s="0" t="n">
        <v>3</v>
      </c>
      <c r="D70" s="0" t="n">
        <v>6</v>
      </c>
      <c r="E70" s="0" t="n">
        <v>3</v>
      </c>
      <c r="F70" s="1" t="n">
        <v>2000</v>
      </c>
      <c r="G70" s="0" t="s">
        <v>33</v>
      </c>
      <c r="H70" s="0" t="s">
        <v>34</v>
      </c>
      <c r="I70" s="0" t="s">
        <v>34</v>
      </c>
      <c r="J70" s="0" t="s">
        <v>43</v>
      </c>
      <c r="K70" s="0" t="s">
        <v>35</v>
      </c>
      <c r="L70" s="0" t="s">
        <v>35</v>
      </c>
      <c r="M70" s="0" t="s">
        <v>118</v>
      </c>
      <c r="N70" s="0" t="s">
        <v>83</v>
      </c>
      <c r="O70" s="0" t="n">
        <v>2474</v>
      </c>
      <c r="P70" s="0" t="n">
        <v>928</v>
      </c>
      <c r="Q70" s="0" t="n">
        <v>1546</v>
      </c>
      <c r="R70" s="0" t="n">
        <v>1984</v>
      </c>
      <c r="S70" s="0" t="n">
        <v>1488</v>
      </c>
      <c r="T70" s="0" t="n">
        <v>496</v>
      </c>
      <c r="V70" s="1"/>
      <c r="W70" s="1"/>
      <c r="X70" s="1"/>
      <c r="AH70" s="0" t="n">
        <f aca="false">MAX((R70+S70),(P70+O70))</f>
        <v>3472</v>
      </c>
      <c r="AI70" s="0" t="n">
        <f aca="false">MIN((R70+S70),(P70+O70))</f>
        <v>3402</v>
      </c>
    </row>
    <row r="71" customFormat="false" ht="13.8" hidden="false" customHeight="false" outlineLevel="0" collapsed="false">
      <c r="A71" s="0" t="s">
        <v>364</v>
      </c>
      <c r="B71" s="0" t="s">
        <v>365</v>
      </c>
      <c r="C71" s="0" t="n">
        <v>6</v>
      </c>
      <c r="D71" s="0" t="n">
        <v>3</v>
      </c>
      <c r="E71" s="0" t="n">
        <v>3</v>
      </c>
      <c r="F71" s="1" t="n">
        <v>2000</v>
      </c>
      <c r="G71" s="0" t="s">
        <v>34</v>
      </c>
      <c r="H71" s="0" t="s">
        <v>34</v>
      </c>
      <c r="I71" s="0" t="s">
        <v>33</v>
      </c>
      <c r="J71" s="0" t="s">
        <v>35</v>
      </c>
      <c r="K71" s="0" t="s">
        <v>35</v>
      </c>
      <c r="L71" s="0" t="s">
        <v>36</v>
      </c>
      <c r="M71" s="0" t="s">
        <v>118</v>
      </c>
      <c r="N71" s="0" t="s">
        <v>83</v>
      </c>
      <c r="O71" s="0" t="n">
        <v>1238</v>
      </c>
      <c r="P71" s="0" t="n">
        <v>928</v>
      </c>
      <c r="Q71" s="0" t="n">
        <v>310</v>
      </c>
      <c r="R71" s="0" t="n">
        <v>3968</v>
      </c>
      <c r="S71" s="0" t="n">
        <v>1488</v>
      </c>
      <c r="T71" s="0" t="n">
        <v>2480</v>
      </c>
      <c r="V71" s="1"/>
      <c r="W71" s="1"/>
      <c r="X71" s="1"/>
      <c r="AH71" s="0" t="n">
        <f aca="false">MAX((R71+S71),(P71+O71))</f>
        <v>5456</v>
      </c>
      <c r="AI71" s="0" t="n">
        <f aca="false">MIN((R71+S71),(P71+O71))</f>
        <v>2166</v>
      </c>
    </row>
    <row r="72" customFormat="false" ht="13.8" hidden="false" customHeight="false" outlineLevel="0" collapsed="false">
      <c r="A72" s="0" t="s">
        <v>366</v>
      </c>
      <c r="B72" s="0" t="s">
        <v>367</v>
      </c>
      <c r="C72" s="0" t="n">
        <v>2</v>
      </c>
      <c r="D72" s="0" t="n">
        <v>5</v>
      </c>
      <c r="E72" s="0" t="n">
        <v>3</v>
      </c>
      <c r="F72" s="1" t="n">
        <v>2500</v>
      </c>
      <c r="G72" s="0" t="s">
        <v>33</v>
      </c>
      <c r="H72" s="0" t="s">
        <v>34</v>
      </c>
      <c r="I72" s="0" t="s">
        <v>34</v>
      </c>
      <c r="J72" s="0" t="s">
        <v>43</v>
      </c>
      <c r="K72" s="0" t="s">
        <v>35</v>
      </c>
      <c r="L72" s="0" t="s">
        <v>35</v>
      </c>
      <c r="M72" s="0" t="s">
        <v>118</v>
      </c>
      <c r="N72" s="0" t="s">
        <v>83</v>
      </c>
      <c r="O72" s="0" t="n">
        <v>2652</v>
      </c>
      <c r="P72" s="0" t="n">
        <v>664</v>
      </c>
      <c r="Q72" s="0" t="n">
        <v>1988</v>
      </c>
      <c r="R72" s="0" t="n">
        <v>1956</v>
      </c>
      <c r="S72" s="0" t="n">
        <v>1222</v>
      </c>
      <c r="T72" s="0" t="n">
        <v>734</v>
      </c>
      <c r="V72" s="1"/>
      <c r="W72" s="1"/>
      <c r="X72" s="1"/>
      <c r="AH72" s="0" t="n">
        <f aca="false">MAX((R72+S72),(P72+O72))</f>
        <v>3316</v>
      </c>
      <c r="AI72" s="0" t="n">
        <f aca="false">MIN((R72+S72),(P72+O72))</f>
        <v>3178</v>
      </c>
    </row>
    <row r="73" customFormat="false" ht="13.8" hidden="false" customHeight="false" outlineLevel="0" collapsed="false">
      <c r="A73" s="0" t="s">
        <v>368</v>
      </c>
      <c r="B73" s="0" t="s">
        <v>369</v>
      </c>
      <c r="C73" s="0" t="n">
        <v>5</v>
      </c>
      <c r="D73" s="0" t="n">
        <v>2</v>
      </c>
      <c r="E73" s="0" t="n">
        <v>3</v>
      </c>
      <c r="F73" s="1" t="n">
        <v>2500</v>
      </c>
      <c r="G73" s="0" t="s">
        <v>34</v>
      </c>
      <c r="H73" s="0" t="s">
        <v>34</v>
      </c>
      <c r="I73" s="0" t="s">
        <v>33</v>
      </c>
      <c r="J73" s="0" t="s">
        <v>35</v>
      </c>
      <c r="K73" s="0" t="s">
        <v>35</v>
      </c>
      <c r="L73" s="0" t="s">
        <v>36</v>
      </c>
      <c r="M73" s="0" t="s">
        <v>118</v>
      </c>
      <c r="N73" s="0" t="s">
        <v>83</v>
      </c>
      <c r="O73" s="0" t="n">
        <v>1060</v>
      </c>
      <c r="P73" s="0" t="n">
        <v>662</v>
      </c>
      <c r="Q73" s="0" t="n">
        <v>398</v>
      </c>
      <c r="R73" s="0" t="n">
        <v>4892</v>
      </c>
      <c r="S73" s="0" t="n">
        <v>1224</v>
      </c>
      <c r="T73" s="0" t="n">
        <v>3668</v>
      </c>
      <c r="V73" s="1"/>
      <c r="W73" s="1"/>
      <c r="X73" s="1"/>
      <c r="AH73" s="0" t="n">
        <f aca="false">MAX((R73+S73),(P73+O73))</f>
        <v>6116</v>
      </c>
      <c r="AI73" s="0" t="n">
        <f aca="false">MIN((R73+S73),(P73+O73))</f>
        <v>1722</v>
      </c>
    </row>
    <row r="74" customFormat="false" ht="13.8" hidden="false" customHeight="false" outlineLevel="0" collapsed="false">
      <c r="A74" s="0" t="s">
        <v>370</v>
      </c>
      <c r="B74" s="0" t="s">
        <v>371</v>
      </c>
      <c r="C74" s="0" t="n">
        <v>5</v>
      </c>
      <c r="D74" s="0" t="n">
        <v>6</v>
      </c>
      <c r="E74" s="0" t="n">
        <v>1</v>
      </c>
      <c r="F74" s="1" t="n">
        <v>1200</v>
      </c>
      <c r="G74" s="0" t="s">
        <v>33</v>
      </c>
      <c r="H74" s="0" t="s">
        <v>33</v>
      </c>
      <c r="I74" s="0" t="s">
        <v>34</v>
      </c>
      <c r="J74" s="0" t="s">
        <v>35</v>
      </c>
      <c r="K74" s="0" t="s">
        <v>35</v>
      </c>
      <c r="L74" s="0" t="s">
        <v>36</v>
      </c>
      <c r="M74" s="0" t="s">
        <v>37</v>
      </c>
      <c r="N74" s="0" t="s">
        <v>42</v>
      </c>
      <c r="O74" s="0" t="n">
        <v>3368</v>
      </c>
      <c r="P74" s="0" t="n">
        <v>2106</v>
      </c>
      <c r="Q74" s="0" t="n">
        <v>1262</v>
      </c>
      <c r="R74" s="0" t="n">
        <v>1688</v>
      </c>
      <c r="S74" s="0" t="n">
        <v>1266</v>
      </c>
      <c r="T74" s="0" t="n">
        <v>422</v>
      </c>
      <c r="V74" s="1"/>
      <c r="W74" s="1"/>
      <c r="X74" s="1"/>
      <c r="AH74" s="0" t="n">
        <f aca="false">MAX((R74+S74),(P74+O74))</f>
        <v>5474</v>
      </c>
      <c r="AI74" s="0" t="n">
        <f aca="false">MIN((R74+S74),(P74+O74))</f>
        <v>2954</v>
      </c>
    </row>
    <row r="75" customFormat="false" ht="13.8" hidden="false" customHeight="false" outlineLevel="0" collapsed="false">
      <c r="A75" s="0" t="s">
        <v>372</v>
      </c>
      <c r="B75" s="0" t="s">
        <v>373</v>
      </c>
      <c r="C75" s="0" t="n">
        <v>6</v>
      </c>
      <c r="D75" s="0" t="n">
        <v>5</v>
      </c>
      <c r="E75" s="0" t="n">
        <v>1</v>
      </c>
      <c r="F75" s="1" t="n">
        <v>1200</v>
      </c>
      <c r="G75" s="0" t="s">
        <v>33</v>
      </c>
      <c r="H75" s="0" t="s">
        <v>33</v>
      </c>
      <c r="I75" s="0" t="s">
        <v>33</v>
      </c>
      <c r="J75" s="0" t="s">
        <v>43</v>
      </c>
      <c r="K75" s="0" t="s">
        <v>43</v>
      </c>
      <c r="L75" s="0" t="s">
        <v>36</v>
      </c>
      <c r="M75" s="0" t="s">
        <v>37</v>
      </c>
      <c r="N75" s="0" t="s">
        <v>42</v>
      </c>
      <c r="O75" s="0" t="n">
        <v>2808</v>
      </c>
      <c r="P75" s="0" t="n">
        <v>2106</v>
      </c>
      <c r="Q75" s="0" t="n">
        <v>702</v>
      </c>
      <c r="R75" s="0" t="n">
        <v>2024</v>
      </c>
      <c r="S75" s="0" t="n">
        <v>1266</v>
      </c>
      <c r="T75" s="0" t="n">
        <v>758</v>
      </c>
      <c r="V75" s="1"/>
      <c r="W75" s="1"/>
      <c r="X75" s="1"/>
      <c r="AH75" s="0" t="n">
        <f aca="false">MAX((R75+S75),(P75+O75))</f>
        <v>4914</v>
      </c>
      <c r="AI75" s="0" t="n">
        <f aca="false">MIN((R75+S75),(P75+O75))</f>
        <v>3290</v>
      </c>
    </row>
    <row r="76" customFormat="false" ht="13.8" hidden="false" customHeight="false" outlineLevel="0" collapsed="false">
      <c r="A76" s="0" t="s">
        <v>374</v>
      </c>
      <c r="B76" s="0" t="s">
        <v>375</v>
      </c>
      <c r="C76" s="0" t="n">
        <v>4</v>
      </c>
      <c r="D76" s="0" t="n">
        <v>5</v>
      </c>
      <c r="E76" s="0" t="n">
        <v>1</v>
      </c>
      <c r="F76" s="1" t="n">
        <v>1250</v>
      </c>
      <c r="G76" s="0" t="s">
        <v>33</v>
      </c>
      <c r="H76" s="0" t="s">
        <v>33</v>
      </c>
      <c r="I76" s="0" t="s">
        <v>34</v>
      </c>
      <c r="J76" s="0" t="s">
        <v>35</v>
      </c>
      <c r="K76" s="0" t="s">
        <v>35</v>
      </c>
      <c r="L76" s="0" t="s">
        <v>36</v>
      </c>
      <c r="M76" s="0" t="s">
        <v>37</v>
      </c>
      <c r="N76" s="0" t="s">
        <v>53</v>
      </c>
      <c r="O76" s="0" t="n">
        <v>3742</v>
      </c>
      <c r="P76" s="0" t="n">
        <v>1872</v>
      </c>
      <c r="Q76" s="0" t="n">
        <v>1870</v>
      </c>
      <c r="R76" s="0" t="n">
        <v>1650</v>
      </c>
      <c r="S76" s="0" t="n">
        <v>1032</v>
      </c>
      <c r="T76" s="0" t="n">
        <v>618</v>
      </c>
      <c r="V76" s="1"/>
      <c r="W76" s="1"/>
      <c r="X76" s="1"/>
      <c r="AH76" s="0" t="n">
        <f aca="false">MAX((R76+S76),(P76+O76))</f>
        <v>5614</v>
      </c>
      <c r="AI76" s="0" t="n">
        <f aca="false">MIN((R76+S76),(P76+O76))</f>
        <v>2682</v>
      </c>
    </row>
    <row r="77" customFormat="false" ht="13.8" hidden="false" customHeight="false" outlineLevel="0" collapsed="false">
      <c r="A77" s="0" t="s">
        <v>376</v>
      </c>
      <c r="B77" s="0" t="s">
        <v>377</v>
      </c>
      <c r="C77" s="0" t="n">
        <v>5</v>
      </c>
      <c r="D77" s="0" t="n">
        <v>4</v>
      </c>
      <c r="E77" s="0" t="n">
        <v>1</v>
      </c>
      <c r="F77" s="1" t="n">
        <v>1250</v>
      </c>
      <c r="G77" s="0" t="s">
        <v>33</v>
      </c>
      <c r="H77" s="0" t="s">
        <v>33</v>
      </c>
      <c r="I77" s="0" t="s">
        <v>33</v>
      </c>
      <c r="J77" s="0" t="s">
        <v>43</v>
      </c>
      <c r="K77" s="0" t="s">
        <v>43</v>
      </c>
      <c r="L77" s="0" t="s">
        <v>36</v>
      </c>
      <c r="M77" s="0" t="s">
        <v>37</v>
      </c>
      <c r="N77" s="0" t="s">
        <v>53</v>
      </c>
      <c r="O77" s="0" t="n">
        <v>2994</v>
      </c>
      <c r="P77" s="0" t="n">
        <v>1872</v>
      </c>
      <c r="Q77" s="0" t="n">
        <v>1122</v>
      </c>
      <c r="R77" s="0" t="n">
        <v>2062</v>
      </c>
      <c r="S77" s="0" t="n">
        <v>1032</v>
      </c>
      <c r="T77" s="0" t="n">
        <v>1030</v>
      </c>
      <c r="V77" s="1"/>
      <c r="W77" s="1"/>
      <c r="X77" s="1"/>
      <c r="AH77" s="0" t="n">
        <f aca="false">MAX((R77+S77),(P77+O77))</f>
        <v>4866</v>
      </c>
      <c r="AI77" s="0" t="n">
        <f aca="false">MIN((R77+S77),(P77+O77))</f>
        <v>3094</v>
      </c>
    </row>
    <row r="78" customFormat="false" ht="13.8" hidden="false" customHeight="false" outlineLevel="0" collapsed="false">
      <c r="A78" s="0" t="s">
        <v>378</v>
      </c>
      <c r="B78" s="0" t="s">
        <v>379</v>
      </c>
      <c r="C78" s="0" t="n">
        <v>2</v>
      </c>
      <c r="D78" s="0" t="n">
        <v>3</v>
      </c>
      <c r="E78" s="0" t="n">
        <v>1</v>
      </c>
      <c r="F78" s="1" t="n">
        <v>1500</v>
      </c>
      <c r="G78" s="0" t="s">
        <v>33</v>
      </c>
      <c r="H78" s="0" t="s">
        <v>33</v>
      </c>
      <c r="I78" s="0" t="s">
        <v>34</v>
      </c>
      <c r="J78" s="0" t="s">
        <v>35</v>
      </c>
      <c r="K78" s="0" t="s">
        <v>35</v>
      </c>
      <c r="L78" s="0" t="s">
        <v>36</v>
      </c>
      <c r="M78" s="0" t="s">
        <v>37</v>
      </c>
      <c r="N78" s="0" t="s">
        <v>64</v>
      </c>
      <c r="O78" s="0" t="n">
        <v>5588</v>
      </c>
      <c r="P78" s="0" t="n">
        <v>1398</v>
      </c>
      <c r="Q78" s="0" t="n">
        <v>4190</v>
      </c>
      <c r="R78" s="0" t="n">
        <v>1484</v>
      </c>
      <c r="S78" s="0" t="n">
        <v>556</v>
      </c>
      <c r="T78" s="0" t="n">
        <v>928</v>
      </c>
      <c r="V78" s="1"/>
      <c r="W78" s="1"/>
      <c r="X78" s="1"/>
      <c r="AH78" s="0" t="n">
        <f aca="false">MAX((R78+S78),(P78+O78))</f>
        <v>6986</v>
      </c>
      <c r="AI78" s="0" t="n">
        <f aca="false">MIN((R78+S78),(P78+O78))</f>
        <v>2040</v>
      </c>
    </row>
    <row r="79" customFormat="false" ht="13.8" hidden="false" customHeight="false" outlineLevel="0" collapsed="false">
      <c r="A79" s="0" t="s">
        <v>380</v>
      </c>
      <c r="B79" s="0" t="s">
        <v>381</v>
      </c>
      <c r="C79" s="0" t="n">
        <v>3</v>
      </c>
      <c r="D79" s="0" t="n">
        <v>2</v>
      </c>
      <c r="E79" s="0" t="n">
        <v>1</v>
      </c>
      <c r="F79" s="1" t="n">
        <v>1500</v>
      </c>
      <c r="G79" s="0" t="s">
        <v>33</v>
      </c>
      <c r="H79" s="0" t="s">
        <v>33</v>
      </c>
      <c r="I79" s="0" t="s">
        <v>33</v>
      </c>
      <c r="J79" s="0" t="s">
        <v>43</v>
      </c>
      <c r="K79" s="0" t="s">
        <v>43</v>
      </c>
      <c r="L79" s="0" t="s">
        <v>36</v>
      </c>
      <c r="M79" s="0" t="s">
        <v>37</v>
      </c>
      <c r="N79" s="0" t="s">
        <v>64</v>
      </c>
      <c r="O79" s="0" t="n">
        <v>3724</v>
      </c>
      <c r="P79" s="0" t="n">
        <v>1396</v>
      </c>
      <c r="Q79" s="0" t="n">
        <v>2328</v>
      </c>
      <c r="R79" s="0" t="n">
        <v>2228</v>
      </c>
      <c r="S79" s="0" t="n">
        <v>558</v>
      </c>
      <c r="T79" s="0" t="n">
        <v>1670</v>
      </c>
      <c r="V79" s="1"/>
      <c r="W79" s="1"/>
      <c r="X79" s="1"/>
      <c r="AH79" s="0" t="n">
        <f aca="false">MAX((R79+S79),(P79+O79))</f>
        <v>5120</v>
      </c>
      <c r="AI79" s="0" t="n">
        <f aca="false">MIN((R79+S79),(P79+O79))</f>
        <v>2786</v>
      </c>
    </row>
    <row r="80" customFormat="false" ht="13.8" hidden="false" customHeight="false" outlineLevel="0" collapsed="false">
      <c r="A80" s="0" t="s">
        <v>382</v>
      </c>
      <c r="B80" s="0" t="s">
        <v>383</v>
      </c>
      <c r="C80" s="0" t="n">
        <v>5</v>
      </c>
      <c r="D80" s="0" t="n">
        <v>7</v>
      </c>
      <c r="E80" s="0" t="n">
        <v>2</v>
      </c>
      <c r="F80" s="1" t="n">
        <v>1400</v>
      </c>
      <c r="G80" s="0" t="s">
        <v>33</v>
      </c>
      <c r="H80" s="0" t="s">
        <v>33</v>
      </c>
      <c r="I80" s="0" t="s">
        <v>34</v>
      </c>
      <c r="J80" s="0" t="s">
        <v>35</v>
      </c>
      <c r="K80" s="0" t="s">
        <v>35</v>
      </c>
      <c r="L80" s="0" t="s">
        <v>36</v>
      </c>
      <c r="M80" s="0" t="s">
        <v>37</v>
      </c>
      <c r="N80" s="0" t="s">
        <v>42</v>
      </c>
      <c r="O80" s="0" t="n">
        <v>3510</v>
      </c>
      <c r="P80" s="0" t="n">
        <v>2194</v>
      </c>
      <c r="Q80" s="0" t="n">
        <v>1316</v>
      </c>
      <c r="R80" s="0" t="n">
        <v>1546</v>
      </c>
      <c r="S80" s="0" t="n">
        <v>1352</v>
      </c>
      <c r="T80" s="0" t="n">
        <v>194</v>
      </c>
      <c r="V80" s="1"/>
      <c r="W80" s="1"/>
      <c r="X80" s="1"/>
      <c r="AH80" s="0" t="n">
        <f aca="false">MAX((R80+S80),(P80+O80))</f>
        <v>5704</v>
      </c>
      <c r="AI80" s="0" t="n">
        <f aca="false">MIN((R80+S80),(P80+O80))</f>
        <v>2898</v>
      </c>
    </row>
    <row r="81" customFormat="false" ht="13.8" hidden="false" customHeight="false" outlineLevel="0" collapsed="false">
      <c r="A81" s="0" t="s">
        <v>384</v>
      </c>
      <c r="B81" s="0" t="s">
        <v>385</v>
      </c>
      <c r="C81" s="0" t="n">
        <v>7</v>
      </c>
      <c r="D81" s="0" t="n">
        <v>5</v>
      </c>
      <c r="E81" s="0" t="n">
        <v>2</v>
      </c>
      <c r="F81" s="1" t="n">
        <v>1400</v>
      </c>
      <c r="G81" s="0" t="s">
        <v>33</v>
      </c>
      <c r="H81" s="0" t="s">
        <v>33</v>
      </c>
      <c r="I81" s="0" t="s">
        <v>33</v>
      </c>
      <c r="J81" s="0" t="s">
        <v>43</v>
      </c>
      <c r="K81" s="0" t="s">
        <v>43</v>
      </c>
      <c r="L81" s="0" t="s">
        <v>36</v>
      </c>
      <c r="M81" s="0" t="s">
        <v>37</v>
      </c>
      <c r="N81" s="0" t="s">
        <v>42</v>
      </c>
      <c r="O81" s="0" t="n">
        <v>2506</v>
      </c>
      <c r="P81" s="0" t="n">
        <v>2192</v>
      </c>
      <c r="Q81" s="0" t="n">
        <v>314</v>
      </c>
      <c r="R81" s="0" t="n">
        <v>2166</v>
      </c>
      <c r="S81" s="0" t="n">
        <v>1354</v>
      </c>
      <c r="T81" s="0" t="n">
        <v>812</v>
      </c>
      <c r="V81" s="1"/>
      <c r="W81" s="1"/>
      <c r="X81" s="1"/>
      <c r="AH81" s="0" t="n">
        <f aca="false">MAX((R81+S81),(P81+O81))</f>
        <v>4698</v>
      </c>
      <c r="AI81" s="0" t="n">
        <f aca="false">MIN((R81+S81),(P81+O81))</f>
        <v>3520</v>
      </c>
    </row>
    <row r="82" customFormat="false" ht="13.8" hidden="false" customHeight="false" outlineLevel="0" collapsed="false">
      <c r="A82" s="0" t="s">
        <v>386</v>
      </c>
      <c r="B82" s="0" t="s">
        <v>387</v>
      </c>
      <c r="C82" s="0" t="n">
        <v>3</v>
      </c>
      <c r="D82" s="0" t="n">
        <v>5</v>
      </c>
      <c r="E82" s="0" t="n">
        <v>2</v>
      </c>
      <c r="F82" s="1" t="n">
        <v>1667</v>
      </c>
      <c r="G82" s="0" t="s">
        <v>33</v>
      </c>
      <c r="H82" s="0" t="s">
        <v>33</v>
      </c>
      <c r="I82" s="0" t="s">
        <v>34</v>
      </c>
      <c r="J82" s="0" t="s">
        <v>35</v>
      </c>
      <c r="K82" s="0" t="s">
        <v>35</v>
      </c>
      <c r="L82" s="0" t="s">
        <v>36</v>
      </c>
      <c r="M82" s="0" t="s">
        <v>37</v>
      </c>
      <c r="N82" s="0" t="s">
        <v>83</v>
      </c>
      <c r="O82" s="0" t="n">
        <v>4560</v>
      </c>
      <c r="P82" s="0" t="n">
        <v>1710</v>
      </c>
      <c r="Q82" s="0" t="n">
        <v>2850</v>
      </c>
      <c r="R82" s="0" t="n">
        <v>1392</v>
      </c>
      <c r="S82" s="0" t="n">
        <v>870</v>
      </c>
      <c r="T82" s="0" t="n">
        <v>522</v>
      </c>
      <c r="V82" s="1"/>
      <c r="W82" s="1"/>
      <c r="X82" s="1"/>
      <c r="AH82" s="0" t="n">
        <f aca="false">MAX((R82+S82),(P82+O82))</f>
        <v>6270</v>
      </c>
      <c r="AI82" s="0" t="n">
        <f aca="false">MIN((R82+S82),(P82+O82))</f>
        <v>2262</v>
      </c>
    </row>
    <row r="83" customFormat="false" ht="13.8" hidden="false" customHeight="false" outlineLevel="0" collapsed="false">
      <c r="A83" s="0" t="s">
        <v>388</v>
      </c>
      <c r="B83" s="0" t="s">
        <v>389</v>
      </c>
      <c r="C83" s="0" t="n">
        <v>5</v>
      </c>
      <c r="D83" s="0" t="n">
        <v>3</v>
      </c>
      <c r="E83" s="0" t="n">
        <v>2</v>
      </c>
      <c r="F83" s="1" t="n">
        <v>1667</v>
      </c>
      <c r="G83" s="0" t="s">
        <v>33</v>
      </c>
      <c r="H83" s="0" t="s">
        <v>33</v>
      </c>
      <c r="I83" s="0" t="s">
        <v>33</v>
      </c>
      <c r="J83" s="0" t="s">
        <v>43</v>
      </c>
      <c r="K83" s="0" t="s">
        <v>43</v>
      </c>
      <c r="L83" s="0" t="s">
        <v>36</v>
      </c>
      <c r="M83" s="0" t="s">
        <v>37</v>
      </c>
      <c r="N83" s="0" t="s">
        <v>83</v>
      </c>
      <c r="O83" s="0" t="n">
        <v>2736</v>
      </c>
      <c r="P83" s="0" t="n">
        <v>1710</v>
      </c>
      <c r="Q83" s="0" t="n">
        <v>1026</v>
      </c>
      <c r="R83" s="0" t="n">
        <v>2320</v>
      </c>
      <c r="S83" s="0" t="n">
        <v>870</v>
      </c>
      <c r="T83" s="0" t="n">
        <v>1450</v>
      </c>
      <c r="V83" s="1"/>
      <c r="W83" s="1"/>
      <c r="X83" s="1"/>
      <c r="AH83" s="0" t="n">
        <f aca="false">MAX((R83+S83),(P83+O83))</f>
        <v>4446</v>
      </c>
      <c r="AI83" s="0" t="n">
        <f aca="false">MIN((R83+S83),(P83+O83))</f>
        <v>3190</v>
      </c>
    </row>
    <row r="84" customFormat="false" ht="13.8" hidden="false" customHeight="false" outlineLevel="0" collapsed="false">
      <c r="A84" s="0" t="s">
        <v>390</v>
      </c>
      <c r="B84" s="0" t="s">
        <v>391</v>
      </c>
      <c r="C84" s="0" t="n">
        <v>2</v>
      </c>
      <c r="D84" s="0" t="n">
        <v>4</v>
      </c>
      <c r="E84" s="0" t="n">
        <v>2</v>
      </c>
      <c r="F84" s="1" t="n">
        <v>2000</v>
      </c>
      <c r="G84" s="0" t="s">
        <v>33</v>
      </c>
      <c r="H84" s="0" t="s">
        <v>33</v>
      </c>
      <c r="I84" s="0" t="s">
        <v>34</v>
      </c>
      <c r="J84" s="0" t="s">
        <v>35</v>
      </c>
      <c r="K84" s="0" t="s">
        <v>35</v>
      </c>
      <c r="L84" s="0" t="s">
        <v>36</v>
      </c>
      <c r="M84" s="0" t="s">
        <v>37</v>
      </c>
      <c r="N84" s="0" t="s">
        <v>53</v>
      </c>
      <c r="O84" s="0" t="n">
        <v>5834</v>
      </c>
      <c r="P84" s="0" t="n">
        <v>1458</v>
      </c>
      <c r="Q84" s="0" t="n">
        <v>4376</v>
      </c>
      <c r="R84" s="0" t="n">
        <v>1238</v>
      </c>
      <c r="S84" s="0" t="n">
        <v>620</v>
      </c>
      <c r="T84" s="0" t="n">
        <v>618</v>
      </c>
      <c r="V84" s="1"/>
      <c r="W84" s="1"/>
      <c r="X84" s="1"/>
      <c r="AH84" s="0" t="n">
        <f aca="false">MAX((R84+S84),(P84+O84))</f>
        <v>7292</v>
      </c>
      <c r="AI84" s="0" t="n">
        <f aca="false">MIN((R84+S84),(P84+O84))</f>
        <v>1858</v>
      </c>
    </row>
    <row r="85" customFormat="false" ht="13.8" hidden="false" customHeight="false" outlineLevel="0" collapsed="false">
      <c r="A85" s="0" t="s">
        <v>392</v>
      </c>
      <c r="B85" s="0" t="s">
        <v>393</v>
      </c>
      <c r="C85" s="0" t="n">
        <v>4</v>
      </c>
      <c r="D85" s="0" t="n">
        <v>2</v>
      </c>
      <c r="E85" s="0" t="n">
        <v>2</v>
      </c>
      <c r="F85" s="1" t="n">
        <v>2000</v>
      </c>
      <c r="G85" s="0" t="s">
        <v>33</v>
      </c>
      <c r="H85" s="0" t="s">
        <v>33</v>
      </c>
      <c r="I85" s="0" t="s">
        <v>33</v>
      </c>
      <c r="J85" s="0" t="s">
        <v>43</v>
      </c>
      <c r="K85" s="0" t="s">
        <v>43</v>
      </c>
      <c r="L85" s="0" t="s">
        <v>36</v>
      </c>
      <c r="M85" s="0" t="s">
        <v>37</v>
      </c>
      <c r="N85" s="0" t="s">
        <v>53</v>
      </c>
      <c r="O85" s="0" t="n">
        <v>2918</v>
      </c>
      <c r="P85" s="0" t="n">
        <v>1460</v>
      </c>
      <c r="Q85" s="0" t="n">
        <v>1458</v>
      </c>
      <c r="R85" s="0" t="n">
        <v>2474</v>
      </c>
      <c r="S85" s="0" t="n">
        <v>618</v>
      </c>
      <c r="T85" s="0" t="n">
        <v>1856</v>
      </c>
      <c r="V85" s="1"/>
      <c r="W85" s="1"/>
      <c r="X85" s="1"/>
      <c r="AH85" s="0" t="n">
        <f aca="false">MAX((R85+S85),(P85+O85))</f>
        <v>4378</v>
      </c>
      <c r="AI85" s="0" t="n">
        <f aca="false">MIN((R85+S85),(P85+O85))</f>
        <v>3092</v>
      </c>
    </row>
    <row r="86" customFormat="false" ht="13.8" hidden="false" customHeight="false" outlineLevel="0" collapsed="false">
      <c r="A86" s="0" t="s">
        <v>394</v>
      </c>
      <c r="B86" s="0" t="s">
        <v>395</v>
      </c>
      <c r="C86" s="0" t="n">
        <v>4</v>
      </c>
      <c r="D86" s="0" t="n">
        <v>7</v>
      </c>
      <c r="E86" s="0" t="n">
        <v>3</v>
      </c>
      <c r="F86" s="1" t="n">
        <v>1750</v>
      </c>
      <c r="G86" s="0" t="s">
        <v>33</v>
      </c>
      <c r="H86" s="0" t="s">
        <v>33</v>
      </c>
      <c r="I86" s="0" t="s">
        <v>34</v>
      </c>
      <c r="J86" s="0" t="s">
        <v>35</v>
      </c>
      <c r="K86" s="0" t="s">
        <v>35</v>
      </c>
      <c r="L86" s="0" t="s">
        <v>36</v>
      </c>
      <c r="M86" s="0" t="s">
        <v>37</v>
      </c>
      <c r="N86" s="0" t="s">
        <v>53</v>
      </c>
      <c r="O86" s="0" t="n">
        <v>4042</v>
      </c>
      <c r="P86" s="0" t="n">
        <v>2022</v>
      </c>
      <c r="Q86" s="0" t="n">
        <v>2020</v>
      </c>
      <c r="R86" s="0" t="n">
        <v>1350</v>
      </c>
      <c r="S86" s="0" t="n">
        <v>1182</v>
      </c>
      <c r="T86" s="0" t="n">
        <v>168</v>
      </c>
      <c r="V86" s="1"/>
      <c r="W86" s="1"/>
      <c r="X86" s="1"/>
      <c r="AH86" s="0" t="n">
        <f aca="false">MAX((R86+S86),(P86+O86))</f>
        <v>6064</v>
      </c>
      <c r="AI86" s="0" t="n">
        <f aca="false">MIN((R86+S86),(P86+O86))</f>
        <v>2532</v>
      </c>
    </row>
    <row r="87" customFormat="false" ht="13.8" hidden="false" customHeight="false" outlineLevel="0" collapsed="false">
      <c r="A87" s="0" t="s">
        <v>396</v>
      </c>
      <c r="B87" s="0" t="s">
        <v>397</v>
      </c>
      <c r="C87" s="0" t="n">
        <v>7</v>
      </c>
      <c r="D87" s="0" t="n">
        <v>4</v>
      </c>
      <c r="E87" s="0" t="n">
        <v>3</v>
      </c>
      <c r="F87" s="1" t="n">
        <v>1750</v>
      </c>
      <c r="G87" s="0" t="s">
        <v>34</v>
      </c>
      <c r="H87" s="0" t="s">
        <v>33</v>
      </c>
      <c r="I87" s="0" t="s">
        <v>33</v>
      </c>
      <c r="J87" s="0" t="s">
        <v>43</v>
      </c>
      <c r="K87" s="0" t="s">
        <v>35</v>
      </c>
      <c r="L87" s="0" t="s">
        <v>35</v>
      </c>
      <c r="M87" s="0" t="s">
        <v>37</v>
      </c>
      <c r="N87" s="0" t="s">
        <v>53</v>
      </c>
      <c r="O87" s="0" t="n">
        <v>2310</v>
      </c>
      <c r="P87" s="0" t="n">
        <v>2022</v>
      </c>
      <c r="Q87" s="0" t="n">
        <v>288</v>
      </c>
      <c r="R87" s="0" t="n">
        <v>2362</v>
      </c>
      <c r="S87" s="0" t="n">
        <v>1182</v>
      </c>
      <c r="T87" s="0" t="n">
        <v>1180</v>
      </c>
      <c r="V87" s="1"/>
      <c r="W87" s="1"/>
      <c r="X87" s="1"/>
      <c r="AH87" s="0" t="n">
        <f aca="false">MAX((R87+S87),(P87+O87))</f>
        <v>4332</v>
      </c>
      <c r="AI87" s="0" t="n">
        <f aca="false">MIN((R87+S87),(P87+O87))</f>
        <v>3544</v>
      </c>
    </row>
    <row r="88" customFormat="false" ht="13.8" hidden="false" customHeight="false" outlineLevel="0" collapsed="false">
      <c r="A88" s="0" t="s">
        <v>398</v>
      </c>
      <c r="B88" s="0" t="s">
        <v>399</v>
      </c>
      <c r="C88" s="0" t="n">
        <v>3</v>
      </c>
      <c r="D88" s="0" t="n">
        <v>6</v>
      </c>
      <c r="E88" s="0" t="n">
        <v>3</v>
      </c>
      <c r="F88" s="1" t="n">
        <v>2000</v>
      </c>
      <c r="G88" s="0" t="s">
        <v>33</v>
      </c>
      <c r="H88" s="0" t="s">
        <v>33</v>
      </c>
      <c r="I88" s="0" t="s">
        <v>34</v>
      </c>
      <c r="J88" s="0" t="s">
        <v>35</v>
      </c>
      <c r="K88" s="0" t="s">
        <v>35</v>
      </c>
      <c r="L88" s="0" t="s">
        <v>36</v>
      </c>
      <c r="M88" s="0" t="s">
        <v>37</v>
      </c>
      <c r="N88" s="0" t="s">
        <v>83</v>
      </c>
      <c r="O88" s="0" t="n">
        <v>4714</v>
      </c>
      <c r="P88" s="0" t="n">
        <v>1768</v>
      </c>
      <c r="Q88" s="0" t="n">
        <v>2946</v>
      </c>
      <c r="R88" s="0" t="n">
        <v>1238</v>
      </c>
      <c r="S88" s="0" t="n">
        <v>928</v>
      </c>
      <c r="T88" s="0" t="n">
        <v>310</v>
      </c>
      <c r="V88" s="1"/>
      <c r="W88" s="1"/>
      <c r="X88" s="1"/>
      <c r="AH88" s="0" t="n">
        <f aca="false">MAX((R88+S88),(P88+O88))</f>
        <v>6482</v>
      </c>
      <c r="AI88" s="0" t="n">
        <f aca="false">MIN((R88+S88),(P88+O88))</f>
        <v>2166</v>
      </c>
    </row>
    <row r="89" customFormat="false" ht="13.8" hidden="false" customHeight="false" outlineLevel="0" collapsed="false">
      <c r="A89" s="0" t="s">
        <v>400</v>
      </c>
      <c r="B89" s="0" t="s">
        <v>401</v>
      </c>
      <c r="C89" s="0" t="n">
        <v>6</v>
      </c>
      <c r="D89" s="0" t="n">
        <v>3</v>
      </c>
      <c r="E89" s="0" t="n">
        <v>3</v>
      </c>
      <c r="F89" s="1" t="n">
        <v>2000</v>
      </c>
      <c r="G89" s="0" t="s">
        <v>34</v>
      </c>
      <c r="H89" s="0" t="s">
        <v>33</v>
      </c>
      <c r="I89" s="0" t="s">
        <v>33</v>
      </c>
      <c r="J89" s="0" t="s">
        <v>43</v>
      </c>
      <c r="K89" s="0" t="s">
        <v>35</v>
      </c>
      <c r="L89" s="0" t="s">
        <v>35</v>
      </c>
      <c r="M89" s="0" t="s">
        <v>37</v>
      </c>
      <c r="N89" s="0" t="s">
        <v>83</v>
      </c>
      <c r="O89" s="0" t="n">
        <v>2358</v>
      </c>
      <c r="P89" s="0" t="n">
        <v>1768</v>
      </c>
      <c r="Q89" s="0" t="n">
        <v>590</v>
      </c>
      <c r="R89" s="0" t="n">
        <v>2474</v>
      </c>
      <c r="S89" s="0" t="n">
        <v>928</v>
      </c>
      <c r="T89" s="0" t="n">
        <v>1546</v>
      </c>
      <c r="V89" s="1"/>
      <c r="W89" s="1"/>
      <c r="X89" s="1"/>
      <c r="AH89" s="0" t="n">
        <f aca="false">MAX((R89+S89),(P89+O89))</f>
        <v>4126</v>
      </c>
      <c r="AI89" s="0" t="n">
        <f aca="false">MIN((R89+S89),(P89+O89))</f>
        <v>3402</v>
      </c>
    </row>
    <row r="90" customFormat="false" ht="13.8" hidden="false" customHeight="false" outlineLevel="0" collapsed="false">
      <c r="A90" s="0" t="s">
        <v>402</v>
      </c>
      <c r="B90" s="0" t="s">
        <v>403</v>
      </c>
      <c r="C90" s="0" t="n">
        <v>2</v>
      </c>
      <c r="D90" s="0" t="n">
        <v>5</v>
      </c>
      <c r="E90" s="0" t="n">
        <v>3</v>
      </c>
      <c r="F90" s="1" t="n">
        <v>2500</v>
      </c>
      <c r="G90" s="0" t="s">
        <v>33</v>
      </c>
      <c r="H90" s="0" t="s">
        <v>33</v>
      </c>
      <c r="I90" s="0" t="s">
        <v>34</v>
      </c>
      <c r="J90" s="0" t="s">
        <v>35</v>
      </c>
      <c r="K90" s="0" t="s">
        <v>35</v>
      </c>
      <c r="L90" s="0" t="s">
        <v>36</v>
      </c>
      <c r="M90" s="0" t="s">
        <v>37</v>
      </c>
      <c r="N90" s="0" t="s">
        <v>83</v>
      </c>
      <c r="O90" s="0" t="n">
        <v>6012</v>
      </c>
      <c r="P90" s="0" t="n">
        <v>1504</v>
      </c>
      <c r="Q90" s="0" t="n">
        <v>4508</v>
      </c>
      <c r="R90" s="0" t="n">
        <v>1060</v>
      </c>
      <c r="S90" s="0" t="n">
        <v>662</v>
      </c>
      <c r="T90" s="0" t="n">
        <v>398</v>
      </c>
      <c r="V90" s="1"/>
      <c r="W90" s="1"/>
      <c r="X90" s="1"/>
      <c r="AH90" s="0" t="n">
        <f aca="false">MAX((R90+S90),(P90+O90))</f>
        <v>7516</v>
      </c>
      <c r="AI90" s="0" t="n">
        <f aca="false">MIN((R90+S90),(P90+O90))</f>
        <v>1722</v>
      </c>
    </row>
    <row r="91" customFormat="false" ht="13.8" hidden="false" customHeight="false" outlineLevel="0" collapsed="false">
      <c r="A91" s="0" t="s">
        <v>404</v>
      </c>
      <c r="B91" s="0" t="s">
        <v>405</v>
      </c>
      <c r="C91" s="0" t="n">
        <v>5</v>
      </c>
      <c r="D91" s="0" t="n">
        <v>2</v>
      </c>
      <c r="E91" s="0" t="n">
        <v>3</v>
      </c>
      <c r="F91" s="1" t="n">
        <v>2500</v>
      </c>
      <c r="G91" s="0" t="s">
        <v>34</v>
      </c>
      <c r="H91" s="0" t="s">
        <v>33</v>
      </c>
      <c r="I91" s="0" t="s">
        <v>33</v>
      </c>
      <c r="J91" s="0" t="s">
        <v>43</v>
      </c>
      <c r="K91" s="0" t="s">
        <v>35</v>
      </c>
      <c r="L91" s="0" t="s">
        <v>35</v>
      </c>
      <c r="M91" s="0" t="s">
        <v>37</v>
      </c>
      <c r="N91" s="0" t="s">
        <v>83</v>
      </c>
      <c r="O91" s="0" t="n">
        <v>2404</v>
      </c>
      <c r="P91" s="0" t="n">
        <v>1502</v>
      </c>
      <c r="Q91" s="0" t="n">
        <v>902</v>
      </c>
      <c r="R91" s="0" t="n">
        <v>2652</v>
      </c>
      <c r="S91" s="0" t="n">
        <v>664</v>
      </c>
      <c r="T91" s="0" t="n">
        <v>1988</v>
      </c>
      <c r="V91" s="1"/>
      <c r="W91" s="1"/>
      <c r="X91" s="1"/>
      <c r="AH91" s="0" t="n">
        <f aca="false">MAX((R91+S91),(P91+O91))</f>
        <v>3906</v>
      </c>
      <c r="AI91" s="0" t="n">
        <f aca="false">MIN((R91+S91),(P91+O91))</f>
        <v>3316</v>
      </c>
    </row>
    <row r="92" customFormat="false" ht="13.8" hidden="false" customHeight="false" outlineLevel="0" collapsed="false">
      <c r="A92" s="0" t="s">
        <v>406</v>
      </c>
      <c r="B92" s="0" t="s">
        <v>407</v>
      </c>
      <c r="C92" s="0" t="n">
        <v>5</v>
      </c>
      <c r="D92" s="0" t="n">
        <v>6</v>
      </c>
      <c r="E92" s="0" t="n">
        <v>1</v>
      </c>
      <c r="F92" s="1" t="n">
        <v>1200</v>
      </c>
      <c r="G92" s="0" t="s">
        <v>34</v>
      </c>
      <c r="H92" s="0" t="s">
        <v>34</v>
      </c>
      <c r="I92" s="0" t="s">
        <v>34</v>
      </c>
      <c r="J92" s="0" t="s">
        <v>43</v>
      </c>
      <c r="K92" s="0" t="s">
        <v>43</v>
      </c>
      <c r="L92" s="0" t="s">
        <v>36</v>
      </c>
      <c r="M92" s="0" t="s">
        <v>118</v>
      </c>
      <c r="N92" s="0" t="s">
        <v>42</v>
      </c>
      <c r="O92" s="0" t="n">
        <v>2024</v>
      </c>
      <c r="P92" s="0" t="n">
        <v>1266</v>
      </c>
      <c r="Q92" s="0" t="n">
        <v>758</v>
      </c>
      <c r="R92" s="0" t="n">
        <v>2808</v>
      </c>
      <c r="S92" s="0" t="n">
        <v>2106</v>
      </c>
      <c r="T92" s="0" t="n">
        <v>702</v>
      </c>
      <c r="V92" s="1"/>
      <c r="W92" s="1"/>
      <c r="X92" s="1"/>
      <c r="AH92" s="0" t="n">
        <f aca="false">MAX((R92+S92),(P92+O92))</f>
        <v>4914</v>
      </c>
      <c r="AI92" s="0" t="n">
        <f aca="false">MIN((R92+S92),(P92+O92))</f>
        <v>3290</v>
      </c>
    </row>
    <row r="93" customFormat="false" ht="13.8" hidden="false" customHeight="false" outlineLevel="0" collapsed="false">
      <c r="A93" s="0" t="s">
        <v>408</v>
      </c>
      <c r="B93" s="0" t="s">
        <v>409</v>
      </c>
      <c r="C93" s="0" t="n">
        <v>6</v>
      </c>
      <c r="D93" s="0" t="n">
        <v>5</v>
      </c>
      <c r="E93" s="0" t="n">
        <v>1</v>
      </c>
      <c r="F93" s="1" t="n">
        <v>1200</v>
      </c>
      <c r="G93" s="0" t="s">
        <v>34</v>
      </c>
      <c r="H93" s="0" t="s">
        <v>34</v>
      </c>
      <c r="I93" s="0" t="s">
        <v>33</v>
      </c>
      <c r="J93" s="0" t="s">
        <v>35</v>
      </c>
      <c r="K93" s="0" t="s">
        <v>35</v>
      </c>
      <c r="L93" s="0" t="s">
        <v>36</v>
      </c>
      <c r="M93" s="0" t="s">
        <v>118</v>
      </c>
      <c r="N93" s="0" t="s">
        <v>42</v>
      </c>
      <c r="O93" s="0" t="n">
        <v>1688</v>
      </c>
      <c r="P93" s="0" t="n">
        <v>1266</v>
      </c>
      <c r="Q93" s="0" t="n">
        <v>422</v>
      </c>
      <c r="R93" s="0" t="n">
        <v>3368</v>
      </c>
      <c r="S93" s="0" t="n">
        <v>2106</v>
      </c>
      <c r="T93" s="0" t="n">
        <v>1262</v>
      </c>
      <c r="V93" s="1"/>
      <c r="W93" s="1"/>
      <c r="X93" s="1"/>
      <c r="AH93" s="0" t="n">
        <f aca="false">MAX((R93+S93),(P93+O93))</f>
        <v>5474</v>
      </c>
      <c r="AI93" s="0" t="n">
        <f aca="false">MIN((R93+S93),(P93+O93))</f>
        <v>2954</v>
      </c>
    </row>
    <row r="94" customFormat="false" ht="13.8" hidden="false" customHeight="false" outlineLevel="0" collapsed="false">
      <c r="A94" s="0" t="s">
        <v>410</v>
      </c>
      <c r="B94" s="0" t="s">
        <v>411</v>
      </c>
      <c r="C94" s="0" t="n">
        <v>4</v>
      </c>
      <c r="D94" s="0" t="n">
        <v>5</v>
      </c>
      <c r="E94" s="0" t="n">
        <v>1</v>
      </c>
      <c r="F94" s="1" t="n">
        <v>1250</v>
      </c>
      <c r="G94" s="0" t="s">
        <v>34</v>
      </c>
      <c r="H94" s="0" t="s">
        <v>34</v>
      </c>
      <c r="I94" s="0" t="s">
        <v>34</v>
      </c>
      <c r="J94" s="0" t="s">
        <v>43</v>
      </c>
      <c r="K94" s="0" t="s">
        <v>43</v>
      </c>
      <c r="L94" s="0" t="s">
        <v>36</v>
      </c>
      <c r="M94" s="0" t="s">
        <v>118</v>
      </c>
      <c r="N94" s="0" t="s">
        <v>53</v>
      </c>
      <c r="O94" s="0" t="n">
        <v>2062</v>
      </c>
      <c r="P94" s="0" t="n">
        <v>1032</v>
      </c>
      <c r="Q94" s="0" t="n">
        <v>1030</v>
      </c>
      <c r="R94" s="0" t="n">
        <v>2994</v>
      </c>
      <c r="S94" s="0" t="n">
        <v>1872</v>
      </c>
      <c r="T94" s="0" t="n">
        <v>1122</v>
      </c>
      <c r="V94" s="1"/>
      <c r="W94" s="1"/>
      <c r="X94" s="1"/>
      <c r="AH94" s="0" t="n">
        <f aca="false">MAX((R94+S94),(P94+O94))</f>
        <v>4866</v>
      </c>
      <c r="AI94" s="0" t="n">
        <f aca="false">MIN((R94+S94),(P94+O94))</f>
        <v>3094</v>
      </c>
    </row>
    <row r="95" customFormat="false" ht="13.8" hidden="false" customHeight="false" outlineLevel="0" collapsed="false">
      <c r="A95" s="0" t="s">
        <v>412</v>
      </c>
      <c r="B95" s="0" t="s">
        <v>413</v>
      </c>
      <c r="C95" s="0" t="n">
        <v>5</v>
      </c>
      <c r="D95" s="0" t="n">
        <v>4</v>
      </c>
      <c r="E95" s="0" t="n">
        <v>1</v>
      </c>
      <c r="F95" s="1" t="n">
        <v>1250</v>
      </c>
      <c r="G95" s="0" t="s">
        <v>34</v>
      </c>
      <c r="H95" s="0" t="s">
        <v>34</v>
      </c>
      <c r="I95" s="0" t="s">
        <v>33</v>
      </c>
      <c r="J95" s="0" t="s">
        <v>35</v>
      </c>
      <c r="K95" s="0" t="s">
        <v>35</v>
      </c>
      <c r="L95" s="0" t="s">
        <v>36</v>
      </c>
      <c r="M95" s="0" t="s">
        <v>118</v>
      </c>
      <c r="N95" s="0" t="s">
        <v>53</v>
      </c>
      <c r="O95" s="0" t="n">
        <v>1650</v>
      </c>
      <c r="P95" s="0" t="n">
        <v>1032</v>
      </c>
      <c r="Q95" s="0" t="n">
        <v>618</v>
      </c>
      <c r="R95" s="0" t="n">
        <v>3742</v>
      </c>
      <c r="S95" s="0" t="n">
        <v>1872</v>
      </c>
      <c r="T95" s="0" t="n">
        <v>1870</v>
      </c>
      <c r="V95" s="1"/>
      <c r="W95" s="1"/>
      <c r="X95" s="1"/>
      <c r="AH95" s="0" t="n">
        <f aca="false">MAX((R95+S95),(P95+O95))</f>
        <v>5614</v>
      </c>
      <c r="AI95" s="0" t="n">
        <f aca="false">MIN((R95+S95),(P95+O95))</f>
        <v>2682</v>
      </c>
    </row>
    <row r="96" customFormat="false" ht="13.8" hidden="false" customHeight="false" outlineLevel="0" collapsed="false">
      <c r="A96" s="0" t="s">
        <v>414</v>
      </c>
      <c r="B96" s="0" t="s">
        <v>415</v>
      </c>
      <c r="C96" s="0" t="n">
        <v>2</v>
      </c>
      <c r="D96" s="0" t="n">
        <v>3</v>
      </c>
      <c r="E96" s="0" t="n">
        <v>1</v>
      </c>
      <c r="F96" s="1" t="n">
        <v>1500</v>
      </c>
      <c r="G96" s="0" t="s">
        <v>34</v>
      </c>
      <c r="H96" s="0" t="s">
        <v>34</v>
      </c>
      <c r="I96" s="0" t="s">
        <v>34</v>
      </c>
      <c r="J96" s="0" t="s">
        <v>43</v>
      </c>
      <c r="K96" s="0" t="s">
        <v>43</v>
      </c>
      <c r="L96" s="0" t="s">
        <v>36</v>
      </c>
      <c r="M96" s="0" t="s">
        <v>118</v>
      </c>
      <c r="N96" s="0" t="s">
        <v>64</v>
      </c>
      <c r="O96" s="0" t="n">
        <v>2228</v>
      </c>
      <c r="P96" s="0" t="n">
        <v>558</v>
      </c>
      <c r="Q96" s="0" t="n">
        <v>1670</v>
      </c>
      <c r="R96" s="0" t="n">
        <v>3724</v>
      </c>
      <c r="S96" s="0" t="n">
        <v>1396</v>
      </c>
      <c r="T96" s="0" t="n">
        <v>2328</v>
      </c>
      <c r="V96" s="1"/>
      <c r="W96" s="1"/>
      <c r="X96" s="1"/>
      <c r="AH96" s="0" t="n">
        <f aca="false">MAX((R96+S96),(P96+O96))</f>
        <v>5120</v>
      </c>
      <c r="AI96" s="0" t="n">
        <f aca="false">MIN((R96+S96),(P96+O96))</f>
        <v>2786</v>
      </c>
    </row>
    <row r="97" customFormat="false" ht="13.8" hidden="false" customHeight="false" outlineLevel="0" collapsed="false">
      <c r="A97" s="0" t="s">
        <v>416</v>
      </c>
      <c r="B97" s="0" t="s">
        <v>417</v>
      </c>
      <c r="C97" s="0" t="n">
        <v>3</v>
      </c>
      <c r="D97" s="0" t="n">
        <v>2</v>
      </c>
      <c r="E97" s="0" t="n">
        <v>1</v>
      </c>
      <c r="F97" s="1" t="n">
        <v>1500</v>
      </c>
      <c r="G97" s="0" t="s">
        <v>34</v>
      </c>
      <c r="H97" s="0" t="s">
        <v>34</v>
      </c>
      <c r="I97" s="0" t="s">
        <v>33</v>
      </c>
      <c r="J97" s="0" t="s">
        <v>35</v>
      </c>
      <c r="K97" s="0" t="s">
        <v>35</v>
      </c>
      <c r="L97" s="0" t="s">
        <v>36</v>
      </c>
      <c r="M97" s="0" t="s">
        <v>118</v>
      </c>
      <c r="N97" s="0" t="s">
        <v>64</v>
      </c>
      <c r="O97" s="0" t="n">
        <v>1484</v>
      </c>
      <c r="P97" s="0" t="n">
        <v>556</v>
      </c>
      <c r="Q97" s="0" t="n">
        <v>928</v>
      </c>
      <c r="R97" s="0" t="n">
        <v>5588</v>
      </c>
      <c r="S97" s="0" t="n">
        <v>1398</v>
      </c>
      <c r="T97" s="0" t="n">
        <v>4190</v>
      </c>
      <c r="V97" s="1"/>
      <c r="W97" s="1"/>
      <c r="X97" s="1"/>
      <c r="AH97" s="0" t="n">
        <f aca="false">MAX((R97+S97),(P97+O97))</f>
        <v>6986</v>
      </c>
      <c r="AI97" s="0" t="n">
        <f aca="false">MIN((R97+S97),(P97+O97))</f>
        <v>2040</v>
      </c>
    </row>
    <row r="98" customFormat="false" ht="13.8" hidden="false" customHeight="false" outlineLevel="0" collapsed="false">
      <c r="A98" s="0" t="s">
        <v>418</v>
      </c>
      <c r="B98" s="0" t="s">
        <v>419</v>
      </c>
      <c r="C98" s="0" t="n">
        <v>5</v>
      </c>
      <c r="D98" s="0" t="n">
        <v>7</v>
      </c>
      <c r="E98" s="0" t="n">
        <v>2</v>
      </c>
      <c r="F98" s="1" t="n">
        <v>1400</v>
      </c>
      <c r="G98" s="0" t="s">
        <v>34</v>
      </c>
      <c r="H98" s="0" t="s">
        <v>34</v>
      </c>
      <c r="I98" s="0" t="s">
        <v>34</v>
      </c>
      <c r="J98" s="0" t="s">
        <v>43</v>
      </c>
      <c r="K98" s="0" t="s">
        <v>43</v>
      </c>
      <c r="L98" s="0" t="s">
        <v>36</v>
      </c>
      <c r="M98" s="0" t="s">
        <v>118</v>
      </c>
      <c r="N98" s="0" t="s">
        <v>42</v>
      </c>
      <c r="O98" s="0" t="n">
        <v>2166</v>
      </c>
      <c r="P98" s="0" t="n">
        <v>1354</v>
      </c>
      <c r="Q98" s="0" t="n">
        <v>812</v>
      </c>
      <c r="R98" s="0" t="n">
        <v>2506</v>
      </c>
      <c r="S98" s="0" t="n">
        <v>2192</v>
      </c>
      <c r="T98" s="0" t="n">
        <v>314</v>
      </c>
      <c r="V98" s="1"/>
      <c r="W98" s="1"/>
      <c r="X98" s="1"/>
      <c r="AH98" s="0" t="n">
        <f aca="false">MAX((R98+S98),(P98+O98))</f>
        <v>4698</v>
      </c>
      <c r="AI98" s="0" t="n">
        <f aca="false">MIN((R98+S98),(P98+O98))</f>
        <v>3520</v>
      </c>
    </row>
    <row r="99" customFormat="false" ht="13.8" hidden="false" customHeight="false" outlineLevel="0" collapsed="false">
      <c r="A99" s="0" t="s">
        <v>420</v>
      </c>
      <c r="B99" s="0" t="s">
        <v>421</v>
      </c>
      <c r="C99" s="0" t="n">
        <v>7</v>
      </c>
      <c r="D99" s="0" t="n">
        <v>5</v>
      </c>
      <c r="E99" s="0" t="n">
        <v>2</v>
      </c>
      <c r="F99" s="1" t="n">
        <v>1400</v>
      </c>
      <c r="G99" s="0" t="s">
        <v>34</v>
      </c>
      <c r="H99" s="0" t="s">
        <v>34</v>
      </c>
      <c r="I99" s="0" t="s">
        <v>33</v>
      </c>
      <c r="J99" s="0" t="s">
        <v>35</v>
      </c>
      <c r="K99" s="0" t="s">
        <v>35</v>
      </c>
      <c r="L99" s="0" t="s">
        <v>36</v>
      </c>
      <c r="M99" s="0" t="s">
        <v>118</v>
      </c>
      <c r="N99" s="0" t="s">
        <v>42</v>
      </c>
      <c r="O99" s="0" t="n">
        <v>1546</v>
      </c>
      <c r="P99" s="0" t="n">
        <v>1352</v>
      </c>
      <c r="Q99" s="0" t="n">
        <v>194</v>
      </c>
      <c r="R99" s="0" t="n">
        <v>3510</v>
      </c>
      <c r="S99" s="0" t="n">
        <v>2194</v>
      </c>
      <c r="T99" s="0" t="n">
        <v>1316</v>
      </c>
      <c r="V99" s="1"/>
      <c r="W99" s="1"/>
      <c r="X99" s="1"/>
      <c r="AH99" s="0" t="n">
        <f aca="false">MAX((R99+S99),(P99+O99))</f>
        <v>5704</v>
      </c>
      <c r="AI99" s="0" t="n">
        <f aca="false">MIN((R99+S99),(P99+O99))</f>
        <v>2898</v>
      </c>
    </row>
    <row r="100" customFormat="false" ht="13.8" hidden="false" customHeight="false" outlineLevel="0" collapsed="false">
      <c r="A100" s="0" t="s">
        <v>422</v>
      </c>
      <c r="B100" s="0" t="s">
        <v>423</v>
      </c>
      <c r="C100" s="0" t="n">
        <v>3</v>
      </c>
      <c r="D100" s="0" t="n">
        <v>5</v>
      </c>
      <c r="E100" s="0" t="n">
        <v>2</v>
      </c>
      <c r="F100" s="1" t="n">
        <v>1667</v>
      </c>
      <c r="G100" s="0" t="s">
        <v>34</v>
      </c>
      <c r="H100" s="0" t="s">
        <v>34</v>
      </c>
      <c r="I100" s="0" t="s">
        <v>34</v>
      </c>
      <c r="J100" s="0" t="s">
        <v>43</v>
      </c>
      <c r="K100" s="0" t="s">
        <v>43</v>
      </c>
      <c r="L100" s="0" t="s">
        <v>36</v>
      </c>
      <c r="M100" s="0" t="s">
        <v>118</v>
      </c>
      <c r="N100" s="0" t="s">
        <v>83</v>
      </c>
      <c r="O100" s="0" t="n">
        <v>2320</v>
      </c>
      <c r="P100" s="0" t="n">
        <v>870</v>
      </c>
      <c r="Q100" s="0" t="n">
        <v>1450</v>
      </c>
      <c r="R100" s="0" t="n">
        <v>2736</v>
      </c>
      <c r="S100" s="0" t="n">
        <v>1710</v>
      </c>
      <c r="T100" s="0" t="n">
        <v>1026</v>
      </c>
      <c r="V100" s="1"/>
      <c r="W100" s="1"/>
      <c r="X100" s="1"/>
      <c r="AH100" s="0" t="n">
        <f aca="false">MAX((R100+S100),(P100+O100))</f>
        <v>4446</v>
      </c>
      <c r="AI100" s="0" t="n">
        <f aca="false">MIN((R100+S100),(P100+O100))</f>
        <v>3190</v>
      </c>
    </row>
    <row r="101" customFormat="false" ht="13.8" hidden="false" customHeight="false" outlineLevel="0" collapsed="false">
      <c r="A101" s="0" t="s">
        <v>424</v>
      </c>
      <c r="B101" s="0" t="s">
        <v>425</v>
      </c>
      <c r="C101" s="0" t="n">
        <v>5</v>
      </c>
      <c r="D101" s="0" t="n">
        <v>3</v>
      </c>
      <c r="E101" s="0" t="n">
        <v>2</v>
      </c>
      <c r="F101" s="1" t="n">
        <v>1667</v>
      </c>
      <c r="G101" s="0" t="s">
        <v>34</v>
      </c>
      <c r="H101" s="0" t="s">
        <v>34</v>
      </c>
      <c r="I101" s="0" t="s">
        <v>33</v>
      </c>
      <c r="J101" s="0" t="s">
        <v>35</v>
      </c>
      <c r="K101" s="0" t="s">
        <v>35</v>
      </c>
      <c r="L101" s="0" t="s">
        <v>36</v>
      </c>
      <c r="M101" s="0" t="s">
        <v>118</v>
      </c>
      <c r="N101" s="0" t="s">
        <v>83</v>
      </c>
      <c r="O101" s="0" t="n">
        <v>1392</v>
      </c>
      <c r="P101" s="0" t="n">
        <v>870</v>
      </c>
      <c r="Q101" s="0" t="n">
        <v>522</v>
      </c>
      <c r="R101" s="0" t="n">
        <v>4560</v>
      </c>
      <c r="S101" s="0" t="n">
        <v>1710</v>
      </c>
      <c r="T101" s="0" t="n">
        <v>2850</v>
      </c>
      <c r="V101" s="1"/>
      <c r="W101" s="1"/>
      <c r="X101" s="1"/>
      <c r="AH101" s="0" t="n">
        <f aca="false">MAX((R101+S101),(P101+O101))</f>
        <v>6270</v>
      </c>
      <c r="AI101" s="0" t="n">
        <f aca="false">MIN((R101+S101),(P101+O101))</f>
        <v>2262</v>
      </c>
    </row>
    <row r="102" customFormat="false" ht="13.8" hidden="false" customHeight="false" outlineLevel="0" collapsed="false">
      <c r="A102" s="0" t="s">
        <v>426</v>
      </c>
      <c r="B102" s="0" t="s">
        <v>427</v>
      </c>
      <c r="C102" s="0" t="n">
        <v>2</v>
      </c>
      <c r="D102" s="0" t="n">
        <v>4</v>
      </c>
      <c r="E102" s="0" t="n">
        <v>2</v>
      </c>
      <c r="F102" s="1" t="n">
        <v>2000</v>
      </c>
      <c r="G102" s="0" t="s">
        <v>34</v>
      </c>
      <c r="H102" s="0" t="s">
        <v>34</v>
      </c>
      <c r="I102" s="0" t="s">
        <v>34</v>
      </c>
      <c r="J102" s="0" t="s">
        <v>43</v>
      </c>
      <c r="K102" s="0" t="s">
        <v>43</v>
      </c>
      <c r="L102" s="0" t="s">
        <v>36</v>
      </c>
      <c r="M102" s="0" t="s">
        <v>118</v>
      </c>
      <c r="N102" s="0" t="s">
        <v>53</v>
      </c>
      <c r="O102" s="0" t="n">
        <v>2474</v>
      </c>
      <c r="P102" s="0" t="n">
        <v>618</v>
      </c>
      <c r="Q102" s="0" t="n">
        <v>1856</v>
      </c>
      <c r="R102" s="0" t="n">
        <v>2918</v>
      </c>
      <c r="S102" s="0" t="n">
        <v>1460</v>
      </c>
      <c r="T102" s="0" t="n">
        <v>1458</v>
      </c>
      <c r="V102" s="1"/>
      <c r="W102" s="1"/>
      <c r="X102" s="1"/>
      <c r="AH102" s="0" t="n">
        <f aca="false">MAX((R102+S102),(P102+O102))</f>
        <v>4378</v>
      </c>
      <c r="AI102" s="0" t="n">
        <f aca="false">MIN((R102+S102),(P102+O102))</f>
        <v>3092</v>
      </c>
    </row>
    <row r="103" customFormat="false" ht="13.8" hidden="false" customHeight="false" outlineLevel="0" collapsed="false">
      <c r="A103" s="0" t="s">
        <v>428</v>
      </c>
      <c r="B103" s="0" t="s">
        <v>429</v>
      </c>
      <c r="C103" s="0" t="n">
        <v>4</v>
      </c>
      <c r="D103" s="0" t="n">
        <v>2</v>
      </c>
      <c r="E103" s="0" t="n">
        <v>2</v>
      </c>
      <c r="F103" s="1" t="n">
        <v>2000</v>
      </c>
      <c r="G103" s="0" t="s">
        <v>34</v>
      </c>
      <c r="H103" s="0" t="s">
        <v>34</v>
      </c>
      <c r="I103" s="0" t="s">
        <v>33</v>
      </c>
      <c r="J103" s="0" t="s">
        <v>35</v>
      </c>
      <c r="K103" s="0" t="s">
        <v>35</v>
      </c>
      <c r="L103" s="0" t="s">
        <v>36</v>
      </c>
      <c r="M103" s="0" t="s">
        <v>118</v>
      </c>
      <c r="N103" s="0" t="s">
        <v>53</v>
      </c>
      <c r="O103" s="0" t="n">
        <v>1238</v>
      </c>
      <c r="P103" s="0" t="n">
        <v>620</v>
      </c>
      <c r="Q103" s="0" t="n">
        <v>618</v>
      </c>
      <c r="R103" s="0" t="n">
        <v>5834</v>
      </c>
      <c r="S103" s="0" t="n">
        <v>1458</v>
      </c>
      <c r="T103" s="0" t="n">
        <v>4376</v>
      </c>
      <c r="V103" s="1"/>
      <c r="W103" s="1"/>
      <c r="X103" s="1"/>
      <c r="AH103" s="0" t="n">
        <f aca="false">MAX((R103+S103),(P103+O103))</f>
        <v>7292</v>
      </c>
      <c r="AI103" s="0" t="n">
        <f aca="false">MIN((R103+S103),(P103+O103))</f>
        <v>1858</v>
      </c>
    </row>
    <row r="104" customFormat="false" ht="13.8" hidden="false" customHeight="false" outlineLevel="0" collapsed="false">
      <c r="A104" s="0" t="s">
        <v>430</v>
      </c>
      <c r="B104" s="0" t="s">
        <v>431</v>
      </c>
      <c r="C104" s="0" t="n">
        <v>4</v>
      </c>
      <c r="D104" s="0" t="n">
        <v>7</v>
      </c>
      <c r="E104" s="0" t="n">
        <v>3</v>
      </c>
      <c r="F104" s="1" t="n">
        <v>1750</v>
      </c>
      <c r="G104" s="0" t="s">
        <v>33</v>
      </c>
      <c r="H104" s="0" t="s">
        <v>34</v>
      </c>
      <c r="I104" s="0" t="s">
        <v>34</v>
      </c>
      <c r="J104" s="0" t="s">
        <v>43</v>
      </c>
      <c r="K104" s="0" t="s">
        <v>35</v>
      </c>
      <c r="L104" s="0" t="s">
        <v>35</v>
      </c>
      <c r="M104" s="0" t="s">
        <v>118</v>
      </c>
      <c r="N104" s="0" t="s">
        <v>53</v>
      </c>
      <c r="O104" s="0" t="n">
        <v>2362</v>
      </c>
      <c r="P104" s="0" t="n">
        <v>1182</v>
      </c>
      <c r="Q104" s="0" t="n">
        <v>1180</v>
      </c>
      <c r="R104" s="0" t="n">
        <v>2310</v>
      </c>
      <c r="S104" s="0" t="n">
        <v>2022</v>
      </c>
      <c r="T104" s="0" t="n">
        <v>288</v>
      </c>
      <c r="V104" s="1"/>
      <c r="W104" s="1"/>
      <c r="X104" s="1"/>
      <c r="AH104" s="0" t="n">
        <f aca="false">MAX((R104+S104),(P104+O104))</f>
        <v>4332</v>
      </c>
      <c r="AI104" s="0" t="n">
        <f aca="false">MIN((R104+S104),(P104+O104))</f>
        <v>3544</v>
      </c>
    </row>
    <row r="105" customFormat="false" ht="13.8" hidden="false" customHeight="false" outlineLevel="0" collapsed="false">
      <c r="A105" s="0" t="s">
        <v>432</v>
      </c>
      <c r="B105" s="0" t="s">
        <v>433</v>
      </c>
      <c r="C105" s="0" t="n">
        <v>7</v>
      </c>
      <c r="D105" s="0" t="n">
        <v>4</v>
      </c>
      <c r="E105" s="0" t="n">
        <v>3</v>
      </c>
      <c r="F105" s="1" t="n">
        <v>1750</v>
      </c>
      <c r="G105" s="0" t="s">
        <v>34</v>
      </c>
      <c r="H105" s="0" t="s">
        <v>34</v>
      </c>
      <c r="I105" s="0" t="s">
        <v>33</v>
      </c>
      <c r="J105" s="0" t="s">
        <v>35</v>
      </c>
      <c r="K105" s="0" t="s">
        <v>35</v>
      </c>
      <c r="L105" s="0" t="s">
        <v>36</v>
      </c>
      <c r="M105" s="0" t="s">
        <v>118</v>
      </c>
      <c r="N105" s="0" t="s">
        <v>53</v>
      </c>
      <c r="O105" s="0" t="n">
        <v>1350</v>
      </c>
      <c r="P105" s="0" t="n">
        <v>1182</v>
      </c>
      <c r="Q105" s="0" t="n">
        <v>168</v>
      </c>
      <c r="R105" s="0" t="n">
        <v>4042</v>
      </c>
      <c r="S105" s="0" t="n">
        <v>2022</v>
      </c>
      <c r="T105" s="0" t="n">
        <v>2020</v>
      </c>
      <c r="V105" s="1"/>
      <c r="W105" s="1"/>
      <c r="X105" s="1"/>
      <c r="AH105" s="0" t="n">
        <f aca="false">MAX((R105+S105),(P105+O105))</f>
        <v>6064</v>
      </c>
      <c r="AI105" s="0" t="n">
        <f aca="false">MIN((R105+S105),(P105+O105))</f>
        <v>2532</v>
      </c>
    </row>
    <row r="106" customFormat="false" ht="13.8" hidden="false" customHeight="false" outlineLevel="0" collapsed="false">
      <c r="A106" s="0" t="s">
        <v>434</v>
      </c>
      <c r="B106" s="0" t="s">
        <v>435</v>
      </c>
      <c r="C106" s="0" t="n">
        <v>3</v>
      </c>
      <c r="D106" s="0" t="n">
        <v>6</v>
      </c>
      <c r="E106" s="0" t="n">
        <v>3</v>
      </c>
      <c r="F106" s="1" t="n">
        <v>2000</v>
      </c>
      <c r="G106" s="0" t="s">
        <v>33</v>
      </c>
      <c r="H106" s="0" t="s">
        <v>34</v>
      </c>
      <c r="I106" s="0" t="s">
        <v>34</v>
      </c>
      <c r="J106" s="0" t="s">
        <v>43</v>
      </c>
      <c r="K106" s="0" t="s">
        <v>35</v>
      </c>
      <c r="L106" s="0" t="s">
        <v>35</v>
      </c>
      <c r="M106" s="0" t="s">
        <v>118</v>
      </c>
      <c r="N106" s="0" t="s">
        <v>83</v>
      </c>
      <c r="O106" s="0" t="n">
        <v>2474</v>
      </c>
      <c r="P106" s="0" t="n">
        <v>928</v>
      </c>
      <c r="Q106" s="0" t="n">
        <v>1546</v>
      </c>
      <c r="R106" s="0" t="n">
        <v>2358</v>
      </c>
      <c r="S106" s="0" t="n">
        <v>1768</v>
      </c>
      <c r="T106" s="0" t="n">
        <v>590</v>
      </c>
      <c r="V106" s="1"/>
      <c r="W106" s="1"/>
      <c r="X106" s="1"/>
      <c r="AH106" s="0" t="n">
        <f aca="false">MAX((R106+S106),(P106+O106))</f>
        <v>4126</v>
      </c>
      <c r="AI106" s="0" t="n">
        <f aca="false">MIN((R106+S106),(P106+O106))</f>
        <v>3402</v>
      </c>
    </row>
    <row r="107" customFormat="false" ht="13.8" hidden="false" customHeight="false" outlineLevel="0" collapsed="false">
      <c r="A107" s="0" t="s">
        <v>436</v>
      </c>
      <c r="B107" s="0" t="s">
        <v>437</v>
      </c>
      <c r="C107" s="0" t="n">
        <v>6</v>
      </c>
      <c r="D107" s="0" t="n">
        <v>3</v>
      </c>
      <c r="E107" s="0" t="n">
        <v>3</v>
      </c>
      <c r="F107" s="1" t="n">
        <v>2000</v>
      </c>
      <c r="G107" s="0" t="s">
        <v>34</v>
      </c>
      <c r="H107" s="0" t="s">
        <v>34</v>
      </c>
      <c r="I107" s="0" t="s">
        <v>33</v>
      </c>
      <c r="J107" s="0" t="s">
        <v>35</v>
      </c>
      <c r="K107" s="0" t="s">
        <v>35</v>
      </c>
      <c r="L107" s="0" t="s">
        <v>36</v>
      </c>
      <c r="M107" s="0" t="s">
        <v>118</v>
      </c>
      <c r="N107" s="0" t="s">
        <v>83</v>
      </c>
      <c r="O107" s="0" t="n">
        <v>1238</v>
      </c>
      <c r="P107" s="0" t="n">
        <v>928</v>
      </c>
      <c r="Q107" s="0" t="n">
        <v>310</v>
      </c>
      <c r="R107" s="0" t="n">
        <v>4714</v>
      </c>
      <c r="S107" s="0" t="n">
        <v>1768</v>
      </c>
      <c r="T107" s="0" t="n">
        <v>2946</v>
      </c>
      <c r="V107" s="1"/>
      <c r="W107" s="1"/>
      <c r="X107" s="1"/>
      <c r="AH107" s="0" t="n">
        <f aca="false">MAX((R107+S107),(P107+O107))</f>
        <v>6482</v>
      </c>
      <c r="AI107" s="0" t="n">
        <f aca="false">MIN((R107+S107),(P107+O107))</f>
        <v>2166</v>
      </c>
    </row>
    <row r="108" customFormat="false" ht="13.8" hidden="false" customHeight="false" outlineLevel="0" collapsed="false">
      <c r="A108" s="0" t="s">
        <v>438</v>
      </c>
      <c r="B108" s="0" t="s">
        <v>439</v>
      </c>
      <c r="C108" s="0" t="n">
        <v>2</v>
      </c>
      <c r="D108" s="0" t="n">
        <v>5</v>
      </c>
      <c r="E108" s="0" t="n">
        <v>3</v>
      </c>
      <c r="F108" s="1" t="n">
        <v>2500</v>
      </c>
      <c r="G108" s="0" t="s">
        <v>33</v>
      </c>
      <c r="H108" s="0" t="s">
        <v>34</v>
      </c>
      <c r="I108" s="0" t="s">
        <v>34</v>
      </c>
      <c r="J108" s="0" t="s">
        <v>43</v>
      </c>
      <c r="K108" s="0" t="s">
        <v>35</v>
      </c>
      <c r="L108" s="0" t="s">
        <v>35</v>
      </c>
      <c r="M108" s="0" t="s">
        <v>118</v>
      </c>
      <c r="N108" s="0" t="s">
        <v>83</v>
      </c>
      <c r="O108" s="0" t="n">
        <v>2652</v>
      </c>
      <c r="P108" s="0" t="n">
        <v>664</v>
      </c>
      <c r="Q108" s="0" t="n">
        <v>1988</v>
      </c>
      <c r="R108" s="0" t="n">
        <v>2404</v>
      </c>
      <c r="S108" s="0" t="n">
        <v>1502</v>
      </c>
      <c r="T108" s="0" t="n">
        <v>902</v>
      </c>
      <c r="V108" s="1"/>
      <c r="W108" s="1"/>
      <c r="X108" s="1"/>
      <c r="AH108" s="0" t="n">
        <f aca="false">MAX((R108+S108),(P108+O108))</f>
        <v>3906</v>
      </c>
      <c r="AI108" s="0" t="n">
        <f aca="false">MIN((R108+S108),(P108+O108))</f>
        <v>3316</v>
      </c>
    </row>
    <row r="109" customFormat="false" ht="13.8" hidden="false" customHeight="false" outlineLevel="0" collapsed="false">
      <c r="A109" s="0" t="s">
        <v>440</v>
      </c>
      <c r="B109" s="0" t="s">
        <v>441</v>
      </c>
      <c r="C109" s="0" t="n">
        <v>5</v>
      </c>
      <c r="D109" s="0" t="n">
        <v>2</v>
      </c>
      <c r="E109" s="0" t="n">
        <v>3</v>
      </c>
      <c r="F109" s="1" t="n">
        <v>2500</v>
      </c>
      <c r="G109" s="0" t="s">
        <v>34</v>
      </c>
      <c r="H109" s="0" t="s">
        <v>34</v>
      </c>
      <c r="I109" s="0" t="s">
        <v>33</v>
      </c>
      <c r="J109" s="0" t="s">
        <v>35</v>
      </c>
      <c r="K109" s="0" t="s">
        <v>35</v>
      </c>
      <c r="L109" s="0" t="s">
        <v>36</v>
      </c>
      <c r="M109" s="0" t="s">
        <v>118</v>
      </c>
      <c r="N109" s="0" t="s">
        <v>83</v>
      </c>
      <c r="O109" s="0" t="n">
        <v>1060</v>
      </c>
      <c r="P109" s="0" t="n">
        <v>662</v>
      </c>
      <c r="Q109" s="0" t="n">
        <v>398</v>
      </c>
      <c r="R109" s="0" t="n">
        <v>6012</v>
      </c>
      <c r="S109" s="0" t="n">
        <v>1504</v>
      </c>
      <c r="T109" s="0" t="n">
        <v>4508</v>
      </c>
      <c r="V109" s="1"/>
      <c r="W109" s="1"/>
      <c r="X109" s="1"/>
      <c r="AH109" s="0" t="n">
        <f aca="false">MAX((R109+S109),(P109+O109))</f>
        <v>7516</v>
      </c>
      <c r="AI109" s="0" t="n">
        <f aca="false">MIN((R109+S109),(P109+O109))</f>
        <v>1722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9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T1" activeCellId="0" sqref="T1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0" t="s">
        <v>218</v>
      </c>
      <c r="B1" s="0" t="s">
        <v>219</v>
      </c>
      <c r="C1" s="0" t="s">
        <v>220</v>
      </c>
      <c r="D1" s="0" t="s">
        <v>221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25</v>
      </c>
      <c r="O1" s="2" t="s">
        <v>222</v>
      </c>
      <c r="P1" s="2" t="s">
        <v>223</v>
      </c>
      <c r="Q1" s="0" t="s">
        <v>208</v>
      </c>
      <c r="R1" s="0" t="s">
        <v>224</v>
      </c>
      <c r="S1" s="0" t="s">
        <v>225</v>
      </c>
      <c r="T1" s="0" t="s">
        <v>209</v>
      </c>
    </row>
    <row r="2" customFormat="false" ht="13.8" hidden="false" customHeight="false" outlineLevel="0" collapsed="false">
      <c r="A2" s="0" t="s">
        <v>226</v>
      </c>
      <c r="B2" s="0" t="s">
        <v>227</v>
      </c>
      <c r="C2" s="0" t="n">
        <v>5</v>
      </c>
      <c r="D2" s="0" t="n">
        <v>6</v>
      </c>
      <c r="E2" s="0" t="n">
        <v>1</v>
      </c>
      <c r="F2" s="1" t="n">
        <v>1200</v>
      </c>
      <c r="G2" s="0" t="s">
        <v>33</v>
      </c>
      <c r="H2" s="0" t="s">
        <v>33</v>
      </c>
      <c r="I2" s="0" t="s">
        <v>34</v>
      </c>
      <c r="J2" s="0" t="s">
        <v>35</v>
      </c>
      <c r="K2" s="0" t="s">
        <v>35</v>
      </c>
      <c r="L2" s="0" t="s">
        <v>36</v>
      </c>
      <c r="M2" s="0" t="s">
        <v>118</v>
      </c>
      <c r="N2" s="0" t="s">
        <v>42</v>
      </c>
      <c r="O2" s="0" t="n">
        <v>2472</v>
      </c>
      <c r="P2" s="0" t="n">
        <v>1546</v>
      </c>
      <c r="Q2" s="0" t="n">
        <v>926</v>
      </c>
      <c r="R2" s="0" t="n">
        <v>1688</v>
      </c>
      <c r="S2" s="0" t="n">
        <v>1266</v>
      </c>
      <c r="T2" s="0" t="n">
        <v>422</v>
      </c>
    </row>
    <row r="3" customFormat="false" ht="13.8" hidden="false" customHeight="false" outlineLevel="0" collapsed="false">
      <c r="A3" s="0" t="s">
        <v>228</v>
      </c>
      <c r="B3" s="0" t="s">
        <v>229</v>
      </c>
      <c r="C3" s="0" t="n">
        <v>6</v>
      </c>
      <c r="D3" s="0" t="n">
        <v>5</v>
      </c>
      <c r="E3" s="0" t="n">
        <v>1</v>
      </c>
      <c r="F3" s="1" t="n">
        <v>1200</v>
      </c>
      <c r="G3" s="0" t="s">
        <v>33</v>
      </c>
      <c r="H3" s="0" t="s">
        <v>33</v>
      </c>
      <c r="I3" s="0" t="s">
        <v>33</v>
      </c>
      <c r="J3" s="0" t="s">
        <v>43</v>
      </c>
      <c r="K3" s="0" t="s">
        <v>43</v>
      </c>
      <c r="L3" s="0" t="s">
        <v>36</v>
      </c>
      <c r="M3" s="0" t="s">
        <v>37</v>
      </c>
      <c r="N3" s="0" t="s">
        <v>42</v>
      </c>
      <c r="O3" s="0" t="n">
        <v>2060</v>
      </c>
      <c r="P3" s="0" t="n">
        <v>1546</v>
      </c>
      <c r="Q3" s="0" t="n">
        <v>514</v>
      </c>
      <c r="R3" s="0" t="n">
        <v>2024</v>
      </c>
      <c r="S3" s="0" t="n">
        <v>1266</v>
      </c>
      <c r="T3" s="0" t="n">
        <v>758</v>
      </c>
    </row>
    <row r="4" customFormat="false" ht="13.8" hidden="false" customHeight="false" outlineLevel="0" collapsed="false">
      <c r="A4" s="0" t="s">
        <v>230</v>
      </c>
      <c r="B4" s="0" t="s">
        <v>231</v>
      </c>
      <c r="C4" s="0" t="n">
        <v>4</v>
      </c>
      <c r="D4" s="0" t="n">
        <v>5</v>
      </c>
      <c r="E4" s="0" t="n">
        <v>1</v>
      </c>
      <c r="F4" s="1" t="n">
        <v>1250</v>
      </c>
      <c r="G4" s="0" t="s">
        <v>33</v>
      </c>
      <c r="H4" s="0" t="s">
        <v>33</v>
      </c>
      <c r="I4" s="0" t="s">
        <v>34</v>
      </c>
      <c r="J4" s="0" t="s">
        <v>35</v>
      </c>
      <c r="K4" s="0" t="s">
        <v>35</v>
      </c>
      <c r="L4" s="0" t="s">
        <v>36</v>
      </c>
      <c r="M4" s="0" t="s">
        <v>118</v>
      </c>
      <c r="N4" s="0" t="s">
        <v>53</v>
      </c>
      <c r="O4" s="0" t="n">
        <v>2622</v>
      </c>
      <c r="P4" s="0" t="n">
        <v>1312</v>
      </c>
      <c r="Q4" s="0" t="n">
        <v>1310</v>
      </c>
      <c r="R4" s="0" t="n">
        <v>1650</v>
      </c>
      <c r="S4" s="0" t="n">
        <v>1032</v>
      </c>
      <c r="T4" s="0" t="n">
        <v>618</v>
      </c>
    </row>
    <row r="5" customFormat="false" ht="13.8" hidden="false" customHeight="false" outlineLevel="0" collapsed="false">
      <c r="A5" s="0" t="s">
        <v>232</v>
      </c>
      <c r="B5" s="0" t="s">
        <v>233</v>
      </c>
      <c r="C5" s="0" t="n">
        <v>5</v>
      </c>
      <c r="D5" s="0" t="n">
        <v>4</v>
      </c>
      <c r="E5" s="0" t="n">
        <v>1</v>
      </c>
      <c r="F5" s="1" t="n">
        <v>1250</v>
      </c>
      <c r="G5" s="0" t="s">
        <v>33</v>
      </c>
      <c r="H5" s="0" t="s">
        <v>33</v>
      </c>
      <c r="I5" s="0" t="s">
        <v>33</v>
      </c>
      <c r="J5" s="0" t="s">
        <v>43</v>
      </c>
      <c r="K5" s="0" t="s">
        <v>43</v>
      </c>
      <c r="L5" s="0" t="s">
        <v>36</v>
      </c>
      <c r="M5" s="0" t="s">
        <v>37</v>
      </c>
      <c r="N5" s="0" t="s">
        <v>53</v>
      </c>
      <c r="O5" s="0" t="n">
        <v>2098</v>
      </c>
      <c r="P5" s="0" t="n">
        <v>1312</v>
      </c>
      <c r="Q5" s="0" t="n">
        <v>786</v>
      </c>
      <c r="R5" s="0" t="n">
        <v>2062</v>
      </c>
      <c r="S5" s="0" t="n">
        <v>1032</v>
      </c>
      <c r="T5" s="0" t="n">
        <v>1030</v>
      </c>
    </row>
    <row r="6" customFormat="false" ht="13.8" hidden="false" customHeight="false" outlineLevel="0" collapsed="false">
      <c r="A6" s="0" t="s">
        <v>234</v>
      </c>
      <c r="B6" s="0" t="s">
        <v>235</v>
      </c>
      <c r="C6" s="0" t="n">
        <v>2</v>
      </c>
      <c r="D6" s="0" t="n">
        <v>3</v>
      </c>
      <c r="E6" s="0" t="n">
        <v>1</v>
      </c>
      <c r="F6" s="1" t="n">
        <v>1500</v>
      </c>
      <c r="G6" s="0" t="s">
        <v>33</v>
      </c>
      <c r="H6" s="0" t="s">
        <v>33</v>
      </c>
      <c r="I6" s="0" t="s">
        <v>34</v>
      </c>
      <c r="J6" s="0" t="s">
        <v>35</v>
      </c>
      <c r="K6" s="0" t="s">
        <v>35</v>
      </c>
      <c r="L6" s="0" t="s">
        <v>36</v>
      </c>
      <c r="M6" s="0" t="s">
        <v>118</v>
      </c>
      <c r="N6" s="0" t="s">
        <v>64</v>
      </c>
      <c r="O6" s="0" t="n">
        <v>3348</v>
      </c>
      <c r="P6" s="0" t="n">
        <v>838</v>
      </c>
      <c r="Q6" s="0" t="n">
        <v>2510</v>
      </c>
      <c r="R6" s="0" t="n">
        <v>1484</v>
      </c>
      <c r="S6" s="0" t="n">
        <v>556</v>
      </c>
      <c r="T6" s="0" t="n">
        <v>928</v>
      </c>
    </row>
    <row r="7" customFormat="false" ht="13.8" hidden="false" customHeight="false" outlineLevel="0" collapsed="false">
      <c r="A7" s="0" t="s">
        <v>236</v>
      </c>
      <c r="B7" s="0" t="s">
        <v>237</v>
      </c>
      <c r="C7" s="0" t="n">
        <v>3</v>
      </c>
      <c r="D7" s="0" t="n">
        <v>2</v>
      </c>
      <c r="E7" s="0" t="n">
        <v>1</v>
      </c>
      <c r="F7" s="1" t="n">
        <v>1500</v>
      </c>
      <c r="G7" s="0" t="s">
        <v>33</v>
      </c>
      <c r="H7" s="0" t="s">
        <v>33</v>
      </c>
      <c r="I7" s="0" t="s">
        <v>33</v>
      </c>
      <c r="J7" s="0" t="s">
        <v>43</v>
      </c>
      <c r="K7" s="0" t="s">
        <v>43</v>
      </c>
      <c r="L7" s="0" t="s">
        <v>36</v>
      </c>
      <c r="M7" s="0" t="s">
        <v>37</v>
      </c>
      <c r="N7" s="0" t="s">
        <v>64</v>
      </c>
      <c r="O7" s="0" t="n">
        <v>2232</v>
      </c>
      <c r="P7" s="0" t="n">
        <v>838</v>
      </c>
      <c r="Q7" s="0" t="n">
        <v>1394</v>
      </c>
      <c r="R7" s="0" t="n">
        <v>2228</v>
      </c>
      <c r="S7" s="0" t="n">
        <v>558</v>
      </c>
      <c r="T7" s="0" t="n">
        <v>1670</v>
      </c>
    </row>
    <row r="8" customFormat="false" ht="13.8" hidden="false" customHeight="false" outlineLevel="0" collapsed="false">
      <c r="A8" s="0" t="s">
        <v>238</v>
      </c>
      <c r="B8" s="0" t="s">
        <v>239</v>
      </c>
      <c r="C8" s="0" t="n">
        <v>5</v>
      </c>
      <c r="D8" s="0" t="n">
        <v>7</v>
      </c>
      <c r="E8" s="0" t="n">
        <v>2</v>
      </c>
      <c r="F8" s="1" t="n">
        <v>1400</v>
      </c>
      <c r="G8" s="0" t="s">
        <v>33</v>
      </c>
      <c r="H8" s="0" t="s">
        <v>33</v>
      </c>
      <c r="I8" s="0" t="s">
        <v>34</v>
      </c>
      <c r="J8" s="0" t="s">
        <v>35</v>
      </c>
      <c r="K8" s="0" t="s">
        <v>35</v>
      </c>
      <c r="L8" s="0" t="s">
        <v>36</v>
      </c>
      <c r="M8" s="0" t="s">
        <v>118</v>
      </c>
      <c r="N8" s="0" t="s">
        <v>42</v>
      </c>
      <c r="O8" s="0" t="n">
        <v>2614</v>
      </c>
      <c r="P8" s="0" t="n">
        <v>1634</v>
      </c>
      <c r="Q8" s="0" t="n">
        <v>980</v>
      </c>
      <c r="R8" s="0" t="n">
        <v>1546</v>
      </c>
      <c r="S8" s="0" t="n">
        <v>1352</v>
      </c>
      <c r="T8" s="0" t="n">
        <v>194</v>
      </c>
    </row>
    <row r="9" customFormat="false" ht="13.8" hidden="false" customHeight="false" outlineLevel="0" collapsed="false">
      <c r="A9" s="0" t="s">
        <v>240</v>
      </c>
      <c r="B9" s="0" t="s">
        <v>241</v>
      </c>
      <c r="C9" s="0" t="n">
        <v>7</v>
      </c>
      <c r="D9" s="0" t="n">
        <v>5</v>
      </c>
      <c r="E9" s="0" t="n">
        <v>2</v>
      </c>
      <c r="F9" s="1" t="n">
        <v>1400</v>
      </c>
      <c r="G9" s="0" t="s">
        <v>34</v>
      </c>
      <c r="H9" s="0" t="s">
        <v>33</v>
      </c>
      <c r="I9" s="0" t="s">
        <v>33</v>
      </c>
      <c r="J9" s="0" t="s">
        <v>43</v>
      </c>
      <c r="K9" s="0" t="s">
        <v>35</v>
      </c>
      <c r="L9" s="0" t="s">
        <v>35</v>
      </c>
      <c r="M9" s="0" t="s">
        <v>37</v>
      </c>
      <c r="N9" s="0" t="s">
        <v>42</v>
      </c>
      <c r="O9" s="0" t="n">
        <v>1866</v>
      </c>
      <c r="P9" s="0" t="n">
        <v>1632</v>
      </c>
      <c r="Q9" s="0" t="n">
        <v>234</v>
      </c>
      <c r="R9" s="0" t="n">
        <v>2166</v>
      </c>
      <c r="S9" s="0" t="n">
        <v>1354</v>
      </c>
      <c r="T9" s="0" t="n">
        <v>812</v>
      </c>
    </row>
    <row r="10" customFormat="false" ht="13.8" hidden="false" customHeight="false" outlineLevel="0" collapsed="false">
      <c r="A10" s="0" t="s">
        <v>242</v>
      </c>
      <c r="B10" s="0" t="s">
        <v>243</v>
      </c>
      <c r="C10" s="0" t="n">
        <v>3</v>
      </c>
      <c r="D10" s="0" t="n">
        <v>5</v>
      </c>
      <c r="E10" s="0" t="n">
        <v>2</v>
      </c>
      <c r="F10" s="1" t="n">
        <v>1667</v>
      </c>
      <c r="G10" s="0" t="s">
        <v>33</v>
      </c>
      <c r="H10" s="0" t="s">
        <v>33</v>
      </c>
      <c r="I10" s="0" t="s">
        <v>34</v>
      </c>
      <c r="J10" s="0" t="s">
        <v>35</v>
      </c>
      <c r="K10" s="0" t="s">
        <v>35</v>
      </c>
      <c r="L10" s="0" t="s">
        <v>36</v>
      </c>
      <c r="M10" s="0" t="s">
        <v>118</v>
      </c>
      <c r="N10" s="0" t="s">
        <v>83</v>
      </c>
      <c r="O10" s="0" t="n">
        <v>3066</v>
      </c>
      <c r="P10" s="0" t="n">
        <v>1150</v>
      </c>
      <c r="Q10" s="0" t="n">
        <v>1916</v>
      </c>
      <c r="R10" s="0" t="n">
        <v>1392</v>
      </c>
      <c r="S10" s="0" t="n">
        <v>870</v>
      </c>
      <c r="T10" s="0" t="n">
        <v>522</v>
      </c>
    </row>
    <row r="11" customFormat="false" ht="13.8" hidden="false" customHeight="false" outlineLevel="0" collapsed="false">
      <c r="A11" s="0" t="s">
        <v>244</v>
      </c>
      <c r="B11" s="0" t="s">
        <v>245</v>
      </c>
      <c r="C11" s="0" t="n">
        <v>5</v>
      </c>
      <c r="D11" s="0" t="n">
        <v>3</v>
      </c>
      <c r="E11" s="0" t="n">
        <v>2</v>
      </c>
      <c r="F11" s="1" t="n">
        <v>1667</v>
      </c>
      <c r="G11" s="0" t="s">
        <v>34</v>
      </c>
      <c r="H11" s="0" t="s">
        <v>33</v>
      </c>
      <c r="I11" s="0" t="s">
        <v>33</v>
      </c>
      <c r="J11" s="0" t="s">
        <v>43</v>
      </c>
      <c r="K11" s="0" t="s">
        <v>35</v>
      </c>
      <c r="L11" s="0" t="s">
        <v>35</v>
      </c>
      <c r="M11" s="0" t="s">
        <v>37</v>
      </c>
      <c r="N11" s="0" t="s">
        <v>83</v>
      </c>
      <c r="O11" s="0" t="n">
        <v>1840</v>
      </c>
      <c r="P11" s="0" t="n">
        <v>1150</v>
      </c>
      <c r="Q11" s="0" t="n">
        <v>690</v>
      </c>
      <c r="R11" s="0" t="n">
        <v>2320</v>
      </c>
      <c r="S11" s="0" t="n">
        <v>870</v>
      </c>
      <c r="T11" s="0" t="n">
        <v>1450</v>
      </c>
    </row>
    <row r="12" customFormat="false" ht="13.8" hidden="false" customHeight="false" outlineLevel="0" collapsed="false">
      <c r="A12" s="0" t="s">
        <v>246</v>
      </c>
      <c r="B12" s="0" t="s">
        <v>247</v>
      </c>
      <c r="C12" s="0" t="n">
        <v>2</v>
      </c>
      <c r="D12" s="0" t="n">
        <v>4</v>
      </c>
      <c r="E12" s="0" t="n">
        <v>2</v>
      </c>
      <c r="F12" s="1" t="n">
        <v>2000</v>
      </c>
      <c r="G12" s="0" t="s">
        <v>33</v>
      </c>
      <c r="H12" s="0" t="s">
        <v>33</v>
      </c>
      <c r="I12" s="0" t="s">
        <v>34</v>
      </c>
      <c r="J12" s="0" t="s">
        <v>35</v>
      </c>
      <c r="K12" s="0" t="s">
        <v>35</v>
      </c>
      <c r="L12" s="0" t="s">
        <v>36</v>
      </c>
      <c r="M12" s="0" t="s">
        <v>118</v>
      </c>
      <c r="N12" s="0" t="s">
        <v>53</v>
      </c>
      <c r="O12" s="0" t="n">
        <v>3594</v>
      </c>
      <c r="P12" s="0" t="n">
        <v>898</v>
      </c>
      <c r="Q12" s="0" t="n">
        <v>2696</v>
      </c>
      <c r="R12" s="0" t="n">
        <v>1238</v>
      </c>
      <c r="S12" s="0" t="n">
        <v>620</v>
      </c>
      <c r="T12" s="0" t="n">
        <v>618</v>
      </c>
    </row>
    <row r="13" customFormat="false" ht="13.8" hidden="false" customHeight="false" outlineLevel="0" collapsed="false">
      <c r="A13" s="0" t="s">
        <v>248</v>
      </c>
      <c r="B13" s="0" t="s">
        <v>249</v>
      </c>
      <c r="C13" s="0" t="n">
        <v>4</v>
      </c>
      <c r="D13" s="0" t="n">
        <v>2</v>
      </c>
      <c r="E13" s="0" t="n">
        <v>2</v>
      </c>
      <c r="F13" s="1" t="n">
        <v>2000</v>
      </c>
      <c r="G13" s="0" t="s">
        <v>34</v>
      </c>
      <c r="H13" s="0" t="s">
        <v>33</v>
      </c>
      <c r="I13" s="0" t="s">
        <v>33</v>
      </c>
      <c r="J13" s="0" t="s">
        <v>43</v>
      </c>
      <c r="K13" s="0" t="s">
        <v>35</v>
      </c>
      <c r="L13" s="0" t="s">
        <v>35</v>
      </c>
      <c r="M13" s="0" t="s">
        <v>37</v>
      </c>
      <c r="N13" s="0" t="s">
        <v>53</v>
      </c>
      <c r="O13" s="0" t="n">
        <v>1798</v>
      </c>
      <c r="P13" s="0" t="n">
        <v>900</v>
      </c>
      <c r="Q13" s="0" t="n">
        <v>898</v>
      </c>
      <c r="R13" s="0" t="n">
        <v>2474</v>
      </c>
      <c r="S13" s="0" t="n">
        <v>618</v>
      </c>
      <c r="T13" s="0" t="n">
        <v>1856</v>
      </c>
    </row>
    <row r="14" customFormat="false" ht="13.8" hidden="false" customHeight="false" outlineLevel="0" collapsed="false">
      <c r="A14" s="0" t="s">
        <v>250</v>
      </c>
      <c r="B14" s="0" t="s">
        <v>251</v>
      </c>
      <c r="C14" s="0" t="n">
        <v>4</v>
      </c>
      <c r="D14" s="0" t="n">
        <v>7</v>
      </c>
      <c r="E14" s="0" t="n">
        <v>3</v>
      </c>
      <c r="F14" s="1" t="n">
        <v>1750</v>
      </c>
      <c r="G14" s="0" t="s">
        <v>33</v>
      </c>
      <c r="H14" s="0" t="s">
        <v>33</v>
      </c>
      <c r="I14" s="0" t="s">
        <v>34</v>
      </c>
      <c r="J14" s="0" t="s">
        <v>35</v>
      </c>
      <c r="K14" s="0" t="s">
        <v>35</v>
      </c>
      <c r="L14" s="0" t="s">
        <v>36</v>
      </c>
      <c r="M14" s="0" t="s">
        <v>118</v>
      </c>
      <c r="N14" s="0" t="s">
        <v>53</v>
      </c>
      <c r="O14" s="0" t="n">
        <v>2922</v>
      </c>
      <c r="P14" s="0" t="n">
        <v>1462</v>
      </c>
      <c r="Q14" s="0" t="n">
        <v>1460</v>
      </c>
      <c r="R14" s="0" t="n">
        <v>1350</v>
      </c>
      <c r="S14" s="0" t="n">
        <v>1182</v>
      </c>
      <c r="T14" s="0" t="n">
        <v>168</v>
      </c>
    </row>
    <row r="15" customFormat="false" ht="13.8" hidden="false" customHeight="false" outlineLevel="0" collapsed="false">
      <c r="A15" s="0" t="s">
        <v>252</v>
      </c>
      <c r="B15" s="0" t="s">
        <v>253</v>
      </c>
      <c r="C15" s="0" t="n">
        <v>7</v>
      </c>
      <c r="D15" s="0" t="n">
        <v>4</v>
      </c>
      <c r="E15" s="0" t="n">
        <v>3</v>
      </c>
      <c r="F15" s="1" t="n">
        <v>1750</v>
      </c>
      <c r="G15" s="0" t="s">
        <v>34</v>
      </c>
      <c r="H15" s="0" t="s">
        <v>33</v>
      </c>
      <c r="I15" s="0" t="s">
        <v>33</v>
      </c>
      <c r="J15" s="0" t="s">
        <v>43</v>
      </c>
      <c r="K15" s="0" t="s">
        <v>35</v>
      </c>
      <c r="L15" s="0" t="s">
        <v>35</v>
      </c>
      <c r="M15" s="0" t="s">
        <v>37</v>
      </c>
      <c r="N15" s="0" t="s">
        <v>53</v>
      </c>
      <c r="O15" s="0" t="n">
        <v>1670</v>
      </c>
      <c r="P15" s="0" t="n">
        <v>1462</v>
      </c>
      <c r="Q15" s="0" t="n">
        <v>208</v>
      </c>
      <c r="R15" s="0" t="n">
        <v>2362</v>
      </c>
      <c r="S15" s="0" t="n">
        <v>1182</v>
      </c>
      <c r="T15" s="0" t="n">
        <v>1180</v>
      </c>
    </row>
    <row r="16" customFormat="false" ht="13.8" hidden="false" customHeight="false" outlineLevel="0" collapsed="false">
      <c r="A16" s="0" t="s">
        <v>254</v>
      </c>
      <c r="B16" s="0" t="s">
        <v>255</v>
      </c>
      <c r="C16" s="0" t="n">
        <v>3</v>
      </c>
      <c r="D16" s="0" t="n">
        <v>6</v>
      </c>
      <c r="E16" s="0" t="n">
        <v>3</v>
      </c>
      <c r="F16" s="1" t="n">
        <v>2000</v>
      </c>
      <c r="G16" s="0" t="s">
        <v>33</v>
      </c>
      <c r="H16" s="0" t="s">
        <v>33</v>
      </c>
      <c r="I16" s="0" t="s">
        <v>34</v>
      </c>
      <c r="J16" s="0" t="s">
        <v>35</v>
      </c>
      <c r="K16" s="0" t="s">
        <v>35</v>
      </c>
      <c r="L16" s="0" t="s">
        <v>36</v>
      </c>
      <c r="M16" s="0" t="s">
        <v>118</v>
      </c>
      <c r="N16" s="0" t="s">
        <v>83</v>
      </c>
      <c r="O16" s="0" t="n">
        <v>3222</v>
      </c>
      <c r="P16" s="0" t="n">
        <v>1208</v>
      </c>
      <c r="Q16" s="0" t="n">
        <v>2014</v>
      </c>
      <c r="R16" s="0" t="n">
        <v>1238</v>
      </c>
      <c r="S16" s="0" t="n">
        <v>928</v>
      </c>
      <c r="T16" s="0" t="n">
        <v>310</v>
      </c>
    </row>
    <row r="17" customFormat="false" ht="13.8" hidden="false" customHeight="false" outlineLevel="0" collapsed="false">
      <c r="A17" s="0" t="s">
        <v>256</v>
      </c>
      <c r="B17" s="0" t="s">
        <v>257</v>
      </c>
      <c r="C17" s="0" t="n">
        <v>6</v>
      </c>
      <c r="D17" s="0" t="n">
        <v>3</v>
      </c>
      <c r="E17" s="0" t="n">
        <v>3</v>
      </c>
      <c r="F17" s="1" t="n">
        <v>2000</v>
      </c>
      <c r="G17" s="0" t="s">
        <v>34</v>
      </c>
      <c r="H17" s="0" t="s">
        <v>33</v>
      </c>
      <c r="I17" s="0" t="s">
        <v>33</v>
      </c>
      <c r="J17" s="0" t="s">
        <v>43</v>
      </c>
      <c r="K17" s="0" t="s">
        <v>35</v>
      </c>
      <c r="L17" s="0" t="s">
        <v>35</v>
      </c>
      <c r="M17" s="0" t="s">
        <v>37</v>
      </c>
      <c r="N17" s="0" t="s">
        <v>83</v>
      </c>
      <c r="O17" s="0" t="n">
        <v>1610</v>
      </c>
      <c r="P17" s="0" t="n">
        <v>1208</v>
      </c>
      <c r="Q17" s="0" t="n">
        <v>402</v>
      </c>
      <c r="R17" s="0" t="n">
        <v>2474</v>
      </c>
      <c r="S17" s="0" t="n">
        <v>928</v>
      </c>
      <c r="T17" s="0" t="n">
        <v>1546</v>
      </c>
    </row>
    <row r="18" customFormat="false" ht="13.8" hidden="false" customHeight="false" outlineLevel="0" collapsed="false">
      <c r="A18" s="0" t="s">
        <v>258</v>
      </c>
      <c r="B18" s="0" t="s">
        <v>259</v>
      </c>
      <c r="C18" s="0" t="n">
        <v>2</v>
      </c>
      <c r="D18" s="0" t="n">
        <v>5</v>
      </c>
      <c r="E18" s="0" t="n">
        <v>3</v>
      </c>
      <c r="F18" s="1" t="n">
        <v>2500</v>
      </c>
      <c r="G18" s="0" t="s">
        <v>33</v>
      </c>
      <c r="H18" s="0" t="s">
        <v>33</v>
      </c>
      <c r="I18" s="0" t="s">
        <v>34</v>
      </c>
      <c r="J18" s="0" t="s">
        <v>35</v>
      </c>
      <c r="K18" s="0" t="s">
        <v>35</v>
      </c>
      <c r="L18" s="0" t="s">
        <v>36</v>
      </c>
      <c r="M18" s="0" t="s">
        <v>118</v>
      </c>
      <c r="N18" s="0" t="s">
        <v>83</v>
      </c>
      <c r="O18" s="0" t="n">
        <v>3772</v>
      </c>
      <c r="P18" s="0" t="n">
        <v>944</v>
      </c>
      <c r="Q18" s="0" t="n">
        <v>2828</v>
      </c>
      <c r="R18" s="0" t="n">
        <v>1060</v>
      </c>
      <c r="S18" s="0" t="n">
        <v>662</v>
      </c>
      <c r="T18" s="0" t="n">
        <v>398</v>
      </c>
    </row>
    <row r="19" customFormat="false" ht="13.8" hidden="false" customHeight="false" outlineLevel="0" collapsed="false">
      <c r="A19" s="0" t="s">
        <v>260</v>
      </c>
      <c r="B19" s="0" t="s">
        <v>261</v>
      </c>
      <c r="C19" s="0" t="n">
        <v>5</v>
      </c>
      <c r="D19" s="0" t="n">
        <v>2</v>
      </c>
      <c r="E19" s="0" t="n">
        <v>3</v>
      </c>
      <c r="F19" s="1" t="n">
        <v>2500</v>
      </c>
      <c r="G19" s="0" t="s">
        <v>34</v>
      </c>
      <c r="H19" s="0" t="s">
        <v>33</v>
      </c>
      <c r="I19" s="0" t="s">
        <v>33</v>
      </c>
      <c r="J19" s="0" t="s">
        <v>43</v>
      </c>
      <c r="K19" s="0" t="s">
        <v>35</v>
      </c>
      <c r="L19" s="0" t="s">
        <v>35</v>
      </c>
      <c r="M19" s="0" t="s">
        <v>37</v>
      </c>
      <c r="N19" s="0" t="s">
        <v>83</v>
      </c>
      <c r="O19" s="0" t="n">
        <v>1508</v>
      </c>
      <c r="P19" s="0" t="n">
        <v>942</v>
      </c>
      <c r="Q19" s="0" t="n">
        <v>566</v>
      </c>
      <c r="R19" s="0" t="n">
        <v>2652</v>
      </c>
      <c r="S19" s="0" t="n">
        <v>664</v>
      </c>
      <c r="T19" s="0" t="n">
        <v>1988</v>
      </c>
    </row>
    <row r="20" customFormat="false" ht="13.8" hidden="false" customHeight="false" outlineLevel="0" collapsed="false">
      <c r="A20" s="0" t="s">
        <v>262</v>
      </c>
      <c r="B20" s="0" t="s">
        <v>263</v>
      </c>
      <c r="C20" s="0" t="n">
        <v>5</v>
      </c>
      <c r="D20" s="0" t="n">
        <v>6</v>
      </c>
      <c r="E20" s="0" t="n">
        <v>1</v>
      </c>
      <c r="F20" s="1" t="n">
        <v>1200</v>
      </c>
      <c r="G20" s="0" t="s">
        <v>34</v>
      </c>
      <c r="H20" s="0" t="s">
        <v>34</v>
      </c>
      <c r="I20" s="0" t="s">
        <v>34</v>
      </c>
      <c r="J20" s="0" t="s">
        <v>43</v>
      </c>
      <c r="K20" s="0" t="s">
        <v>43</v>
      </c>
      <c r="L20" s="0" t="s">
        <v>36</v>
      </c>
      <c r="M20" s="0" t="s">
        <v>118</v>
      </c>
      <c r="N20" s="0" t="s">
        <v>42</v>
      </c>
      <c r="O20" s="0" t="n">
        <v>2024</v>
      </c>
      <c r="P20" s="0" t="n">
        <v>1266</v>
      </c>
      <c r="Q20" s="0" t="n">
        <v>758</v>
      </c>
      <c r="R20" s="0" t="n">
        <v>2060</v>
      </c>
      <c r="S20" s="0" t="n">
        <v>1546</v>
      </c>
      <c r="T20" s="0" t="n">
        <v>514</v>
      </c>
    </row>
    <row r="21" customFormat="false" ht="13.8" hidden="false" customHeight="false" outlineLevel="0" collapsed="false">
      <c r="A21" s="0" t="s">
        <v>264</v>
      </c>
      <c r="B21" s="0" t="s">
        <v>265</v>
      </c>
      <c r="C21" s="0" t="n">
        <v>6</v>
      </c>
      <c r="D21" s="0" t="n">
        <v>5</v>
      </c>
      <c r="E21" s="0" t="n">
        <v>1</v>
      </c>
      <c r="F21" s="1" t="n">
        <v>1200</v>
      </c>
      <c r="G21" s="0" t="s">
        <v>34</v>
      </c>
      <c r="H21" s="0" t="s">
        <v>34</v>
      </c>
      <c r="I21" s="0" t="s">
        <v>33</v>
      </c>
      <c r="J21" s="0" t="s">
        <v>35</v>
      </c>
      <c r="K21" s="0" t="s">
        <v>35</v>
      </c>
      <c r="L21" s="0" t="s">
        <v>36</v>
      </c>
      <c r="M21" s="0" t="s">
        <v>37</v>
      </c>
      <c r="N21" s="0" t="s">
        <v>42</v>
      </c>
      <c r="O21" s="0" t="n">
        <v>1688</v>
      </c>
      <c r="P21" s="0" t="n">
        <v>1266</v>
      </c>
      <c r="Q21" s="0" t="n">
        <v>422</v>
      </c>
      <c r="R21" s="0" t="n">
        <v>2472</v>
      </c>
      <c r="S21" s="0" t="n">
        <v>1546</v>
      </c>
      <c r="T21" s="0" t="n">
        <v>926</v>
      </c>
    </row>
    <row r="22" customFormat="false" ht="13.8" hidden="false" customHeight="false" outlineLevel="0" collapsed="false">
      <c r="A22" s="0" t="s">
        <v>266</v>
      </c>
      <c r="B22" s="0" t="s">
        <v>267</v>
      </c>
      <c r="C22" s="0" t="n">
        <v>4</v>
      </c>
      <c r="D22" s="0" t="n">
        <v>5</v>
      </c>
      <c r="E22" s="0" t="n">
        <v>1</v>
      </c>
      <c r="F22" s="1" t="n">
        <v>1250</v>
      </c>
      <c r="G22" s="0" t="s">
        <v>34</v>
      </c>
      <c r="H22" s="0" t="s">
        <v>34</v>
      </c>
      <c r="I22" s="0" t="s">
        <v>34</v>
      </c>
      <c r="J22" s="0" t="s">
        <v>43</v>
      </c>
      <c r="K22" s="0" t="s">
        <v>43</v>
      </c>
      <c r="L22" s="0" t="s">
        <v>36</v>
      </c>
      <c r="M22" s="0" t="s">
        <v>118</v>
      </c>
      <c r="N22" s="0" t="s">
        <v>53</v>
      </c>
      <c r="O22" s="0" t="n">
        <v>2062</v>
      </c>
      <c r="P22" s="0" t="n">
        <v>1032</v>
      </c>
      <c r="Q22" s="0" t="n">
        <v>1030</v>
      </c>
      <c r="R22" s="0" t="n">
        <v>2098</v>
      </c>
      <c r="S22" s="0" t="n">
        <v>1312</v>
      </c>
      <c r="T22" s="0" t="n">
        <v>786</v>
      </c>
    </row>
    <row r="23" customFormat="false" ht="13.8" hidden="false" customHeight="false" outlineLevel="0" collapsed="false">
      <c r="A23" s="0" t="s">
        <v>268</v>
      </c>
      <c r="B23" s="0" t="s">
        <v>269</v>
      </c>
      <c r="C23" s="0" t="n">
        <v>5</v>
      </c>
      <c r="D23" s="0" t="n">
        <v>4</v>
      </c>
      <c r="E23" s="0" t="n">
        <v>1</v>
      </c>
      <c r="F23" s="1" t="n">
        <v>1250</v>
      </c>
      <c r="G23" s="0" t="s">
        <v>34</v>
      </c>
      <c r="H23" s="0" t="s">
        <v>34</v>
      </c>
      <c r="I23" s="0" t="s">
        <v>33</v>
      </c>
      <c r="J23" s="0" t="s">
        <v>35</v>
      </c>
      <c r="K23" s="0" t="s">
        <v>35</v>
      </c>
      <c r="L23" s="0" t="s">
        <v>36</v>
      </c>
      <c r="M23" s="0" t="s">
        <v>37</v>
      </c>
      <c r="N23" s="0" t="s">
        <v>53</v>
      </c>
      <c r="O23" s="0" t="n">
        <v>1650</v>
      </c>
      <c r="P23" s="0" t="n">
        <v>1032</v>
      </c>
      <c r="Q23" s="0" t="n">
        <v>618</v>
      </c>
      <c r="R23" s="0" t="n">
        <v>2622</v>
      </c>
      <c r="S23" s="0" t="n">
        <v>1312</v>
      </c>
      <c r="T23" s="0" t="n">
        <v>1310</v>
      </c>
    </row>
    <row r="24" customFormat="false" ht="13.8" hidden="false" customHeight="false" outlineLevel="0" collapsed="false">
      <c r="A24" s="0" t="s">
        <v>270</v>
      </c>
      <c r="B24" s="0" t="s">
        <v>271</v>
      </c>
      <c r="C24" s="0" t="n">
        <v>2</v>
      </c>
      <c r="D24" s="0" t="n">
        <v>3</v>
      </c>
      <c r="E24" s="0" t="n">
        <v>1</v>
      </c>
      <c r="F24" s="1" t="n">
        <v>1500</v>
      </c>
      <c r="G24" s="0" t="s">
        <v>34</v>
      </c>
      <c r="H24" s="0" t="s">
        <v>34</v>
      </c>
      <c r="I24" s="0" t="s">
        <v>34</v>
      </c>
      <c r="J24" s="0" t="s">
        <v>43</v>
      </c>
      <c r="K24" s="0" t="s">
        <v>43</v>
      </c>
      <c r="L24" s="0" t="s">
        <v>36</v>
      </c>
      <c r="M24" s="0" t="s">
        <v>118</v>
      </c>
      <c r="N24" s="0" t="s">
        <v>64</v>
      </c>
      <c r="O24" s="0" t="n">
        <v>2228</v>
      </c>
      <c r="P24" s="0" t="n">
        <v>558</v>
      </c>
      <c r="Q24" s="0" t="n">
        <v>1670</v>
      </c>
      <c r="R24" s="0" t="n">
        <v>2232</v>
      </c>
      <c r="S24" s="0" t="n">
        <v>838</v>
      </c>
      <c r="T24" s="0" t="n">
        <v>1394</v>
      </c>
    </row>
    <row r="25" customFormat="false" ht="13.8" hidden="false" customHeight="false" outlineLevel="0" collapsed="false">
      <c r="A25" s="0" t="s">
        <v>272</v>
      </c>
      <c r="B25" s="0" t="s">
        <v>273</v>
      </c>
      <c r="C25" s="0" t="n">
        <v>3</v>
      </c>
      <c r="D25" s="0" t="n">
        <v>2</v>
      </c>
      <c r="E25" s="0" t="n">
        <v>1</v>
      </c>
      <c r="F25" s="1" t="n">
        <v>1500</v>
      </c>
      <c r="G25" s="0" t="s">
        <v>34</v>
      </c>
      <c r="H25" s="0" t="s">
        <v>34</v>
      </c>
      <c r="I25" s="0" t="s">
        <v>33</v>
      </c>
      <c r="J25" s="0" t="s">
        <v>35</v>
      </c>
      <c r="K25" s="0" t="s">
        <v>35</v>
      </c>
      <c r="L25" s="0" t="s">
        <v>36</v>
      </c>
      <c r="M25" s="0" t="s">
        <v>37</v>
      </c>
      <c r="N25" s="0" t="s">
        <v>64</v>
      </c>
      <c r="O25" s="0" t="n">
        <v>1484</v>
      </c>
      <c r="P25" s="0" t="n">
        <v>556</v>
      </c>
      <c r="Q25" s="0" t="n">
        <v>928</v>
      </c>
      <c r="R25" s="0" t="n">
        <v>3348</v>
      </c>
      <c r="S25" s="0" t="n">
        <v>838</v>
      </c>
      <c r="T25" s="0" t="n">
        <v>2510</v>
      </c>
    </row>
    <row r="26" customFormat="false" ht="13.8" hidden="false" customHeight="false" outlineLevel="0" collapsed="false">
      <c r="A26" s="0" t="s">
        <v>274</v>
      </c>
      <c r="B26" s="0" t="s">
        <v>275</v>
      </c>
      <c r="C26" s="0" t="n">
        <v>5</v>
      </c>
      <c r="D26" s="0" t="n">
        <v>7</v>
      </c>
      <c r="E26" s="0" t="n">
        <v>2</v>
      </c>
      <c r="F26" s="1" t="n">
        <v>1400</v>
      </c>
      <c r="G26" s="0" t="s">
        <v>33</v>
      </c>
      <c r="H26" s="0" t="s">
        <v>34</v>
      </c>
      <c r="I26" s="0" t="s">
        <v>34</v>
      </c>
      <c r="J26" s="0" t="s">
        <v>43</v>
      </c>
      <c r="K26" s="0" t="s">
        <v>35</v>
      </c>
      <c r="L26" s="0" t="s">
        <v>35</v>
      </c>
      <c r="M26" s="0" t="s">
        <v>118</v>
      </c>
      <c r="N26" s="0" t="s">
        <v>42</v>
      </c>
      <c r="O26" s="0" t="n">
        <v>2166</v>
      </c>
      <c r="P26" s="0" t="n">
        <v>1354</v>
      </c>
      <c r="Q26" s="0" t="n">
        <v>812</v>
      </c>
      <c r="R26" s="0" t="n">
        <v>1866</v>
      </c>
      <c r="S26" s="0" t="n">
        <v>1632</v>
      </c>
      <c r="T26" s="0" t="n">
        <v>234</v>
      </c>
    </row>
    <row r="27" customFormat="false" ht="13.8" hidden="false" customHeight="false" outlineLevel="0" collapsed="false">
      <c r="A27" s="0" t="s">
        <v>276</v>
      </c>
      <c r="B27" s="0" t="s">
        <v>277</v>
      </c>
      <c r="C27" s="0" t="n">
        <v>7</v>
      </c>
      <c r="D27" s="0" t="n">
        <v>5</v>
      </c>
      <c r="E27" s="0" t="n">
        <v>2</v>
      </c>
      <c r="F27" s="1" t="n">
        <v>1400</v>
      </c>
      <c r="G27" s="0" t="s">
        <v>34</v>
      </c>
      <c r="H27" s="0" t="s">
        <v>34</v>
      </c>
      <c r="I27" s="0" t="s">
        <v>33</v>
      </c>
      <c r="J27" s="0" t="s">
        <v>35</v>
      </c>
      <c r="K27" s="0" t="s">
        <v>35</v>
      </c>
      <c r="L27" s="0" t="s">
        <v>36</v>
      </c>
      <c r="M27" s="0" t="s">
        <v>37</v>
      </c>
      <c r="N27" s="0" t="s">
        <v>42</v>
      </c>
      <c r="O27" s="0" t="n">
        <v>1546</v>
      </c>
      <c r="P27" s="0" t="n">
        <v>1352</v>
      </c>
      <c r="Q27" s="0" t="n">
        <v>194</v>
      </c>
      <c r="R27" s="0" t="n">
        <v>2614</v>
      </c>
      <c r="S27" s="0" t="n">
        <v>1634</v>
      </c>
      <c r="T27" s="0" t="n">
        <v>980</v>
      </c>
    </row>
    <row r="28" customFormat="false" ht="13.8" hidden="false" customHeight="false" outlineLevel="0" collapsed="false">
      <c r="A28" s="0" t="s">
        <v>278</v>
      </c>
      <c r="B28" s="0" t="s">
        <v>279</v>
      </c>
      <c r="C28" s="0" t="n">
        <v>3</v>
      </c>
      <c r="D28" s="0" t="n">
        <v>5</v>
      </c>
      <c r="E28" s="0" t="n">
        <v>2</v>
      </c>
      <c r="F28" s="1" t="n">
        <v>1667</v>
      </c>
      <c r="G28" s="0" t="s">
        <v>33</v>
      </c>
      <c r="H28" s="0" t="s">
        <v>34</v>
      </c>
      <c r="I28" s="0" t="s">
        <v>34</v>
      </c>
      <c r="J28" s="0" t="s">
        <v>43</v>
      </c>
      <c r="K28" s="0" t="s">
        <v>35</v>
      </c>
      <c r="L28" s="0" t="s">
        <v>35</v>
      </c>
      <c r="M28" s="0" t="s">
        <v>118</v>
      </c>
      <c r="N28" s="0" t="s">
        <v>83</v>
      </c>
      <c r="O28" s="0" t="n">
        <v>2320</v>
      </c>
      <c r="P28" s="0" t="n">
        <v>870</v>
      </c>
      <c r="Q28" s="0" t="n">
        <v>1450</v>
      </c>
      <c r="R28" s="0" t="n">
        <v>1840</v>
      </c>
      <c r="S28" s="0" t="n">
        <v>1150</v>
      </c>
      <c r="T28" s="0" t="n">
        <v>690</v>
      </c>
    </row>
    <row r="29" customFormat="false" ht="13.8" hidden="false" customHeight="false" outlineLevel="0" collapsed="false">
      <c r="A29" s="0" t="s">
        <v>280</v>
      </c>
      <c r="B29" s="0" t="s">
        <v>281</v>
      </c>
      <c r="C29" s="0" t="n">
        <v>5</v>
      </c>
      <c r="D29" s="0" t="n">
        <v>3</v>
      </c>
      <c r="E29" s="0" t="n">
        <v>2</v>
      </c>
      <c r="F29" s="1" t="n">
        <v>1667</v>
      </c>
      <c r="G29" s="0" t="s">
        <v>34</v>
      </c>
      <c r="H29" s="0" t="s">
        <v>34</v>
      </c>
      <c r="I29" s="0" t="s">
        <v>33</v>
      </c>
      <c r="J29" s="0" t="s">
        <v>35</v>
      </c>
      <c r="K29" s="0" t="s">
        <v>35</v>
      </c>
      <c r="L29" s="0" t="s">
        <v>36</v>
      </c>
      <c r="M29" s="0" t="s">
        <v>37</v>
      </c>
      <c r="N29" s="0" t="s">
        <v>83</v>
      </c>
      <c r="O29" s="0" t="n">
        <v>1392</v>
      </c>
      <c r="P29" s="0" t="n">
        <v>870</v>
      </c>
      <c r="Q29" s="0" t="n">
        <v>522</v>
      </c>
      <c r="R29" s="0" t="n">
        <v>3066</v>
      </c>
      <c r="S29" s="0" t="n">
        <v>1150</v>
      </c>
      <c r="T29" s="0" t="n">
        <v>1916</v>
      </c>
    </row>
    <row r="30" customFormat="false" ht="13.8" hidden="false" customHeight="false" outlineLevel="0" collapsed="false">
      <c r="A30" s="0" t="s">
        <v>282</v>
      </c>
      <c r="B30" s="0" t="s">
        <v>283</v>
      </c>
      <c r="C30" s="0" t="n">
        <v>2</v>
      </c>
      <c r="D30" s="0" t="n">
        <v>4</v>
      </c>
      <c r="E30" s="0" t="n">
        <v>2</v>
      </c>
      <c r="F30" s="1" t="n">
        <v>2000</v>
      </c>
      <c r="G30" s="0" t="s">
        <v>33</v>
      </c>
      <c r="H30" s="0" t="s">
        <v>34</v>
      </c>
      <c r="I30" s="0" t="s">
        <v>34</v>
      </c>
      <c r="J30" s="0" t="s">
        <v>43</v>
      </c>
      <c r="K30" s="0" t="s">
        <v>35</v>
      </c>
      <c r="L30" s="0" t="s">
        <v>35</v>
      </c>
      <c r="M30" s="0" t="s">
        <v>118</v>
      </c>
      <c r="N30" s="0" t="s">
        <v>53</v>
      </c>
      <c r="O30" s="0" t="n">
        <v>2474</v>
      </c>
      <c r="P30" s="0" t="n">
        <v>618</v>
      </c>
      <c r="Q30" s="0" t="n">
        <v>1856</v>
      </c>
      <c r="R30" s="0" t="n">
        <v>1798</v>
      </c>
      <c r="S30" s="0" t="n">
        <v>900</v>
      </c>
      <c r="T30" s="0" t="n">
        <v>898</v>
      </c>
    </row>
    <row r="31" customFormat="false" ht="13.8" hidden="false" customHeight="false" outlineLevel="0" collapsed="false">
      <c r="A31" s="0" t="s">
        <v>284</v>
      </c>
      <c r="B31" s="0" t="s">
        <v>285</v>
      </c>
      <c r="C31" s="0" t="n">
        <v>4</v>
      </c>
      <c r="D31" s="0" t="n">
        <v>2</v>
      </c>
      <c r="E31" s="0" t="n">
        <v>2</v>
      </c>
      <c r="F31" s="1" t="n">
        <v>2000</v>
      </c>
      <c r="G31" s="0" t="s">
        <v>34</v>
      </c>
      <c r="H31" s="0" t="s">
        <v>34</v>
      </c>
      <c r="I31" s="0" t="s">
        <v>33</v>
      </c>
      <c r="J31" s="0" t="s">
        <v>35</v>
      </c>
      <c r="K31" s="0" t="s">
        <v>35</v>
      </c>
      <c r="L31" s="0" t="s">
        <v>36</v>
      </c>
      <c r="M31" s="0" t="s">
        <v>37</v>
      </c>
      <c r="N31" s="0" t="s">
        <v>53</v>
      </c>
      <c r="O31" s="0" t="n">
        <v>1238</v>
      </c>
      <c r="P31" s="0" t="n">
        <v>620</v>
      </c>
      <c r="Q31" s="0" t="n">
        <v>618</v>
      </c>
      <c r="R31" s="0" t="n">
        <v>3594</v>
      </c>
      <c r="S31" s="0" t="n">
        <v>898</v>
      </c>
      <c r="T31" s="0" t="n">
        <v>2696</v>
      </c>
    </row>
    <row r="32" customFormat="false" ht="13.8" hidden="false" customHeight="false" outlineLevel="0" collapsed="false">
      <c r="A32" s="0" t="s">
        <v>286</v>
      </c>
      <c r="B32" s="0" t="s">
        <v>287</v>
      </c>
      <c r="C32" s="0" t="n">
        <v>4</v>
      </c>
      <c r="D32" s="0" t="n">
        <v>7</v>
      </c>
      <c r="E32" s="0" t="n">
        <v>3</v>
      </c>
      <c r="F32" s="1" t="n">
        <v>1750</v>
      </c>
      <c r="G32" s="0" t="s">
        <v>33</v>
      </c>
      <c r="H32" s="0" t="s">
        <v>34</v>
      </c>
      <c r="I32" s="0" t="s">
        <v>34</v>
      </c>
      <c r="J32" s="0" t="s">
        <v>43</v>
      </c>
      <c r="K32" s="0" t="s">
        <v>35</v>
      </c>
      <c r="L32" s="0" t="s">
        <v>35</v>
      </c>
      <c r="M32" s="0" t="s">
        <v>118</v>
      </c>
      <c r="N32" s="0" t="s">
        <v>53</v>
      </c>
      <c r="O32" s="0" t="n">
        <v>2362</v>
      </c>
      <c r="P32" s="0" t="n">
        <v>1182</v>
      </c>
      <c r="Q32" s="0" t="n">
        <v>1180</v>
      </c>
      <c r="R32" s="0" t="n">
        <v>1670</v>
      </c>
      <c r="S32" s="0" t="n">
        <v>1462</v>
      </c>
      <c r="T32" s="0" t="n">
        <v>208</v>
      </c>
    </row>
    <row r="33" customFormat="false" ht="13.8" hidden="false" customHeight="false" outlineLevel="0" collapsed="false">
      <c r="A33" s="0" t="s">
        <v>288</v>
      </c>
      <c r="B33" s="0" t="s">
        <v>289</v>
      </c>
      <c r="C33" s="0" t="n">
        <v>7</v>
      </c>
      <c r="D33" s="0" t="n">
        <v>4</v>
      </c>
      <c r="E33" s="0" t="n">
        <v>3</v>
      </c>
      <c r="F33" s="1" t="n">
        <v>1750</v>
      </c>
      <c r="G33" s="0" t="s">
        <v>34</v>
      </c>
      <c r="H33" s="0" t="s">
        <v>34</v>
      </c>
      <c r="I33" s="0" t="s">
        <v>33</v>
      </c>
      <c r="J33" s="0" t="s">
        <v>35</v>
      </c>
      <c r="K33" s="0" t="s">
        <v>35</v>
      </c>
      <c r="L33" s="0" t="s">
        <v>36</v>
      </c>
      <c r="M33" s="0" t="s">
        <v>37</v>
      </c>
      <c r="N33" s="0" t="s">
        <v>53</v>
      </c>
      <c r="O33" s="0" t="n">
        <v>1350</v>
      </c>
      <c r="P33" s="0" t="n">
        <v>1182</v>
      </c>
      <c r="Q33" s="0" t="n">
        <v>168</v>
      </c>
      <c r="R33" s="0" t="n">
        <v>2922</v>
      </c>
      <c r="S33" s="0" t="n">
        <v>1462</v>
      </c>
      <c r="T33" s="0" t="n">
        <v>1460</v>
      </c>
    </row>
    <row r="34" customFormat="false" ht="13.8" hidden="false" customHeight="false" outlineLevel="0" collapsed="false">
      <c r="A34" s="0" t="s">
        <v>290</v>
      </c>
      <c r="B34" s="0" t="s">
        <v>291</v>
      </c>
      <c r="C34" s="0" t="n">
        <v>3</v>
      </c>
      <c r="D34" s="0" t="n">
        <v>6</v>
      </c>
      <c r="E34" s="0" t="n">
        <v>3</v>
      </c>
      <c r="F34" s="1" t="n">
        <v>2000</v>
      </c>
      <c r="G34" s="0" t="s">
        <v>33</v>
      </c>
      <c r="H34" s="0" t="s">
        <v>34</v>
      </c>
      <c r="I34" s="0" t="s">
        <v>34</v>
      </c>
      <c r="J34" s="0" t="s">
        <v>43</v>
      </c>
      <c r="K34" s="0" t="s">
        <v>35</v>
      </c>
      <c r="L34" s="0" t="s">
        <v>35</v>
      </c>
      <c r="M34" s="0" t="s">
        <v>118</v>
      </c>
      <c r="N34" s="0" t="s">
        <v>83</v>
      </c>
      <c r="O34" s="0" t="n">
        <v>2474</v>
      </c>
      <c r="P34" s="0" t="n">
        <v>928</v>
      </c>
      <c r="Q34" s="0" t="n">
        <v>1546</v>
      </c>
      <c r="R34" s="0" t="n">
        <v>1610</v>
      </c>
      <c r="S34" s="0" t="n">
        <v>1208</v>
      </c>
      <c r="T34" s="0" t="n">
        <v>402</v>
      </c>
    </row>
    <row r="35" customFormat="false" ht="13.8" hidden="false" customHeight="false" outlineLevel="0" collapsed="false">
      <c r="A35" s="0" t="s">
        <v>292</v>
      </c>
      <c r="B35" s="0" t="s">
        <v>293</v>
      </c>
      <c r="C35" s="0" t="n">
        <v>6</v>
      </c>
      <c r="D35" s="0" t="n">
        <v>3</v>
      </c>
      <c r="E35" s="0" t="n">
        <v>3</v>
      </c>
      <c r="F35" s="1" t="n">
        <v>2000</v>
      </c>
      <c r="G35" s="0" t="s">
        <v>34</v>
      </c>
      <c r="H35" s="0" t="s">
        <v>34</v>
      </c>
      <c r="I35" s="0" t="s">
        <v>33</v>
      </c>
      <c r="J35" s="0" t="s">
        <v>35</v>
      </c>
      <c r="K35" s="0" t="s">
        <v>35</v>
      </c>
      <c r="L35" s="0" t="s">
        <v>36</v>
      </c>
      <c r="M35" s="0" t="s">
        <v>37</v>
      </c>
      <c r="N35" s="0" t="s">
        <v>83</v>
      </c>
      <c r="O35" s="0" t="n">
        <v>1238</v>
      </c>
      <c r="P35" s="0" t="n">
        <v>928</v>
      </c>
      <c r="Q35" s="0" t="n">
        <v>310</v>
      </c>
      <c r="R35" s="0" t="n">
        <v>3222</v>
      </c>
      <c r="S35" s="0" t="n">
        <v>1208</v>
      </c>
      <c r="T35" s="0" t="n">
        <v>2014</v>
      </c>
    </row>
    <row r="36" customFormat="false" ht="13.8" hidden="false" customHeight="false" outlineLevel="0" collapsed="false">
      <c r="A36" s="0" t="s">
        <v>294</v>
      </c>
      <c r="B36" s="0" t="s">
        <v>295</v>
      </c>
      <c r="C36" s="0" t="n">
        <v>2</v>
      </c>
      <c r="D36" s="0" t="n">
        <v>5</v>
      </c>
      <c r="E36" s="0" t="n">
        <v>3</v>
      </c>
      <c r="F36" s="1" t="n">
        <v>2500</v>
      </c>
      <c r="G36" s="0" t="s">
        <v>33</v>
      </c>
      <c r="H36" s="0" t="s">
        <v>34</v>
      </c>
      <c r="I36" s="0" t="s">
        <v>34</v>
      </c>
      <c r="J36" s="0" t="s">
        <v>43</v>
      </c>
      <c r="K36" s="0" t="s">
        <v>35</v>
      </c>
      <c r="L36" s="0" t="s">
        <v>35</v>
      </c>
      <c r="M36" s="0" t="s">
        <v>118</v>
      </c>
      <c r="N36" s="0" t="s">
        <v>83</v>
      </c>
      <c r="O36" s="0" t="n">
        <v>2652</v>
      </c>
      <c r="P36" s="0" t="n">
        <v>664</v>
      </c>
      <c r="Q36" s="0" t="n">
        <v>1988</v>
      </c>
      <c r="R36" s="0" t="n">
        <v>1508</v>
      </c>
      <c r="S36" s="0" t="n">
        <v>942</v>
      </c>
      <c r="T36" s="0" t="n">
        <v>566</v>
      </c>
    </row>
    <row r="37" customFormat="false" ht="13.8" hidden="false" customHeight="false" outlineLevel="0" collapsed="false">
      <c r="A37" s="0" t="s">
        <v>296</v>
      </c>
      <c r="B37" s="0" t="s">
        <v>297</v>
      </c>
      <c r="C37" s="0" t="n">
        <v>5</v>
      </c>
      <c r="D37" s="0" t="n">
        <v>2</v>
      </c>
      <c r="E37" s="0" t="n">
        <v>3</v>
      </c>
      <c r="F37" s="1" t="n">
        <v>2500</v>
      </c>
      <c r="G37" s="0" t="s">
        <v>34</v>
      </c>
      <c r="H37" s="0" t="s">
        <v>34</v>
      </c>
      <c r="I37" s="0" t="s">
        <v>33</v>
      </c>
      <c r="J37" s="0" t="s">
        <v>35</v>
      </c>
      <c r="K37" s="0" t="s">
        <v>35</v>
      </c>
      <c r="L37" s="0" t="s">
        <v>36</v>
      </c>
      <c r="M37" s="0" t="s">
        <v>37</v>
      </c>
      <c r="N37" s="0" t="s">
        <v>83</v>
      </c>
      <c r="O37" s="0" t="n">
        <v>1060</v>
      </c>
      <c r="P37" s="0" t="n">
        <v>662</v>
      </c>
      <c r="Q37" s="0" t="n">
        <v>398</v>
      </c>
      <c r="R37" s="0" t="n">
        <v>3772</v>
      </c>
      <c r="S37" s="0" t="n">
        <v>944</v>
      </c>
      <c r="T37" s="0" t="n">
        <v>2828</v>
      </c>
    </row>
    <row r="38" customFormat="false" ht="13.8" hidden="false" customHeight="false" outlineLevel="0" collapsed="false">
      <c r="A38" s="0" t="s">
        <v>298</v>
      </c>
      <c r="B38" s="0" t="s">
        <v>299</v>
      </c>
      <c r="C38" s="0" t="n">
        <v>5</v>
      </c>
      <c r="D38" s="0" t="n">
        <v>6</v>
      </c>
      <c r="E38" s="0" t="n">
        <v>1</v>
      </c>
      <c r="F38" s="1" t="n">
        <v>1200</v>
      </c>
      <c r="G38" s="0" t="s">
        <v>33</v>
      </c>
      <c r="H38" s="0" t="s">
        <v>33</v>
      </c>
      <c r="I38" s="0" t="s">
        <v>34</v>
      </c>
      <c r="J38" s="0" t="s">
        <v>35</v>
      </c>
      <c r="K38" s="0" t="s">
        <v>35</v>
      </c>
      <c r="L38" s="0" t="s">
        <v>36</v>
      </c>
      <c r="M38" s="0" t="s">
        <v>118</v>
      </c>
      <c r="N38" s="0" t="s">
        <v>42</v>
      </c>
      <c r="O38" s="0" t="n">
        <v>2920</v>
      </c>
      <c r="P38" s="0" t="n">
        <v>1826</v>
      </c>
      <c r="Q38" s="0" t="n">
        <v>1094</v>
      </c>
      <c r="R38" s="0" t="n">
        <v>1688</v>
      </c>
      <c r="S38" s="0" t="n">
        <v>1266</v>
      </c>
      <c r="T38" s="0" t="n">
        <v>422</v>
      </c>
    </row>
    <row r="39" customFormat="false" ht="13.8" hidden="false" customHeight="false" outlineLevel="0" collapsed="false">
      <c r="A39" s="0" t="s">
        <v>300</v>
      </c>
      <c r="B39" s="0" t="s">
        <v>301</v>
      </c>
      <c r="C39" s="0" t="n">
        <v>6</v>
      </c>
      <c r="D39" s="0" t="n">
        <v>5</v>
      </c>
      <c r="E39" s="0" t="n">
        <v>1</v>
      </c>
      <c r="F39" s="1" t="n">
        <v>1200</v>
      </c>
      <c r="G39" s="0" t="s">
        <v>33</v>
      </c>
      <c r="H39" s="0" t="s">
        <v>33</v>
      </c>
      <c r="I39" s="0" t="s">
        <v>33</v>
      </c>
      <c r="J39" s="0" t="s">
        <v>43</v>
      </c>
      <c r="K39" s="0" t="s">
        <v>43</v>
      </c>
      <c r="L39" s="0" t="s">
        <v>36</v>
      </c>
      <c r="M39" s="0" t="s">
        <v>37</v>
      </c>
      <c r="N39" s="0" t="s">
        <v>42</v>
      </c>
      <c r="O39" s="0" t="n">
        <v>2434</v>
      </c>
      <c r="P39" s="0" t="n">
        <v>1826</v>
      </c>
      <c r="Q39" s="0" t="n">
        <v>608</v>
      </c>
      <c r="R39" s="0" t="n">
        <v>2024</v>
      </c>
      <c r="S39" s="0" t="n">
        <v>1266</v>
      </c>
      <c r="T39" s="0" t="n">
        <v>758</v>
      </c>
    </row>
    <row r="40" customFormat="false" ht="13.8" hidden="false" customHeight="false" outlineLevel="0" collapsed="false">
      <c r="A40" s="0" t="s">
        <v>302</v>
      </c>
      <c r="B40" s="0" t="s">
        <v>303</v>
      </c>
      <c r="C40" s="0" t="n">
        <v>4</v>
      </c>
      <c r="D40" s="0" t="n">
        <v>5</v>
      </c>
      <c r="E40" s="0" t="n">
        <v>1</v>
      </c>
      <c r="F40" s="1" t="n">
        <v>1250</v>
      </c>
      <c r="G40" s="0" t="s">
        <v>33</v>
      </c>
      <c r="H40" s="0" t="s">
        <v>33</v>
      </c>
      <c r="I40" s="0" t="s">
        <v>34</v>
      </c>
      <c r="J40" s="0" t="s">
        <v>35</v>
      </c>
      <c r="K40" s="0" t="s">
        <v>35</v>
      </c>
      <c r="L40" s="0" t="s">
        <v>36</v>
      </c>
      <c r="M40" s="0" t="s">
        <v>118</v>
      </c>
      <c r="N40" s="0" t="s">
        <v>53</v>
      </c>
      <c r="O40" s="0" t="n">
        <v>3182</v>
      </c>
      <c r="P40" s="0" t="n">
        <v>1592</v>
      </c>
      <c r="Q40" s="0" t="n">
        <v>1590</v>
      </c>
      <c r="R40" s="0" t="n">
        <v>1650</v>
      </c>
      <c r="S40" s="0" t="n">
        <v>1032</v>
      </c>
      <c r="T40" s="0" t="n">
        <v>618</v>
      </c>
    </row>
    <row r="41" customFormat="false" ht="13.8" hidden="false" customHeight="false" outlineLevel="0" collapsed="false">
      <c r="A41" s="0" t="s">
        <v>304</v>
      </c>
      <c r="B41" s="0" t="s">
        <v>305</v>
      </c>
      <c r="C41" s="0" t="n">
        <v>5</v>
      </c>
      <c r="D41" s="0" t="n">
        <v>4</v>
      </c>
      <c r="E41" s="0" t="n">
        <v>1</v>
      </c>
      <c r="F41" s="1" t="n">
        <v>1250</v>
      </c>
      <c r="G41" s="0" t="s">
        <v>33</v>
      </c>
      <c r="H41" s="0" t="s">
        <v>33</v>
      </c>
      <c r="I41" s="0" t="s">
        <v>33</v>
      </c>
      <c r="J41" s="0" t="s">
        <v>43</v>
      </c>
      <c r="K41" s="0" t="s">
        <v>43</v>
      </c>
      <c r="L41" s="0" t="s">
        <v>36</v>
      </c>
      <c r="M41" s="0" t="s">
        <v>37</v>
      </c>
      <c r="N41" s="0" t="s">
        <v>53</v>
      </c>
      <c r="O41" s="0" t="n">
        <v>2546</v>
      </c>
      <c r="P41" s="0" t="n">
        <v>1592</v>
      </c>
      <c r="Q41" s="0" t="n">
        <v>954</v>
      </c>
      <c r="R41" s="0" t="n">
        <v>2062</v>
      </c>
      <c r="S41" s="0" t="n">
        <v>1032</v>
      </c>
      <c r="T41" s="0" t="n">
        <v>1030</v>
      </c>
    </row>
    <row r="42" customFormat="false" ht="13.8" hidden="false" customHeight="false" outlineLevel="0" collapsed="false">
      <c r="A42" s="0" t="s">
        <v>306</v>
      </c>
      <c r="B42" s="0" t="s">
        <v>307</v>
      </c>
      <c r="C42" s="0" t="n">
        <v>2</v>
      </c>
      <c r="D42" s="0" t="n">
        <v>3</v>
      </c>
      <c r="E42" s="0" t="n">
        <v>1</v>
      </c>
      <c r="F42" s="1" t="n">
        <v>1500</v>
      </c>
      <c r="G42" s="0" t="s">
        <v>33</v>
      </c>
      <c r="H42" s="0" t="s">
        <v>33</v>
      </c>
      <c r="I42" s="0" t="s">
        <v>34</v>
      </c>
      <c r="J42" s="0" t="s">
        <v>35</v>
      </c>
      <c r="K42" s="0" t="s">
        <v>35</v>
      </c>
      <c r="L42" s="0" t="s">
        <v>36</v>
      </c>
      <c r="M42" s="0" t="s">
        <v>118</v>
      </c>
      <c r="N42" s="0" t="s">
        <v>64</v>
      </c>
      <c r="O42" s="0" t="n">
        <v>4468</v>
      </c>
      <c r="P42" s="0" t="n">
        <v>1118</v>
      </c>
      <c r="Q42" s="0" t="n">
        <v>3350</v>
      </c>
      <c r="R42" s="0" t="n">
        <v>1484</v>
      </c>
      <c r="S42" s="0" t="n">
        <v>556</v>
      </c>
      <c r="T42" s="0" t="n">
        <v>928</v>
      </c>
    </row>
    <row r="43" customFormat="false" ht="13.8" hidden="false" customHeight="false" outlineLevel="0" collapsed="false">
      <c r="A43" s="0" t="s">
        <v>308</v>
      </c>
      <c r="B43" s="0" t="s">
        <v>309</v>
      </c>
      <c r="C43" s="0" t="n">
        <v>3</v>
      </c>
      <c r="D43" s="0" t="n">
        <v>2</v>
      </c>
      <c r="E43" s="0" t="n">
        <v>1</v>
      </c>
      <c r="F43" s="1" t="n">
        <v>1500</v>
      </c>
      <c r="G43" s="0" t="s">
        <v>33</v>
      </c>
      <c r="H43" s="0" t="s">
        <v>33</v>
      </c>
      <c r="I43" s="0" t="s">
        <v>33</v>
      </c>
      <c r="J43" s="0" t="s">
        <v>43</v>
      </c>
      <c r="K43" s="0" t="s">
        <v>43</v>
      </c>
      <c r="L43" s="0" t="s">
        <v>36</v>
      </c>
      <c r="M43" s="0" t="s">
        <v>37</v>
      </c>
      <c r="N43" s="0" t="s">
        <v>64</v>
      </c>
      <c r="O43" s="0" t="n">
        <v>2978</v>
      </c>
      <c r="P43" s="0" t="n">
        <v>1116</v>
      </c>
      <c r="Q43" s="0" t="n">
        <v>1862</v>
      </c>
      <c r="R43" s="0" t="n">
        <v>2228</v>
      </c>
      <c r="S43" s="0" t="n">
        <v>558</v>
      </c>
      <c r="T43" s="0" t="n">
        <v>1670</v>
      </c>
    </row>
    <row r="44" customFormat="false" ht="13.8" hidden="false" customHeight="false" outlineLevel="0" collapsed="false">
      <c r="A44" s="0" t="s">
        <v>310</v>
      </c>
      <c r="B44" s="0" t="s">
        <v>311</v>
      </c>
      <c r="C44" s="0" t="n">
        <v>5</v>
      </c>
      <c r="D44" s="0" t="n">
        <v>7</v>
      </c>
      <c r="E44" s="0" t="n">
        <v>2</v>
      </c>
      <c r="F44" s="1" t="n">
        <v>1400</v>
      </c>
      <c r="G44" s="0" t="s">
        <v>33</v>
      </c>
      <c r="H44" s="0" t="s">
        <v>33</v>
      </c>
      <c r="I44" s="0" t="s">
        <v>34</v>
      </c>
      <c r="J44" s="0" t="s">
        <v>35</v>
      </c>
      <c r="K44" s="0" t="s">
        <v>35</v>
      </c>
      <c r="L44" s="0" t="s">
        <v>36</v>
      </c>
      <c r="M44" s="0" t="s">
        <v>118</v>
      </c>
      <c r="N44" s="0" t="s">
        <v>42</v>
      </c>
      <c r="O44" s="0" t="n">
        <v>3062</v>
      </c>
      <c r="P44" s="0" t="n">
        <v>1914</v>
      </c>
      <c r="Q44" s="0" t="n">
        <v>1148</v>
      </c>
      <c r="R44" s="0" t="n">
        <v>1546</v>
      </c>
      <c r="S44" s="0" t="n">
        <v>1352</v>
      </c>
      <c r="T44" s="0" t="n">
        <v>194</v>
      </c>
    </row>
    <row r="45" customFormat="false" ht="13.8" hidden="false" customHeight="false" outlineLevel="0" collapsed="false">
      <c r="A45" s="0" t="s">
        <v>312</v>
      </c>
      <c r="B45" s="0" t="s">
        <v>313</v>
      </c>
      <c r="C45" s="0" t="n">
        <v>7</v>
      </c>
      <c r="D45" s="0" t="n">
        <v>5</v>
      </c>
      <c r="E45" s="0" t="n">
        <v>2</v>
      </c>
      <c r="F45" s="1" t="n">
        <v>1400</v>
      </c>
      <c r="G45" s="0" t="s">
        <v>33</v>
      </c>
      <c r="H45" s="0" t="s">
        <v>33</v>
      </c>
      <c r="I45" s="0" t="s">
        <v>33</v>
      </c>
      <c r="J45" s="0" t="s">
        <v>43</v>
      </c>
      <c r="K45" s="0" t="s">
        <v>43</v>
      </c>
      <c r="L45" s="0" t="s">
        <v>36</v>
      </c>
      <c r="M45" s="0" t="s">
        <v>37</v>
      </c>
      <c r="N45" s="0" t="s">
        <v>42</v>
      </c>
      <c r="O45" s="0" t="n">
        <v>2186</v>
      </c>
      <c r="P45" s="0" t="n">
        <v>1912</v>
      </c>
      <c r="Q45" s="0" t="n">
        <v>274</v>
      </c>
      <c r="R45" s="0" t="n">
        <v>2166</v>
      </c>
      <c r="S45" s="0" t="n">
        <v>1354</v>
      </c>
      <c r="T45" s="0" t="n">
        <v>812</v>
      </c>
    </row>
    <row r="46" customFormat="false" ht="13.8" hidden="false" customHeight="false" outlineLevel="0" collapsed="false">
      <c r="A46" s="0" t="s">
        <v>314</v>
      </c>
      <c r="B46" s="0" t="s">
        <v>315</v>
      </c>
      <c r="C46" s="0" t="n">
        <v>3</v>
      </c>
      <c r="D46" s="0" t="n">
        <v>5</v>
      </c>
      <c r="E46" s="0" t="n">
        <v>2</v>
      </c>
      <c r="F46" s="1" t="n">
        <v>1667</v>
      </c>
      <c r="G46" s="0" t="s">
        <v>33</v>
      </c>
      <c r="H46" s="0" t="s">
        <v>33</v>
      </c>
      <c r="I46" s="0" t="s">
        <v>34</v>
      </c>
      <c r="J46" s="0" t="s">
        <v>35</v>
      </c>
      <c r="K46" s="0" t="s">
        <v>35</v>
      </c>
      <c r="L46" s="0" t="s">
        <v>36</v>
      </c>
      <c r="M46" s="0" t="s">
        <v>118</v>
      </c>
      <c r="N46" s="0" t="s">
        <v>83</v>
      </c>
      <c r="O46" s="0" t="n">
        <v>3814</v>
      </c>
      <c r="P46" s="0" t="n">
        <v>1430</v>
      </c>
      <c r="Q46" s="0" t="n">
        <v>2384</v>
      </c>
      <c r="R46" s="0" t="n">
        <v>1392</v>
      </c>
      <c r="S46" s="0" t="n">
        <v>870</v>
      </c>
      <c r="T46" s="0" t="n">
        <v>522</v>
      </c>
    </row>
    <row r="47" customFormat="false" ht="13.8" hidden="false" customHeight="false" outlineLevel="0" collapsed="false">
      <c r="A47" s="0" t="s">
        <v>316</v>
      </c>
      <c r="B47" s="0" t="s">
        <v>317</v>
      </c>
      <c r="C47" s="0" t="n">
        <v>5</v>
      </c>
      <c r="D47" s="0" t="n">
        <v>3</v>
      </c>
      <c r="E47" s="0" t="n">
        <v>2</v>
      </c>
      <c r="F47" s="1" t="n">
        <v>1667</v>
      </c>
      <c r="G47" s="0" t="s">
        <v>34</v>
      </c>
      <c r="H47" s="0" t="s">
        <v>33</v>
      </c>
      <c r="I47" s="0" t="s">
        <v>33</v>
      </c>
      <c r="J47" s="0" t="s">
        <v>43</v>
      </c>
      <c r="K47" s="0" t="s">
        <v>35</v>
      </c>
      <c r="L47" s="0" t="s">
        <v>35</v>
      </c>
      <c r="M47" s="0" t="s">
        <v>37</v>
      </c>
      <c r="N47" s="0" t="s">
        <v>83</v>
      </c>
      <c r="O47" s="0" t="n">
        <v>2288</v>
      </c>
      <c r="P47" s="0" t="n">
        <v>1430</v>
      </c>
      <c r="Q47" s="0" t="n">
        <v>858</v>
      </c>
      <c r="R47" s="0" t="n">
        <v>2320</v>
      </c>
      <c r="S47" s="0" t="n">
        <v>870</v>
      </c>
      <c r="T47" s="0" t="n">
        <v>1450</v>
      </c>
    </row>
    <row r="48" customFormat="false" ht="13.8" hidden="false" customHeight="false" outlineLevel="0" collapsed="false">
      <c r="A48" s="0" t="s">
        <v>318</v>
      </c>
      <c r="B48" s="0" t="s">
        <v>319</v>
      </c>
      <c r="C48" s="0" t="n">
        <v>2</v>
      </c>
      <c r="D48" s="0" t="n">
        <v>4</v>
      </c>
      <c r="E48" s="0" t="n">
        <v>2</v>
      </c>
      <c r="F48" s="1" t="n">
        <v>2000</v>
      </c>
      <c r="G48" s="0" t="s">
        <v>33</v>
      </c>
      <c r="H48" s="0" t="s">
        <v>33</v>
      </c>
      <c r="I48" s="0" t="s">
        <v>34</v>
      </c>
      <c r="J48" s="0" t="s">
        <v>35</v>
      </c>
      <c r="K48" s="0" t="s">
        <v>35</v>
      </c>
      <c r="L48" s="0" t="s">
        <v>36</v>
      </c>
      <c r="M48" s="0" t="s">
        <v>118</v>
      </c>
      <c r="N48" s="0" t="s">
        <v>53</v>
      </c>
      <c r="O48" s="0" t="n">
        <v>4714</v>
      </c>
      <c r="P48" s="0" t="n">
        <v>1178</v>
      </c>
      <c r="Q48" s="0" t="n">
        <v>3536</v>
      </c>
      <c r="R48" s="0" t="n">
        <v>1238</v>
      </c>
      <c r="S48" s="0" t="n">
        <v>620</v>
      </c>
      <c r="T48" s="0" t="n">
        <v>618</v>
      </c>
    </row>
    <row r="49" customFormat="false" ht="13.8" hidden="false" customHeight="false" outlineLevel="0" collapsed="false">
      <c r="A49" s="0" t="s">
        <v>320</v>
      </c>
      <c r="B49" s="0" t="s">
        <v>321</v>
      </c>
      <c r="C49" s="0" t="n">
        <v>4</v>
      </c>
      <c r="D49" s="0" t="n">
        <v>2</v>
      </c>
      <c r="E49" s="0" t="n">
        <v>2</v>
      </c>
      <c r="F49" s="1" t="n">
        <v>2000</v>
      </c>
      <c r="G49" s="0" t="s">
        <v>34</v>
      </c>
      <c r="H49" s="0" t="s">
        <v>33</v>
      </c>
      <c r="I49" s="0" t="s">
        <v>33</v>
      </c>
      <c r="J49" s="0" t="s">
        <v>43</v>
      </c>
      <c r="K49" s="0" t="s">
        <v>35</v>
      </c>
      <c r="L49" s="0" t="s">
        <v>35</v>
      </c>
      <c r="M49" s="0" t="s">
        <v>37</v>
      </c>
      <c r="N49" s="0" t="s">
        <v>53</v>
      </c>
      <c r="O49" s="0" t="n">
        <v>2358</v>
      </c>
      <c r="P49" s="0" t="n">
        <v>1180</v>
      </c>
      <c r="Q49" s="0" t="n">
        <v>1178</v>
      </c>
      <c r="R49" s="0" t="n">
        <v>2474</v>
      </c>
      <c r="S49" s="0" t="n">
        <v>618</v>
      </c>
      <c r="T49" s="0" t="n">
        <v>1856</v>
      </c>
    </row>
    <row r="50" customFormat="false" ht="13.8" hidden="false" customHeight="false" outlineLevel="0" collapsed="false">
      <c r="A50" s="0" t="s">
        <v>322</v>
      </c>
      <c r="B50" s="0" t="s">
        <v>323</v>
      </c>
      <c r="C50" s="0" t="n">
        <v>4</v>
      </c>
      <c r="D50" s="0" t="n">
        <v>7</v>
      </c>
      <c r="E50" s="0" t="n">
        <v>3</v>
      </c>
      <c r="F50" s="1" t="n">
        <v>1750</v>
      </c>
      <c r="G50" s="0" t="s">
        <v>33</v>
      </c>
      <c r="H50" s="0" t="s">
        <v>33</v>
      </c>
      <c r="I50" s="0" t="s">
        <v>34</v>
      </c>
      <c r="J50" s="0" t="s">
        <v>35</v>
      </c>
      <c r="K50" s="0" t="s">
        <v>35</v>
      </c>
      <c r="L50" s="0" t="s">
        <v>36</v>
      </c>
      <c r="M50" s="0" t="s">
        <v>118</v>
      </c>
      <c r="N50" s="0" t="s">
        <v>53</v>
      </c>
      <c r="O50" s="0" t="n">
        <v>3482</v>
      </c>
      <c r="P50" s="0" t="n">
        <v>1742</v>
      </c>
      <c r="Q50" s="0" t="n">
        <v>1740</v>
      </c>
      <c r="R50" s="0" t="n">
        <v>1350</v>
      </c>
      <c r="S50" s="0" t="n">
        <v>1182</v>
      </c>
      <c r="T50" s="0" t="n">
        <v>168</v>
      </c>
    </row>
    <row r="51" customFormat="false" ht="13.8" hidden="false" customHeight="false" outlineLevel="0" collapsed="false">
      <c r="A51" s="0" t="s">
        <v>324</v>
      </c>
      <c r="B51" s="0" t="s">
        <v>325</v>
      </c>
      <c r="C51" s="0" t="n">
        <v>7</v>
      </c>
      <c r="D51" s="0" t="n">
        <v>4</v>
      </c>
      <c r="E51" s="0" t="n">
        <v>3</v>
      </c>
      <c r="F51" s="1" t="n">
        <v>1750</v>
      </c>
      <c r="G51" s="0" t="s">
        <v>34</v>
      </c>
      <c r="H51" s="0" t="s">
        <v>33</v>
      </c>
      <c r="I51" s="0" t="s">
        <v>33</v>
      </c>
      <c r="J51" s="0" t="s">
        <v>43</v>
      </c>
      <c r="K51" s="0" t="s">
        <v>35</v>
      </c>
      <c r="L51" s="0" t="s">
        <v>35</v>
      </c>
      <c r="M51" s="0" t="s">
        <v>37</v>
      </c>
      <c r="N51" s="0" t="s">
        <v>53</v>
      </c>
      <c r="O51" s="0" t="n">
        <v>1990</v>
      </c>
      <c r="P51" s="0" t="n">
        <v>1742</v>
      </c>
      <c r="Q51" s="0" t="n">
        <v>248</v>
      </c>
      <c r="R51" s="0" t="n">
        <v>2362</v>
      </c>
      <c r="S51" s="0" t="n">
        <v>1182</v>
      </c>
      <c r="T51" s="0" t="n">
        <v>1180</v>
      </c>
    </row>
    <row r="52" customFormat="false" ht="13.8" hidden="false" customHeight="false" outlineLevel="0" collapsed="false">
      <c r="A52" s="0" t="s">
        <v>326</v>
      </c>
      <c r="B52" s="0" t="s">
        <v>327</v>
      </c>
      <c r="C52" s="0" t="n">
        <v>3</v>
      </c>
      <c r="D52" s="0" t="n">
        <v>6</v>
      </c>
      <c r="E52" s="0" t="n">
        <v>3</v>
      </c>
      <c r="F52" s="1" t="n">
        <v>2000</v>
      </c>
      <c r="G52" s="0" t="s">
        <v>33</v>
      </c>
      <c r="H52" s="0" t="s">
        <v>33</v>
      </c>
      <c r="I52" s="0" t="s">
        <v>34</v>
      </c>
      <c r="J52" s="0" t="s">
        <v>35</v>
      </c>
      <c r="K52" s="0" t="s">
        <v>35</v>
      </c>
      <c r="L52" s="0" t="s">
        <v>36</v>
      </c>
      <c r="M52" s="0" t="s">
        <v>118</v>
      </c>
      <c r="N52" s="0" t="s">
        <v>83</v>
      </c>
      <c r="O52" s="0" t="n">
        <v>3968</v>
      </c>
      <c r="P52" s="0" t="n">
        <v>1488</v>
      </c>
      <c r="Q52" s="0" t="n">
        <v>2480</v>
      </c>
      <c r="R52" s="0" t="n">
        <v>1238</v>
      </c>
      <c r="S52" s="0" t="n">
        <v>928</v>
      </c>
      <c r="T52" s="0" t="n">
        <v>310</v>
      </c>
    </row>
    <row r="53" customFormat="false" ht="13.8" hidden="false" customHeight="false" outlineLevel="0" collapsed="false">
      <c r="A53" s="0" t="s">
        <v>328</v>
      </c>
      <c r="B53" s="0" t="s">
        <v>329</v>
      </c>
      <c r="C53" s="0" t="n">
        <v>6</v>
      </c>
      <c r="D53" s="0" t="n">
        <v>3</v>
      </c>
      <c r="E53" s="0" t="n">
        <v>3</v>
      </c>
      <c r="F53" s="1" t="n">
        <v>2000</v>
      </c>
      <c r="G53" s="0" t="s">
        <v>34</v>
      </c>
      <c r="H53" s="0" t="s">
        <v>33</v>
      </c>
      <c r="I53" s="0" t="s">
        <v>33</v>
      </c>
      <c r="J53" s="0" t="s">
        <v>43</v>
      </c>
      <c r="K53" s="0" t="s">
        <v>35</v>
      </c>
      <c r="L53" s="0" t="s">
        <v>35</v>
      </c>
      <c r="M53" s="0" t="s">
        <v>37</v>
      </c>
      <c r="N53" s="0" t="s">
        <v>83</v>
      </c>
      <c r="O53" s="0" t="n">
        <v>1984</v>
      </c>
      <c r="P53" s="0" t="n">
        <v>1488</v>
      </c>
      <c r="Q53" s="0" t="n">
        <v>496</v>
      </c>
      <c r="R53" s="0" t="n">
        <v>2474</v>
      </c>
      <c r="S53" s="0" t="n">
        <v>928</v>
      </c>
      <c r="T53" s="0" t="n">
        <v>1546</v>
      </c>
    </row>
    <row r="54" customFormat="false" ht="13.8" hidden="false" customHeight="false" outlineLevel="0" collapsed="false">
      <c r="A54" s="0" t="s">
        <v>330</v>
      </c>
      <c r="B54" s="0" t="s">
        <v>331</v>
      </c>
      <c r="C54" s="0" t="n">
        <v>2</v>
      </c>
      <c r="D54" s="0" t="n">
        <v>5</v>
      </c>
      <c r="E54" s="0" t="n">
        <v>3</v>
      </c>
      <c r="F54" s="1" t="n">
        <v>2500</v>
      </c>
      <c r="G54" s="0" t="s">
        <v>33</v>
      </c>
      <c r="H54" s="0" t="s">
        <v>33</v>
      </c>
      <c r="I54" s="0" t="s">
        <v>34</v>
      </c>
      <c r="J54" s="0" t="s">
        <v>35</v>
      </c>
      <c r="K54" s="0" t="s">
        <v>35</v>
      </c>
      <c r="L54" s="0" t="s">
        <v>36</v>
      </c>
      <c r="M54" s="0" t="s">
        <v>118</v>
      </c>
      <c r="N54" s="0" t="s">
        <v>83</v>
      </c>
      <c r="O54" s="0" t="n">
        <v>4892</v>
      </c>
      <c r="P54" s="0" t="n">
        <v>1224</v>
      </c>
      <c r="Q54" s="0" t="n">
        <v>3668</v>
      </c>
      <c r="R54" s="0" t="n">
        <v>1060</v>
      </c>
      <c r="S54" s="0" t="n">
        <v>662</v>
      </c>
      <c r="T54" s="0" t="n">
        <v>398</v>
      </c>
    </row>
    <row r="55" customFormat="false" ht="13.8" hidden="false" customHeight="false" outlineLevel="0" collapsed="false">
      <c r="A55" s="0" t="s">
        <v>332</v>
      </c>
      <c r="B55" s="0" t="s">
        <v>333</v>
      </c>
      <c r="C55" s="0" t="n">
        <v>5</v>
      </c>
      <c r="D55" s="0" t="n">
        <v>2</v>
      </c>
      <c r="E55" s="0" t="n">
        <v>3</v>
      </c>
      <c r="F55" s="1" t="n">
        <v>2500</v>
      </c>
      <c r="G55" s="0" t="s">
        <v>34</v>
      </c>
      <c r="H55" s="0" t="s">
        <v>33</v>
      </c>
      <c r="I55" s="0" t="s">
        <v>33</v>
      </c>
      <c r="J55" s="0" t="s">
        <v>43</v>
      </c>
      <c r="K55" s="0" t="s">
        <v>35</v>
      </c>
      <c r="L55" s="0" t="s">
        <v>35</v>
      </c>
      <c r="M55" s="0" t="s">
        <v>37</v>
      </c>
      <c r="N55" s="0" t="s">
        <v>83</v>
      </c>
      <c r="O55" s="0" t="n">
        <v>1956</v>
      </c>
      <c r="P55" s="0" t="n">
        <v>1222</v>
      </c>
      <c r="Q55" s="0" t="n">
        <v>734</v>
      </c>
      <c r="R55" s="0" t="n">
        <v>2652</v>
      </c>
      <c r="S55" s="0" t="n">
        <v>664</v>
      </c>
      <c r="T55" s="0" t="n">
        <v>1988</v>
      </c>
    </row>
    <row r="56" customFormat="false" ht="13.8" hidden="false" customHeight="false" outlineLevel="0" collapsed="false">
      <c r="A56" s="0" t="s">
        <v>334</v>
      </c>
      <c r="B56" s="0" t="s">
        <v>335</v>
      </c>
      <c r="C56" s="0" t="n">
        <v>5</v>
      </c>
      <c r="D56" s="0" t="n">
        <v>6</v>
      </c>
      <c r="E56" s="0" t="n">
        <v>1</v>
      </c>
      <c r="F56" s="1" t="n">
        <v>1200</v>
      </c>
      <c r="G56" s="0" t="s">
        <v>34</v>
      </c>
      <c r="H56" s="0" t="s">
        <v>34</v>
      </c>
      <c r="I56" s="0" t="s">
        <v>34</v>
      </c>
      <c r="J56" s="0" t="s">
        <v>43</v>
      </c>
      <c r="K56" s="0" t="s">
        <v>43</v>
      </c>
      <c r="L56" s="0" t="s">
        <v>36</v>
      </c>
      <c r="M56" s="0" t="s">
        <v>118</v>
      </c>
      <c r="N56" s="0" t="s">
        <v>42</v>
      </c>
      <c r="O56" s="0" t="n">
        <v>2024</v>
      </c>
      <c r="P56" s="0" t="n">
        <v>1266</v>
      </c>
      <c r="Q56" s="0" t="n">
        <v>758</v>
      </c>
      <c r="R56" s="0" t="n">
        <v>2434</v>
      </c>
      <c r="S56" s="0" t="n">
        <v>1826</v>
      </c>
      <c r="T56" s="0" t="n">
        <v>608</v>
      </c>
    </row>
    <row r="57" customFormat="false" ht="13.8" hidden="false" customHeight="false" outlineLevel="0" collapsed="false">
      <c r="A57" s="0" t="s">
        <v>336</v>
      </c>
      <c r="B57" s="0" t="s">
        <v>337</v>
      </c>
      <c r="C57" s="0" t="n">
        <v>6</v>
      </c>
      <c r="D57" s="0" t="n">
        <v>5</v>
      </c>
      <c r="E57" s="0" t="n">
        <v>1</v>
      </c>
      <c r="F57" s="1" t="n">
        <v>1200</v>
      </c>
      <c r="G57" s="0" t="s">
        <v>34</v>
      </c>
      <c r="H57" s="0" t="s">
        <v>34</v>
      </c>
      <c r="I57" s="0" t="s">
        <v>33</v>
      </c>
      <c r="J57" s="0" t="s">
        <v>35</v>
      </c>
      <c r="K57" s="0" t="s">
        <v>35</v>
      </c>
      <c r="L57" s="0" t="s">
        <v>36</v>
      </c>
      <c r="M57" s="0" t="s">
        <v>37</v>
      </c>
      <c r="N57" s="0" t="s">
        <v>42</v>
      </c>
      <c r="O57" s="0" t="n">
        <v>1688</v>
      </c>
      <c r="P57" s="0" t="n">
        <v>1266</v>
      </c>
      <c r="Q57" s="0" t="n">
        <v>422</v>
      </c>
      <c r="R57" s="0" t="n">
        <v>2920</v>
      </c>
      <c r="S57" s="0" t="n">
        <v>1826</v>
      </c>
      <c r="T57" s="0" t="n">
        <v>1094</v>
      </c>
    </row>
    <row r="58" customFormat="false" ht="13.8" hidden="false" customHeight="false" outlineLevel="0" collapsed="false">
      <c r="A58" s="0" t="s">
        <v>338</v>
      </c>
      <c r="B58" s="0" t="s">
        <v>339</v>
      </c>
      <c r="C58" s="0" t="n">
        <v>4</v>
      </c>
      <c r="D58" s="0" t="n">
        <v>5</v>
      </c>
      <c r="E58" s="0" t="n">
        <v>1</v>
      </c>
      <c r="F58" s="1" t="n">
        <v>1250</v>
      </c>
      <c r="G58" s="0" t="s">
        <v>34</v>
      </c>
      <c r="H58" s="0" t="s">
        <v>34</v>
      </c>
      <c r="I58" s="0" t="s">
        <v>34</v>
      </c>
      <c r="J58" s="0" t="s">
        <v>43</v>
      </c>
      <c r="K58" s="0" t="s">
        <v>43</v>
      </c>
      <c r="L58" s="0" t="s">
        <v>36</v>
      </c>
      <c r="M58" s="0" t="s">
        <v>118</v>
      </c>
      <c r="N58" s="0" t="s">
        <v>53</v>
      </c>
      <c r="O58" s="0" t="n">
        <v>2062</v>
      </c>
      <c r="P58" s="0" t="n">
        <v>1032</v>
      </c>
      <c r="Q58" s="0" t="n">
        <v>1030</v>
      </c>
      <c r="R58" s="0" t="n">
        <v>2546</v>
      </c>
      <c r="S58" s="0" t="n">
        <v>1592</v>
      </c>
      <c r="T58" s="0" t="n">
        <v>954</v>
      </c>
    </row>
    <row r="59" customFormat="false" ht="13.8" hidden="false" customHeight="false" outlineLevel="0" collapsed="false">
      <c r="A59" s="0" t="s">
        <v>340</v>
      </c>
      <c r="B59" s="0" t="s">
        <v>341</v>
      </c>
      <c r="C59" s="0" t="n">
        <v>5</v>
      </c>
      <c r="D59" s="0" t="n">
        <v>4</v>
      </c>
      <c r="E59" s="0" t="n">
        <v>1</v>
      </c>
      <c r="F59" s="1" t="n">
        <v>1250</v>
      </c>
      <c r="G59" s="0" t="s">
        <v>34</v>
      </c>
      <c r="H59" s="0" t="s">
        <v>34</v>
      </c>
      <c r="I59" s="0" t="s">
        <v>33</v>
      </c>
      <c r="J59" s="0" t="s">
        <v>35</v>
      </c>
      <c r="K59" s="0" t="s">
        <v>35</v>
      </c>
      <c r="L59" s="0" t="s">
        <v>36</v>
      </c>
      <c r="M59" s="0" t="s">
        <v>37</v>
      </c>
      <c r="N59" s="0" t="s">
        <v>53</v>
      </c>
      <c r="O59" s="0" t="n">
        <v>1650</v>
      </c>
      <c r="P59" s="0" t="n">
        <v>1032</v>
      </c>
      <c r="Q59" s="0" t="n">
        <v>618</v>
      </c>
      <c r="R59" s="0" t="n">
        <v>3182</v>
      </c>
      <c r="S59" s="0" t="n">
        <v>1592</v>
      </c>
      <c r="T59" s="0" t="n">
        <v>1590</v>
      </c>
    </row>
    <row r="60" customFormat="false" ht="13.8" hidden="false" customHeight="false" outlineLevel="0" collapsed="false">
      <c r="A60" s="0" t="s">
        <v>342</v>
      </c>
      <c r="B60" s="0" t="s">
        <v>343</v>
      </c>
      <c r="C60" s="0" t="n">
        <v>2</v>
      </c>
      <c r="D60" s="0" t="n">
        <v>3</v>
      </c>
      <c r="E60" s="0" t="n">
        <v>1</v>
      </c>
      <c r="F60" s="1" t="n">
        <v>1500</v>
      </c>
      <c r="G60" s="0" t="s">
        <v>34</v>
      </c>
      <c r="H60" s="0" t="s">
        <v>34</v>
      </c>
      <c r="I60" s="0" t="s">
        <v>34</v>
      </c>
      <c r="J60" s="0" t="s">
        <v>43</v>
      </c>
      <c r="K60" s="0" t="s">
        <v>43</v>
      </c>
      <c r="L60" s="0" t="s">
        <v>36</v>
      </c>
      <c r="M60" s="0" t="s">
        <v>118</v>
      </c>
      <c r="N60" s="0" t="s">
        <v>64</v>
      </c>
      <c r="O60" s="0" t="n">
        <v>2228</v>
      </c>
      <c r="P60" s="0" t="n">
        <v>558</v>
      </c>
      <c r="Q60" s="0" t="n">
        <v>1670</v>
      </c>
      <c r="R60" s="0" t="n">
        <v>2978</v>
      </c>
      <c r="S60" s="0" t="n">
        <v>1116</v>
      </c>
      <c r="T60" s="0" t="n">
        <v>1862</v>
      </c>
    </row>
    <row r="61" customFormat="false" ht="13.8" hidden="false" customHeight="false" outlineLevel="0" collapsed="false">
      <c r="A61" s="0" t="s">
        <v>344</v>
      </c>
      <c r="B61" s="0" t="s">
        <v>345</v>
      </c>
      <c r="C61" s="0" t="n">
        <v>3</v>
      </c>
      <c r="D61" s="0" t="n">
        <v>2</v>
      </c>
      <c r="E61" s="0" t="n">
        <v>1</v>
      </c>
      <c r="F61" s="1" t="n">
        <v>1500</v>
      </c>
      <c r="G61" s="0" t="s">
        <v>34</v>
      </c>
      <c r="H61" s="0" t="s">
        <v>34</v>
      </c>
      <c r="I61" s="0" t="s">
        <v>33</v>
      </c>
      <c r="J61" s="0" t="s">
        <v>35</v>
      </c>
      <c r="K61" s="0" t="s">
        <v>35</v>
      </c>
      <c r="L61" s="0" t="s">
        <v>36</v>
      </c>
      <c r="M61" s="0" t="s">
        <v>37</v>
      </c>
      <c r="N61" s="0" t="s">
        <v>64</v>
      </c>
      <c r="O61" s="0" t="n">
        <v>1484</v>
      </c>
      <c r="P61" s="0" t="n">
        <v>556</v>
      </c>
      <c r="Q61" s="0" t="n">
        <v>928</v>
      </c>
      <c r="R61" s="0" t="n">
        <v>4468</v>
      </c>
      <c r="S61" s="0" t="n">
        <v>1118</v>
      </c>
      <c r="T61" s="0" t="n">
        <v>3350</v>
      </c>
    </row>
    <row r="62" customFormat="false" ht="13.8" hidden="false" customHeight="false" outlineLevel="0" collapsed="false">
      <c r="A62" s="0" t="s">
        <v>346</v>
      </c>
      <c r="B62" s="0" t="s">
        <v>347</v>
      </c>
      <c r="C62" s="0" t="n">
        <v>5</v>
      </c>
      <c r="D62" s="0" t="n">
        <v>7</v>
      </c>
      <c r="E62" s="0" t="n">
        <v>2</v>
      </c>
      <c r="F62" s="1" t="n">
        <v>1400</v>
      </c>
      <c r="G62" s="0" t="s">
        <v>34</v>
      </c>
      <c r="H62" s="0" t="s">
        <v>34</v>
      </c>
      <c r="I62" s="0" t="s">
        <v>34</v>
      </c>
      <c r="J62" s="0" t="s">
        <v>43</v>
      </c>
      <c r="K62" s="0" t="s">
        <v>43</v>
      </c>
      <c r="L62" s="0" t="s">
        <v>36</v>
      </c>
      <c r="M62" s="0" t="s">
        <v>118</v>
      </c>
      <c r="N62" s="0" t="s">
        <v>42</v>
      </c>
      <c r="O62" s="0" t="n">
        <v>2166</v>
      </c>
      <c r="P62" s="0" t="n">
        <v>1354</v>
      </c>
      <c r="Q62" s="0" t="n">
        <v>812</v>
      </c>
      <c r="R62" s="0" t="n">
        <v>2186</v>
      </c>
      <c r="S62" s="0" t="n">
        <v>1912</v>
      </c>
      <c r="T62" s="0" t="n">
        <v>274</v>
      </c>
    </row>
    <row r="63" customFormat="false" ht="13.8" hidden="false" customHeight="false" outlineLevel="0" collapsed="false">
      <c r="A63" s="0" t="s">
        <v>348</v>
      </c>
      <c r="B63" s="0" t="s">
        <v>349</v>
      </c>
      <c r="C63" s="0" t="n">
        <v>7</v>
      </c>
      <c r="D63" s="0" t="n">
        <v>5</v>
      </c>
      <c r="E63" s="0" t="n">
        <v>2</v>
      </c>
      <c r="F63" s="1" t="n">
        <v>1400</v>
      </c>
      <c r="G63" s="0" t="s">
        <v>34</v>
      </c>
      <c r="H63" s="0" t="s">
        <v>34</v>
      </c>
      <c r="I63" s="0" t="s">
        <v>33</v>
      </c>
      <c r="J63" s="0" t="s">
        <v>35</v>
      </c>
      <c r="K63" s="0" t="s">
        <v>35</v>
      </c>
      <c r="L63" s="0" t="s">
        <v>36</v>
      </c>
      <c r="M63" s="0" t="s">
        <v>37</v>
      </c>
      <c r="N63" s="0" t="s">
        <v>42</v>
      </c>
      <c r="O63" s="0" t="n">
        <v>1546</v>
      </c>
      <c r="P63" s="0" t="n">
        <v>1352</v>
      </c>
      <c r="Q63" s="0" t="n">
        <v>194</v>
      </c>
      <c r="R63" s="0" t="n">
        <v>3062</v>
      </c>
      <c r="S63" s="0" t="n">
        <v>1914</v>
      </c>
      <c r="T63" s="0" t="n">
        <v>1148</v>
      </c>
    </row>
    <row r="64" customFormat="false" ht="13.8" hidden="false" customHeight="false" outlineLevel="0" collapsed="false">
      <c r="A64" s="0" t="s">
        <v>350</v>
      </c>
      <c r="B64" s="0" t="s">
        <v>351</v>
      </c>
      <c r="C64" s="0" t="n">
        <v>3</v>
      </c>
      <c r="D64" s="0" t="n">
        <v>5</v>
      </c>
      <c r="E64" s="0" t="n">
        <v>2</v>
      </c>
      <c r="F64" s="1" t="n">
        <v>1667</v>
      </c>
      <c r="G64" s="0" t="s">
        <v>33</v>
      </c>
      <c r="H64" s="0" t="s">
        <v>34</v>
      </c>
      <c r="I64" s="0" t="s">
        <v>34</v>
      </c>
      <c r="J64" s="0" t="s">
        <v>43</v>
      </c>
      <c r="K64" s="0" t="s">
        <v>35</v>
      </c>
      <c r="L64" s="0" t="s">
        <v>35</v>
      </c>
      <c r="M64" s="0" t="s">
        <v>118</v>
      </c>
      <c r="N64" s="0" t="s">
        <v>83</v>
      </c>
      <c r="O64" s="0" t="n">
        <v>2320</v>
      </c>
      <c r="P64" s="0" t="n">
        <v>870</v>
      </c>
      <c r="Q64" s="0" t="n">
        <v>1450</v>
      </c>
      <c r="R64" s="0" t="n">
        <v>2288</v>
      </c>
      <c r="S64" s="0" t="n">
        <v>1430</v>
      </c>
      <c r="T64" s="0" t="n">
        <v>858</v>
      </c>
    </row>
    <row r="65" customFormat="false" ht="13.8" hidden="false" customHeight="false" outlineLevel="0" collapsed="false">
      <c r="A65" s="0" t="s">
        <v>352</v>
      </c>
      <c r="B65" s="0" t="s">
        <v>353</v>
      </c>
      <c r="C65" s="0" t="n">
        <v>5</v>
      </c>
      <c r="D65" s="0" t="n">
        <v>3</v>
      </c>
      <c r="E65" s="0" t="n">
        <v>2</v>
      </c>
      <c r="F65" s="1" t="n">
        <v>1667</v>
      </c>
      <c r="G65" s="0" t="s">
        <v>34</v>
      </c>
      <c r="H65" s="0" t="s">
        <v>34</v>
      </c>
      <c r="I65" s="0" t="s">
        <v>33</v>
      </c>
      <c r="J65" s="0" t="s">
        <v>35</v>
      </c>
      <c r="K65" s="0" t="s">
        <v>35</v>
      </c>
      <c r="L65" s="0" t="s">
        <v>36</v>
      </c>
      <c r="M65" s="0" t="s">
        <v>37</v>
      </c>
      <c r="N65" s="0" t="s">
        <v>83</v>
      </c>
      <c r="O65" s="0" t="n">
        <v>1392</v>
      </c>
      <c r="P65" s="0" t="n">
        <v>870</v>
      </c>
      <c r="Q65" s="0" t="n">
        <v>522</v>
      </c>
      <c r="R65" s="0" t="n">
        <v>3814</v>
      </c>
      <c r="S65" s="0" t="n">
        <v>1430</v>
      </c>
      <c r="T65" s="0" t="n">
        <v>2384</v>
      </c>
    </row>
    <row r="66" customFormat="false" ht="13.8" hidden="false" customHeight="false" outlineLevel="0" collapsed="false">
      <c r="A66" s="0" t="s">
        <v>354</v>
      </c>
      <c r="B66" s="0" t="s">
        <v>355</v>
      </c>
      <c r="C66" s="0" t="n">
        <v>2</v>
      </c>
      <c r="D66" s="0" t="n">
        <v>4</v>
      </c>
      <c r="E66" s="0" t="n">
        <v>2</v>
      </c>
      <c r="F66" s="1" t="n">
        <v>2000</v>
      </c>
      <c r="G66" s="0" t="s">
        <v>33</v>
      </c>
      <c r="H66" s="0" t="s">
        <v>34</v>
      </c>
      <c r="I66" s="0" t="s">
        <v>34</v>
      </c>
      <c r="J66" s="0" t="s">
        <v>43</v>
      </c>
      <c r="K66" s="0" t="s">
        <v>35</v>
      </c>
      <c r="L66" s="0" t="s">
        <v>35</v>
      </c>
      <c r="M66" s="0" t="s">
        <v>118</v>
      </c>
      <c r="N66" s="0" t="s">
        <v>53</v>
      </c>
      <c r="O66" s="0" t="n">
        <v>2474</v>
      </c>
      <c r="P66" s="0" t="n">
        <v>618</v>
      </c>
      <c r="Q66" s="0" t="n">
        <v>1856</v>
      </c>
      <c r="R66" s="0" t="n">
        <v>2358</v>
      </c>
      <c r="S66" s="0" t="n">
        <v>1180</v>
      </c>
      <c r="T66" s="0" t="n">
        <v>1178</v>
      </c>
    </row>
    <row r="67" customFormat="false" ht="13.8" hidden="false" customHeight="false" outlineLevel="0" collapsed="false">
      <c r="A67" s="0" t="s">
        <v>356</v>
      </c>
      <c r="B67" s="0" t="s">
        <v>357</v>
      </c>
      <c r="C67" s="0" t="n">
        <v>4</v>
      </c>
      <c r="D67" s="0" t="n">
        <v>2</v>
      </c>
      <c r="E67" s="0" t="n">
        <v>2</v>
      </c>
      <c r="F67" s="1" t="n">
        <v>2000</v>
      </c>
      <c r="G67" s="0" t="s">
        <v>34</v>
      </c>
      <c r="H67" s="0" t="s">
        <v>34</v>
      </c>
      <c r="I67" s="0" t="s">
        <v>33</v>
      </c>
      <c r="J67" s="0" t="s">
        <v>35</v>
      </c>
      <c r="K67" s="0" t="s">
        <v>35</v>
      </c>
      <c r="L67" s="0" t="s">
        <v>36</v>
      </c>
      <c r="M67" s="0" t="s">
        <v>37</v>
      </c>
      <c r="N67" s="0" t="s">
        <v>53</v>
      </c>
      <c r="O67" s="0" t="n">
        <v>1238</v>
      </c>
      <c r="P67" s="0" t="n">
        <v>620</v>
      </c>
      <c r="Q67" s="0" t="n">
        <v>618</v>
      </c>
      <c r="R67" s="0" t="n">
        <v>4714</v>
      </c>
      <c r="S67" s="0" t="n">
        <v>1178</v>
      </c>
      <c r="T67" s="0" t="n">
        <v>3536</v>
      </c>
    </row>
    <row r="68" customFormat="false" ht="13.8" hidden="false" customHeight="false" outlineLevel="0" collapsed="false">
      <c r="A68" s="0" t="s">
        <v>358</v>
      </c>
      <c r="B68" s="0" t="s">
        <v>359</v>
      </c>
      <c r="C68" s="0" t="n">
        <v>4</v>
      </c>
      <c r="D68" s="0" t="n">
        <v>7</v>
      </c>
      <c r="E68" s="0" t="n">
        <v>3</v>
      </c>
      <c r="F68" s="1" t="n">
        <v>1750</v>
      </c>
      <c r="G68" s="0" t="s">
        <v>33</v>
      </c>
      <c r="H68" s="0" t="s">
        <v>34</v>
      </c>
      <c r="I68" s="0" t="s">
        <v>34</v>
      </c>
      <c r="J68" s="0" t="s">
        <v>43</v>
      </c>
      <c r="K68" s="0" t="s">
        <v>35</v>
      </c>
      <c r="L68" s="0" t="s">
        <v>35</v>
      </c>
      <c r="M68" s="0" t="s">
        <v>118</v>
      </c>
      <c r="N68" s="0" t="s">
        <v>53</v>
      </c>
      <c r="O68" s="0" t="n">
        <v>2362</v>
      </c>
      <c r="P68" s="0" t="n">
        <v>1182</v>
      </c>
      <c r="Q68" s="0" t="n">
        <v>1180</v>
      </c>
      <c r="R68" s="0" t="n">
        <v>1990</v>
      </c>
      <c r="S68" s="0" t="n">
        <v>1742</v>
      </c>
      <c r="T68" s="0" t="n">
        <v>248</v>
      </c>
    </row>
    <row r="69" customFormat="false" ht="13.8" hidden="false" customHeight="false" outlineLevel="0" collapsed="false">
      <c r="A69" s="0" t="s">
        <v>360</v>
      </c>
      <c r="B69" s="0" t="s">
        <v>361</v>
      </c>
      <c r="C69" s="0" t="n">
        <v>7</v>
      </c>
      <c r="D69" s="0" t="n">
        <v>4</v>
      </c>
      <c r="E69" s="0" t="n">
        <v>3</v>
      </c>
      <c r="F69" s="1" t="n">
        <v>1750</v>
      </c>
      <c r="G69" s="0" t="s">
        <v>34</v>
      </c>
      <c r="H69" s="0" t="s">
        <v>34</v>
      </c>
      <c r="I69" s="0" t="s">
        <v>33</v>
      </c>
      <c r="J69" s="0" t="s">
        <v>35</v>
      </c>
      <c r="K69" s="0" t="s">
        <v>35</v>
      </c>
      <c r="L69" s="0" t="s">
        <v>36</v>
      </c>
      <c r="M69" s="0" t="s">
        <v>37</v>
      </c>
      <c r="N69" s="0" t="s">
        <v>53</v>
      </c>
      <c r="O69" s="0" t="n">
        <v>1350</v>
      </c>
      <c r="P69" s="0" t="n">
        <v>1182</v>
      </c>
      <c r="Q69" s="0" t="n">
        <v>168</v>
      </c>
      <c r="R69" s="0" t="n">
        <v>3482</v>
      </c>
      <c r="S69" s="0" t="n">
        <v>1742</v>
      </c>
      <c r="T69" s="0" t="n">
        <v>1740</v>
      </c>
    </row>
    <row r="70" customFormat="false" ht="13.8" hidden="false" customHeight="false" outlineLevel="0" collapsed="false">
      <c r="A70" s="0" t="s">
        <v>362</v>
      </c>
      <c r="B70" s="0" t="s">
        <v>363</v>
      </c>
      <c r="C70" s="0" t="n">
        <v>3</v>
      </c>
      <c r="D70" s="0" t="n">
        <v>6</v>
      </c>
      <c r="E70" s="0" t="n">
        <v>3</v>
      </c>
      <c r="F70" s="1" t="n">
        <v>2000</v>
      </c>
      <c r="G70" s="0" t="s">
        <v>33</v>
      </c>
      <c r="H70" s="0" t="s">
        <v>34</v>
      </c>
      <c r="I70" s="0" t="s">
        <v>34</v>
      </c>
      <c r="J70" s="0" t="s">
        <v>43</v>
      </c>
      <c r="K70" s="0" t="s">
        <v>35</v>
      </c>
      <c r="L70" s="0" t="s">
        <v>35</v>
      </c>
      <c r="M70" s="0" t="s">
        <v>118</v>
      </c>
      <c r="N70" s="0" t="s">
        <v>83</v>
      </c>
      <c r="O70" s="0" t="n">
        <v>2474</v>
      </c>
      <c r="P70" s="0" t="n">
        <v>928</v>
      </c>
      <c r="Q70" s="0" t="n">
        <v>1546</v>
      </c>
      <c r="R70" s="0" t="n">
        <v>1984</v>
      </c>
      <c r="S70" s="0" t="n">
        <v>1488</v>
      </c>
      <c r="T70" s="0" t="n">
        <v>496</v>
      </c>
    </row>
    <row r="71" customFormat="false" ht="13.8" hidden="false" customHeight="false" outlineLevel="0" collapsed="false">
      <c r="A71" s="0" t="s">
        <v>364</v>
      </c>
      <c r="B71" s="0" t="s">
        <v>365</v>
      </c>
      <c r="C71" s="0" t="n">
        <v>6</v>
      </c>
      <c r="D71" s="0" t="n">
        <v>3</v>
      </c>
      <c r="E71" s="0" t="n">
        <v>3</v>
      </c>
      <c r="F71" s="1" t="n">
        <v>2000</v>
      </c>
      <c r="G71" s="0" t="s">
        <v>34</v>
      </c>
      <c r="H71" s="0" t="s">
        <v>34</v>
      </c>
      <c r="I71" s="0" t="s">
        <v>33</v>
      </c>
      <c r="J71" s="0" t="s">
        <v>35</v>
      </c>
      <c r="K71" s="0" t="s">
        <v>35</v>
      </c>
      <c r="L71" s="0" t="s">
        <v>36</v>
      </c>
      <c r="M71" s="0" t="s">
        <v>37</v>
      </c>
      <c r="N71" s="0" t="s">
        <v>83</v>
      </c>
      <c r="O71" s="0" t="n">
        <v>1238</v>
      </c>
      <c r="P71" s="0" t="n">
        <v>928</v>
      </c>
      <c r="Q71" s="0" t="n">
        <v>310</v>
      </c>
      <c r="R71" s="0" t="n">
        <v>3968</v>
      </c>
      <c r="S71" s="0" t="n">
        <v>1488</v>
      </c>
      <c r="T71" s="0" t="n">
        <v>2480</v>
      </c>
    </row>
    <row r="72" customFormat="false" ht="13.8" hidden="false" customHeight="false" outlineLevel="0" collapsed="false">
      <c r="A72" s="0" t="s">
        <v>366</v>
      </c>
      <c r="B72" s="0" t="s">
        <v>367</v>
      </c>
      <c r="C72" s="0" t="n">
        <v>2</v>
      </c>
      <c r="D72" s="0" t="n">
        <v>5</v>
      </c>
      <c r="E72" s="0" t="n">
        <v>3</v>
      </c>
      <c r="F72" s="1" t="n">
        <v>2500</v>
      </c>
      <c r="G72" s="0" t="s">
        <v>33</v>
      </c>
      <c r="H72" s="0" t="s">
        <v>34</v>
      </c>
      <c r="I72" s="0" t="s">
        <v>34</v>
      </c>
      <c r="J72" s="0" t="s">
        <v>43</v>
      </c>
      <c r="K72" s="0" t="s">
        <v>35</v>
      </c>
      <c r="L72" s="0" t="s">
        <v>35</v>
      </c>
      <c r="M72" s="0" t="s">
        <v>118</v>
      </c>
      <c r="N72" s="0" t="s">
        <v>83</v>
      </c>
      <c r="O72" s="0" t="n">
        <v>2652</v>
      </c>
      <c r="P72" s="0" t="n">
        <v>664</v>
      </c>
      <c r="Q72" s="0" t="n">
        <v>1988</v>
      </c>
      <c r="R72" s="0" t="n">
        <v>1956</v>
      </c>
      <c r="S72" s="0" t="n">
        <v>1222</v>
      </c>
      <c r="T72" s="0" t="n">
        <v>734</v>
      </c>
    </row>
    <row r="73" customFormat="false" ht="13.8" hidden="false" customHeight="false" outlineLevel="0" collapsed="false">
      <c r="A73" s="0" t="s">
        <v>368</v>
      </c>
      <c r="B73" s="0" t="s">
        <v>369</v>
      </c>
      <c r="C73" s="0" t="n">
        <v>5</v>
      </c>
      <c r="D73" s="0" t="n">
        <v>2</v>
      </c>
      <c r="E73" s="0" t="n">
        <v>3</v>
      </c>
      <c r="F73" s="1" t="n">
        <v>2500</v>
      </c>
      <c r="G73" s="0" t="s">
        <v>34</v>
      </c>
      <c r="H73" s="0" t="s">
        <v>34</v>
      </c>
      <c r="I73" s="0" t="s">
        <v>33</v>
      </c>
      <c r="J73" s="0" t="s">
        <v>35</v>
      </c>
      <c r="K73" s="0" t="s">
        <v>35</v>
      </c>
      <c r="L73" s="0" t="s">
        <v>36</v>
      </c>
      <c r="M73" s="0" t="s">
        <v>37</v>
      </c>
      <c r="N73" s="0" t="s">
        <v>83</v>
      </c>
      <c r="O73" s="0" t="n">
        <v>1060</v>
      </c>
      <c r="P73" s="0" t="n">
        <v>662</v>
      </c>
      <c r="Q73" s="0" t="n">
        <v>398</v>
      </c>
      <c r="R73" s="0" t="n">
        <v>4892</v>
      </c>
      <c r="S73" s="0" t="n">
        <v>1224</v>
      </c>
      <c r="T73" s="0" t="n">
        <v>3668</v>
      </c>
    </row>
    <row r="74" customFormat="false" ht="13.8" hidden="false" customHeight="false" outlineLevel="0" collapsed="false">
      <c r="A74" s="0" t="s">
        <v>370</v>
      </c>
      <c r="B74" s="0" t="s">
        <v>371</v>
      </c>
      <c r="C74" s="0" t="n">
        <v>5</v>
      </c>
      <c r="D74" s="0" t="n">
        <v>6</v>
      </c>
      <c r="E74" s="0" t="n">
        <v>1</v>
      </c>
      <c r="F74" s="1" t="n">
        <v>1200</v>
      </c>
      <c r="G74" s="0" t="s">
        <v>33</v>
      </c>
      <c r="H74" s="0" t="s">
        <v>33</v>
      </c>
      <c r="I74" s="0" t="s">
        <v>34</v>
      </c>
      <c r="J74" s="0" t="s">
        <v>35</v>
      </c>
      <c r="K74" s="0" t="s">
        <v>35</v>
      </c>
      <c r="L74" s="0" t="s">
        <v>36</v>
      </c>
      <c r="M74" s="0" t="s">
        <v>118</v>
      </c>
      <c r="N74" s="0" t="s">
        <v>42</v>
      </c>
      <c r="O74" s="0" t="n">
        <v>3368</v>
      </c>
      <c r="P74" s="0" t="n">
        <v>2106</v>
      </c>
      <c r="Q74" s="0" t="n">
        <v>1262</v>
      </c>
      <c r="R74" s="0" t="n">
        <v>1688</v>
      </c>
      <c r="S74" s="0" t="n">
        <v>1266</v>
      </c>
      <c r="T74" s="0" t="n">
        <v>422</v>
      </c>
    </row>
    <row r="75" customFormat="false" ht="13.8" hidden="false" customHeight="false" outlineLevel="0" collapsed="false">
      <c r="A75" s="0" t="s">
        <v>372</v>
      </c>
      <c r="B75" s="0" t="s">
        <v>373</v>
      </c>
      <c r="C75" s="0" t="n">
        <v>6</v>
      </c>
      <c r="D75" s="0" t="n">
        <v>5</v>
      </c>
      <c r="E75" s="0" t="n">
        <v>1</v>
      </c>
      <c r="F75" s="1" t="n">
        <v>1200</v>
      </c>
      <c r="G75" s="0" t="s">
        <v>33</v>
      </c>
      <c r="H75" s="0" t="s">
        <v>33</v>
      </c>
      <c r="I75" s="0" t="s">
        <v>33</v>
      </c>
      <c r="J75" s="0" t="s">
        <v>43</v>
      </c>
      <c r="K75" s="0" t="s">
        <v>43</v>
      </c>
      <c r="L75" s="0" t="s">
        <v>36</v>
      </c>
      <c r="M75" s="0" t="s">
        <v>37</v>
      </c>
      <c r="N75" s="0" t="s">
        <v>42</v>
      </c>
      <c r="O75" s="0" t="n">
        <v>2808</v>
      </c>
      <c r="P75" s="0" t="n">
        <v>2106</v>
      </c>
      <c r="Q75" s="0" t="n">
        <v>702</v>
      </c>
      <c r="R75" s="0" t="n">
        <v>2024</v>
      </c>
      <c r="S75" s="0" t="n">
        <v>1266</v>
      </c>
      <c r="T75" s="0" t="n">
        <v>758</v>
      </c>
    </row>
    <row r="76" customFormat="false" ht="13.8" hidden="false" customHeight="false" outlineLevel="0" collapsed="false">
      <c r="A76" s="0" t="s">
        <v>374</v>
      </c>
      <c r="B76" s="0" t="s">
        <v>375</v>
      </c>
      <c r="C76" s="0" t="n">
        <v>4</v>
      </c>
      <c r="D76" s="0" t="n">
        <v>5</v>
      </c>
      <c r="E76" s="0" t="n">
        <v>1</v>
      </c>
      <c r="F76" s="1" t="n">
        <v>1250</v>
      </c>
      <c r="G76" s="0" t="s">
        <v>33</v>
      </c>
      <c r="H76" s="0" t="s">
        <v>33</v>
      </c>
      <c r="I76" s="0" t="s">
        <v>34</v>
      </c>
      <c r="J76" s="0" t="s">
        <v>35</v>
      </c>
      <c r="K76" s="0" t="s">
        <v>35</v>
      </c>
      <c r="L76" s="0" t="s">
        <v>36</v>
      </c>
      <c r="M76" s="0" t="s">
        <v>118</v>
      </c>
      <c r="N76" s="0" t="s">
        <v>53</v>
      </c>
      <c r="O76" s="0" t="n">
        <v>3742</v>
      </c>
      <c r="P76" s="0" t="n">
        <v>1872</v>
      </c>
      <c r="Q76" s="0" t="n">
        <v>1870</v>
      </c>
      <c r="R76" s="0" t="n">
        <v>1650</v>
      </c>
      <c r="S76" s="0" t="n">
        <v>1032</v>
      </c>
      <c r="T76" s="0" t="n">
        <v>618</v>
      </c>
    </row>
    <row r="77" customFormat="false" ht="13.8" hidden="false" customHeight="false" outlineLevel="0" collapsed="false">
      <c r="A77" s="0" t="s">
        <v>376</v>
      </c>
      <c r="B77" s="0" t="s">
        <v>377</v>
      </c>
      <c r="C77" s="0" t="n">
        <v>5</v>
      </c>
      <c r="D77" s="0" t="n">
        <v>4</v>
      </c>
      <c r="E77" s="0" t="n">
        <v>1</v>
      </c>
      <c r="F77" s="1" t="n">
        <v>1250</v>
      </c>
      <c r="G77" s="0" t="s">
        <v>33</v>
      </c>
      <c r="H77" s="0" t="s">
        <v>33</v>
      </c>
      <c r="I77" s="0" t="s">
        <v>33</v>
      </c>
      <c r="J77" s="0" t="s">
        <v>43</v>
      </c>
      <c r="K77" s="0" t="s">
        <v>43</v>
      </c>
      <c r="L77" s="0" t="s">
        <v>36</v>
      </c>
      <c r="M77" s="0" t="s">
        <v>37</v>
      </c>
      <c r="N77" s="0" t="s">
        <v>53</v>
      </c>
      <c r="O77" s="0" t="n">
        <v>2994</v>
      </c>
      <c r="P77" s="0" t="n">
        <v>1872</v>
      </c>
      <c r="Q77" s="0" t="n">
        <v>1122</v>
      </c>
      <c r="R77" s="0" t="n">
        <v>2062</v>
      </c>
      <c r="S77" s="0" t="n">
        <v>1032</v>
      </c>
      <c r="T77" s="0" t="n">
        <v>1030</v>
      </c>
    </row>
    <row r="78" customFormat="false" ht="13.8" hidden="false" customHeight="false" outlineLevel="0" collapsed="false">
      <c r="A78" s="0" t="s">
        <v>378</v>
      </c>
      <c r="B78" s="0" t="s">
        <v>379</v>
      </c>
      <c r="C78" s="0" t="n">
        <v>2</v>
      </c>
      <c r="D78" s="0" t="n">
        <v>3</v>
      </c>
      <c r="E78" s="0" t="n">
        <v>1</v>
      </c>
      <c r="F78" s="1" t="n">
        <v>1500</v>
      </c>
      <c r="G78" s="0" t="s">
        <v>33</v>
      </c>
      <c r="H78" s="0" t="s">
        <v>33</v>
      </c>
      <c r="I78" s="0" t="s">
        <v>34</v>
      </c>
      <c r="J78" s="0" t="s">
        <v>35</v>
      </c>
      <c r="K78" s="0" t="s">
        <v>35</v>
      </c>
      <c r="L78" s="0" t="s">
        <v>36</v>
      </c>
      <c r="M78" s="0" t="s">
        <v>118</v>
      </c>
      <c r="N78" s="0" t="s">
        <v>64</v>
      </c>
      <c r="O78" s="0" t="n">
        <v>5588</v>
      </c>
      <c r="P78" s="0" t="n">
        <v>1398</v>
      </c>
      <c r="Q78" s="0" t="n">
        <v>4190</v>
      </c>
      <c r="R78" s="0" t="n">
        <v>1484</v>
      </c>
      <c r="S78" s="0" t="n">
        <v>556</v>
      </c>
      <c r="T78" s="0" t="n">
        <v>928</v>
      </c>
    </row>
    <row r="79" customFormat="false" ht="13.8" hidden="false" customHeight="false" outlineLevel="0" collapsed="false">
      <c r="A79" s="0" t="s">
        <v>380</v>
      </c>
      <c r="B79" s="0" t="s">
        <v>381</v>
      </c>
      <c r="C79" s="0" t="n">
        <v>3</v>
      </c>
      <c r="D79" s="0" t="n">
        <v>2</v>
      </c>
      <c r="E79" s="0" t="n">
        <v>1</v>
      </c>
      <c r="F79" s="1" t="n">
        <v>1500</v>
      </c>
      <c r="G79" s="0" t="s">
        <v>33</v>
      </c>
      <c r="H79" s="0" t="s">
        <v>33</v>
      </c>
      <c r="I79" s="0" t="s">
        <v>33</v>
      </c>
      <c r="J79" s="0" t="s">
        <v>43</v>
      </c>
      <c r="K79" s="0" t="s">
        <v>43</v>
      </c>
      <c r="L79" s="0" t="s">
        <v>36</v>
      </c>
      <c r="M79" s="0" t="s">
        <v>37</v>
      </c>
      <c r="N79" s="0" t="s">
        <v>64</v>
      </c>
      <c r="O79" s="0" t="n">
        <v>3724</v>
      </c>
      <c r="P79" s="0" t="n">
        <v>1396</v>
      </c>
      <c r="Q79" s="0" t="n">
        <v>2328</v>
      </c>
      <c r="R79" s="0" t="n">
        <v>2228</v>
      </c>
      <c r="S79" s="0" t="n">
        <v>558</v>
      </c>
      <c r="T79" s="0" t="n">
        <v>1670</v>
      </c>
    </row>
    <row r="80" customFormat="false" ht="13.8" hidden="false" customHeight="false" outlineLevel="0" collapsed="false">
      <c r="A80" s="0" t="s">
        <v>382</v>
      </c>
      <c r="B80" s="0" t="s">
        <v>383</v>
      </c>
      <c r="C80" s="0" t="n">
        <v>5</v>
      </c>
      <c r="D80" s="0" t="n">
        <v>7</v>
      </c>
      <c r="E80" s="0" t="n">
        <v>2</v>
      </c>
      <c r="F80" s="1" t="n">
        <v>1400</v>
      </c>
      <c r="G80" s="0" t="s">
        <v>33</v>
      </c>
      <c r="H80" s="0" t="s">
        <v>33</v>
      </c>
      <c r="I80" s="0" t="s">
        <v>34</v>
      </c>
      <c r="J80" s="0" t="s">
        <v>35</v>
      </c>
      <c r="K80" s="0" t="s">
        <v>35</v>
      </c>
      <c r="L80" s="0" t="s">
        <v>36</v>
      </c>
      <c r="M80" s="0" t="s">
        <v>118</v>
      </c>
      <c r="N80" s="0" t="s">
        <v>42</v>
      </c>
      <c r="O80" s="0" t="n">
        <v>3510</v>
      </c>
      <c r="P80" s="0" t="n">
        <v>2194</v>
      </c>
      <c r="Q80" s="0" t="n">
        <v>1316</v>
      </c>
      <c r="R80" s="0" t="n">
        <v>1546</v>
      </c>
      <c r="S80" s="0" t="n">
        <v>1352</v>
      </c>
      <c r="T80" s="0" t="n">
        <v>194</v>
      </c>
    </row>
    <row r="81" customFormat="false" ht="13.8" hidden="false" customHeight="false" outlineLevel="0" collapsed="false">
      <c r="A81" s="0" t="s">
        <v>384</v>
      </c>
      <c r="B81" s="0" t="s">
        <v>385</v>
      </c>
      <c r="C81" s="0" t="n">
        <v>7</v>
      </c>
      <c r="D81" s="0" t="n">
        <v>5</v>
      </c>
      <c r="E81" s="0" t="n">
        <v>2</v>
      </c>
      <c r="F81" s="1" t="n">
        <v>1400</v>
      </c>
      <c r="G81" s="0" t="s">
        <v>33</v>
      </c>
      <c r="H81" s="0" t="s">
        <v>33</v>
      </c>
      <c r="I81" s="0" t="s">
        <v>33</v>
      </c>
      <c r="J81" s="0" t="s">
        <v>43</v>
      </c>
      <c r="K81" s="0" t="s">
        <v>43</v>
      </c>
      <c r="L81" s="0" t="s">
        <v>36</v>
      </c>
      <c r="M81" s="0" t="s">
        <v>37</v>
      </c>
      <c r="N81" s="0" t="s">
        <v>42</v>
      </c>
      <c r="O81" s="0" t="n">
        <v>2506</v>
      </c>
      <c r="P81" s="0" t="n">
        <v>2192</v>
      </c>
      <c r="Q81" s="0" t="n">
        <v>314</v>
      </c>
      <c r="R81" s="0" t="n">
        <v>2166</v>
      </c>
      <c r="S81" s="0" t="n">
        <v>1354</v>
      </c>
      <c r="T81" s="0" t="n">
        <v>812</v>
      </c>
    </row>
    <row r="82" customFormat="false" ht="13.8" hidden="false" customHeight="false" outlineLevel="0" collapsed="false">
      <c r="A82" s="0" t="s">
        <v>386</v>
      </c>
      <c r="B82" s="0" t="s">
        <v>387</v>
      </c>
      <c r="C82" s="0" t="n">
        <v>3</v>
      </c>
      <c r="D82" s="0" t="n">
        <v>5</v>
      </c>
      <c r="E82" s="0" t="n">
        <v>2</v>
      </c>
      <c r="F82" s="1" t="n">
        <v>1667</v>
      </c>
      <c r="G82" s="0" t="s">
        <v>33</v>
      </c>
      <c r="H82" s="0" t="s">
        <v>33</v>
      </c>
      <c r="I82" s="0" t="s">
        <v>34</v>
      </c>
      <c r="J82" s="0" t="s">
        <v>35</v>
      </c>
      <c r="K82" s="0" t="s">
        <v>35</v>
      </c>
      <c r="L82" s="0" t="s">
        <v>36</v>
      </c>
      <c r="M82" s="0" t="s">
        <v>118</v>
      </c>
      <c r="N82" s="0" t="s">
        <v>83</v>
      </c>
      <c r="O82" s="0" t="n">
        <v>4560</v>
      </c>
      <c r="P82" s="0" t="n">
        <v>1710</v>
      </c>
      <c r="Q82" s="0" t="n">
        <v>2850</v>
      </c>
      <c r="R82" s="0" t="n">
        <v>1392</v>
      </c>
      <c r="S82" s="0" t="n">
        <v>870</v>
      </c>
      <c r="T82" s="0" t="n">
        <v>522</v>
      </c>
    </row>
    <row r="83" customFormat="false" ht="13.8" hidden="false" customHeight="false" outlineLevel="0" collapsed="false">
      <c r="A83" s="0" t="s">
        <v>388</v>
      </c>
      <c r="B83" s="0" t="s">
        <v>389</v>
      </c>
      <c r="C83" s="0" t="n">
        <v>5</v>
      </c>
      <c r="D83" s="0" t="n">
        <v>3</v>
      </c>
      <c r="E83" s="0" t="n">
        <v>2</v>
      </c>
      <c r="F83" s="1" t="n">
        <v>1667</v>
      </c>
      <c r="G83" s="0" t="s">
        <v>33</v>
      </c>
      <c r="H83" s="0" t="s">
        <v>33</v>
      </c>
      <c r="I83" s="0" t="s">
        <v>33</v>
      </c>
      <c r="J83" s="0" t="s">
        <v>43</v>
      </c>
      <c r="K83" s="0" t="s">
        <v>43</v>
      </c>
      <c r="L83" s="0" t="s">
        <v>36</v>
      </c>
      <c r="M83" s="0" t="s">
        <v>37</v>
      </c>
      <c r="N83" s="0" t="s">
        <v>83</v>
      </c>
      <c r="O83" s="0" t="n">
        <v>2736</v>
      </c>
      <c r="P83" s="0" t="n">
        <v>1710</v>
      </c>
      <c r="Q83" s="0" t="n">
        <v>1026</v>
      </c>
      <c r="R83" s="0" t="n">
        <v>2320</v>
      </c>
      <c r="S83" s="0" t="n">
        <v>870</v>
      </c>
      <c r="T83" s="0" t="n">
        <v>1450</v>
      </c>
    </row>
    <row r="84" customFormat="false" ht="13.8" hidden="false" customHeight="false" outlineLevel="0" collapsed="false">
      <c r="A84" s="0" t="s">
        <v>390</v>
      </c>
      <c r="B84" s="0" t="s">
        <v>391</v>
      </c>
      <c r="C84" s="0" t="n">
        <v>2</v>
      </c>
      <c r="D84" s="0" t="n">
        <v>4</v>
      </c>
      <c r="E84" s="0" t="n">
        <v>2</v>
      </c>
      <c r="F84" s="1" t="n">
        <v>2000</v>
      </c>
      <c r="G84" s="0" t="s">
        <v>33</v>
      </c>
      <c r="H84" s="0" t="s">
        <v>33</v>
      </c>
      <c r="I84" s="0" t="s">
        <v>34</v>
      </c>
      <c r="J84" s="0" t="s">
        <v>35</v>
      </c>
      <c r="K84" s="0" t="s">
        <v>35</v>
      </c>
      <c r="L84" s="0" t="s">
        <v>36</v>
      </c>
      <c r="M84" s="0" t="s">
        <v>118</v>
      </c>
      <c r="N84" s="0" t="s">
        <v>53</v>
      </c>
      <c r="O84" s="0" t="n">
        <v>5834</v>
      </c>
      <c r="P84" s="0" t="n">
        <v>1458</v>
      </c>
      <c r="Q84" s="0" t="n">
        <v>4376</v>
      </c>
      <c r="R84" s="0" t="n">
        <v>1238</v>
      </c>
      <c r="S84" s="0" t="n">
        <v>620</v>
      </c>
      <c r="T84" s="0" t="n">
        <v>618</v>
      </c>
    </row>
    <row r="85" customFormat="false" ht="13.8" hidden="false" customHeight="false" outlineLevel="0" collapsed="false">
      <c r="A85" s="0" t="s">
        <v>392</v>
      </c>
      <c r="B85" s="0" t="s">
        <v>393</v>
      </c>
      <c r="C85" s="0" t="n">
        <v>4</v>
      </c>
      <c r="D85" s="0" t="n">
        <v>2</v>
      </c>
      <c r="E85" s="0" t="n">
        <v>2</v>
      </c>
      <c r="F85" s="1" t="n">
        <v>2000</v>
      </c>
      <c r="G85" s="0" t="s">
        <v>33</v>
      </c>
      <c r="H85" s="0" t="s">
        <v>33</v>
      </c>
      <c r="I85" s="0" t="s">
        <v>33</v>
      </c>
      <c r="J85" s="0" t="s">
        <v>43</v>
      </c>
      <c r="K85" s="0" t="s">
        <v>43</v>
      </c>
      <c r="L85" s="0" t="s">
        <v>36</v>
      </c>
      <c r="M85" s="0" t="s">
        <v>37</v>
      </c>
      <c r="N85" s="0" t="s">
        <v>53</v>
      </c>
      <c r="O85" s="0" t="n">
        <v>2918</v>
      </c>
      <c r="P85" s="0" t="n">
        <v>1460</v>
      </c>
      <c r="Q85" s="0" t="n">
        <v>1458</v>
      </c>
      <c r="R85" s="0" t="n">
        <v>2474</v>
      </c>
      <c r="S85" s="0" t="n">
        <v>618</v>
      </c>
      <c r="T85" s="0" t="n">
        <v>1856</v>
      </c>
    </row>
    <row r="86" customFormat="false" ht="13.8" hidden="false" customHeight="false" outlineLevel="0" collapsed="false">
      <c r="A86" s="0" t="s">
        <v>394</v>
      </c>
      <c r="B86" s="0" t="s">
        <v>395</v>
      </c>
      <c r="C86" s="0" t="n">
        <v>4</v>
      </c>
      <c r="D86" s="0" t="n">
        <v>7</v>
      </c>
      <c r="E86" s="0" t="n">
        <v>3</v>
      </c>
      <c r="F86" s="1" t="n">
        <v>1750</v>
      </c>
      <c r="G86" s="0" t="s">
        <v>33</v>
      </c>
      <c r="H86" s="0" t="s">
        <v>33</v>
      </c>
      <c r="I86" s="0" t="s">
        <v>34</v>
      </c>
      <c r="J86" s="0" t="s">
        <v>35</v>
      </c>
      <c r="K86" s="0" t="s">
        <v>35</v>
      </c>
      <c r="L86" s="0" t="s">
        <v>36</v>
      </c>
      <c r="M86" s="0" t="s">
        <v>118</v>
      </c>
      <c r="N86" s="0" t="s">
        <v>53</v>
      </c>
      <c r="O86" s="0" t="n">
        <v>4042</v>
      </c>
      <c r="P86" s="0" t="n">
        <v>2022</v>
      </c>
      <c r="Q86" s="0" t="n">
        <v>2020</v>
      </c>
      <c r="R86" s="0" t="n">
        <v>1350</v>
      </c>
      <c r="S86" s="0" t="n">
        <v>1182</v>
      </c>
      <c r="T86" s="0" t="n">
        <v>168</v>
      </c>
    </row>
    <row r="87" customFormat="false" ht="13.8" hidden="false" customHeight="false" outlineLevel="0" collapsed="false">
      <c r="A87" s="0" t="s">
        <v>396</v>
      </c>
      <c r="B87" s="0" t="s">
        <v>397</v>
      </c>
      <c r="C87" s="0" t="n">
        <v>7</v>
      </c>
      <c r="D87" s="0" t="n">
        <v>4</v>
      </c>
      <c r="E87" s="0" t="n">
        <v>3</v>
      </c>
      <c r="F87" s="1" t="n">
        <v>1750</v>
      </c>
      <c r="G87" s="0" t="s">
        <v>34</v>
      </c>
      <c r="H87" s="0" t="s">
        <v>33</v>
      </c>
      <c r="I87" s="0" t="s">
        <v>33</v>
      </c>
      <c r="J87" s="0" t="s">
        <v>43</v>
      </c>
      <c r="K87" s="0" t="s">
        <v>35</v>
      </c>
      <c r="L87" s="0" t="s">
        <v>35</v>
      </c>
      <c r="M87" s="0" t="s">
        <v>37</v>
      </c>
      <c r="N87" s="0" t="s">
        <v>53</v>
      </c>
      <c r="O87" s="0" t="n">
        <v>2310</v>
      </c>
      <c r="P87" s="0" t="n">
        <v>2022</v>
      </c>
      <c r="Q87" s="0" t="n">
        <v>288</v>
      </c>
      <c r="R87" s="0" t="n">
        <v>2362</v>
      </c>
      <c r="S87" s="0" t="n">
        <v>1182</v>
      </c>
      <c r="T87" s="0" t="n">
        <v>1180</v>
      </c>
    </row>
    <row r="88" customFormat="false" ht="13.8" hidden="false" customHeight="false" outlineLevel="0" collapsed="false">
      <c r="A88" s="0" t="s">
        <v>398</v>
      </c>
      <c r="B88" s="0" t="s">
        <v>399</v>
      </c>
      <c r="C88" s="0" t="n">
        <v>3</v>
      </c>
      <c r="D88" s="0" t="n">
        <v>6</v>
      </c>
      <c r="E88" s="0" t="n">
        <v>3</v>
      </c>
      <c r="F88" s="1" t="n">
        <v>2000</v>
      </c>
      <c r="G88" s="0" t="s">
        <v>33</v>
      </c>
      <c r="H88" s="0" t="s">
        <v>33</v>
      </c>
      <c r="I88" s="0" t="s">
        <v>34</v>
      </c>
      <c r="J88" s="0" t="s">
        <v>35</v>
      </c>
      <c r="K88" s="0" t="s">
        <v>35</v>
      </c>
      <c r="L88" s="0" t="s">
        <v>36</v>
      </c>
      <c r="M88" s="0" t="s">
        <v>118</v>
      </c>
      <c r="N88" s="0" t="s">
        <v>83</v>
      </c>
      <c r="O88" s="0" t="n">
        <v>4714</v>
      </c>
      <c r="P88" s="0" t="n">
        <v>1768</v>
      </c>
      <c r="Q88" s="0" t="n">
        <v>2946</v>
      </c>
      <c r="R88" s="0" t="n">
        <v>1238</v>
      </c>
      <c r="S88" s="0" t="n">
        <v>928</v>
      </c>
      <c r="T88" s="0" t="n">
        <v>310</v>
      </c>
    </row>
    <row r="89" customFormat="false" ht="13.8" hidden="false" customHeight="false" outlineLevel="0" collapsed="false">
      <c r="A89" s="0" t="s">
        <v>400</v>
      </c>
      <c r="B89" s="0" t="s">
        <v>401</v>
      </c>
      <c r="C89" s="0" t="n">
        <v>6</v>
      </c>
      <c r="D89" s="0" t="n">
        <v>3</v>
      </c>
      <c r="E89" s="0" t="n">
        <v>3</v>
      </c>
      <c r="F89" s="1" t="n">
        <v>2000</v>
      </c>
      <c r="G89" s="0" t="s">
        <v>34</v>
      </c>
      <c r="H89" s="0" t="s">
        <v>33</v>
      </c>
      <c r="I89" s="0" t="s">
        <v>33</v>
      </c>
      <c r="J89" s="0" t="s">
        <v>43</v>
      </c>
      <c r="K89" s="0" t="s">
        <v>35</v>
      </c>
      <c r="L89" s="0" t="s">
        <v>35</v>
      </c>
      <c r="M89" s="0" t="s">
        <v>37</v>
      </c>
      <c r="N89" s="0" t="s">
        <v>83</v>
      </c>
      <c r="O89" s="0" t="n">
        <v>2358</v>
      </c>
      <c r="P89" s="0" t="n">
        <v>1768</v>
      </c>
      <c r="Q89" s="0" t="n">
        <v>590</v>
      </c>
      <c r="R89" s="0" t="n">
        <v>2474</v>
      </c>
      <c r="S89" s="0" t="n">
        <v>928</v>
      </c>
      <c r="T89" s="0" t="n">
        <v>1546</v>
      </c>
    </row>
    <row r="90" customFormat="false" ht="13.8" hidden="false" customHeight="false" outlineLevel="0" collapsed="false">
      <c r="A90" s="0" t="s">
        <v>402</v>
      </c>
      <c r="B90" s="0" t="s">
        <v>403</v>
      </c>
      <c r="C90" s="0" t="n">
        <v>2</v>
      </c>
      <c r="D90" s="0" t="n">
        <v>5</v>
      </c>
      <c r="E90" s="0" t="n">
        <v>3</v>
      </c>
      <c r="F90" s="1" t="n">
        <v>2500</v>
      </c>
      <c r="G90" s="0" t="s">
        <v>33</v>
      </c>
      <c r="H90" s="0" t="s">
        <v>33</v>
      </c>
      <c r="I90" s="0" t="s">
        <v>34</v>
      </c>
      <c r="J90" s="0" t="s">
        <v>35</v>
      </c>
      <c r="K90" s="0" t="s">
        <v>35</v>
      </c>
      <c r="L90" s="0" t="s">
        <v>36</v>
      </c>
      <c r="M90" s="0" t="s">
        <v>118</v>
      </c>
      <c r="N90" s="0" t="s">
        <v>83</v>
      </c>
      <c r="O90" s="0" t="n">
        <v>6012</v>
      </c>
      <c r="P90" s="0" t="n">
        <v>1504</v>
      </c>
      <c r="Q90" s="0" t="n">
        <v>4508</v>
      </c>
      <c r="R90" s="0" t="n">
        <v>1060</v>
      </c>
      <c r="S90" s="0" t="n">
        <v>662</v>
      </c>
      <c r="T90" s="0" t="n">
        <v>398</v>
      </c>
    </row>
    <row r="91" customFormat="false" ht="13.8" hidden="false" customHeight="false" outlineLevel="0" collapsed="false">
      <c r="A91" s="0" t="s">
        <v>404</v>
      </c>
      <c r="B91" s="0" t="s">
        <v>405</v>
      </c>
      <c r="C91" s="0" t="n">
        <v>5</v>
      </c>
      <c r="D91" s="0" t="n">
        <v>2</v>
      </c>
      <c r="E91" s="0" t="n">
        <v>3</v>
      </c>
      <c r="F91" s="1" t="n">
        <v>2500</v>
      </c>
      <c r="G91" s="0" t="s">
        <v>34</v>
      </c>
      <c r="H91" s="0" t="s">
        <v>33</v>
      </c>
      <c r="I91" s="0" t="s">
        <v>33</v>
      </c>
      <c r="J91" s="0" t="s">
        <v>43</v>
      </c>
      <c r="K91" s="0" t="s">
        <v>35</v>
      </c>
      <c r="L91" s="0" t="s">
        <v>35</v>
      </c>
      <c r="M91" s="0" t="s">
        <v>37</v>
      </c>
      <c r="N91" s="0" t="s">
        <v>83</v>
      </c>
      <c r="O91" s="0" t="n">
        <v>2404</v>
      </c>
      <c r="P91" s="0" t="n">
        <v>1502</v>
      </c>
      <c r="Q91" s="0" t="n">
        <v>902</v>
      </c>
      <c r="R91" s="0" t="n">
        <v>2652</v>
      </c>
      <c r="S91" s="0" t="n">
        <v>664</v>
      </c>
      <c r="T91" s="0" t="n">
        <v>1988</v>
      </c>
    </row>
    <row r="92" customFormat="false" ht="13.8" hidden="false" customHeight="false" outlineLevel="0" collapsed="false">
      <c r="A92" s="0" t="s">
        <v>406</v>
      </c>
      <c r="B92" s="0" t="s">
        <v>407</v>
      </c>
      <c r="C92" s="0" t="n">
        <v>5</v>
      </c>
      <c r="D92" s="0" t="n">
        <v>6</v>
      </c>
      <c r="E92" s="0" t="n">
        <v>1</v>
      </c>
      <c r="F92" s="1" t="n">
        <v>1200</v>
      </c>
      <c r="G92" s="0" t="s">
        <v>34</v>
      </c>
      <c r="H92" s="0" t="s">
        <v>34</v>
      </c>
      <c r="I92" s="0" t="s">
        <v>34</v>
      </c>
      <c r="J92" s="0" t="s">
        <v>43</v>
      </c>
      <c r="K92" s="0" t="s">
        <v>43</v>
      </c>
      <c r="L92" s="0" t="s">
        <v>36</v>
      </c>
      <c r="M92" s="0" t="s">
        <v>118</v>
      </c>
      <c r="N92" s="0" t="s">
        <v>42</v>
      </c>
      <c r="O92" s="0" t="n">
        <v>2024</v>
      </c>
      <c r="P92" s="0" t="n">
        <v>1266</v>
      </c>
      <c r="Q92" s="0" t="n">
        <v>758</v>
      </c>
      <c r="R92" s="0" t="n">
        <v>2808</v>
      </c>
      <c r="S92" s="0" t="n">
        <v>2106</v>
      </c>
      <c r="T92" s="0" t="n">
        <v>702</v>
      </c>
    </row>
    <row r="93" customFormat="false" ht="13.8" hidden="false" customHeight="false" outlineLevel="0" collapsed="false">
      <c r="A93" s="0" t="s">
        <v>408</v>
      </c>
      <c r="B93" s="0" t="s">
        <v>409</v>
      </c>
      <c r="C93" s="0" t="n">
        <v>6</v>
      </c>
      <c r="D93" s="0" t="n">
        <v>5</v>
      </c>
      <c r="E93" s="0" t="n">
        <v>1</v>
      </c>
      <c r="F93" s="1" t="n">
        <v>1200</v>
      </c>
      <c r="G93" s="0" t="s">
        <v>34</v>
      </c>
      <c r="H93" s="0" t="s">
        <v>34</v>
      </c>
      <c r="I93" s="0" t="s">
        <v>33</v>
      </c>
      <c r="J93" s="0" t="s">
        <v>35</v>
      </c>
      <c r="K93" s="0" t="s">
        <v>35</v>
      </c>
      <c r="L93" s="0" t="s">
        <v>36</v>
      </c>
      <c r="M93" s="0" t="s">
        <v>37</v>
      </c>
      <c r="N93" s="0" t="s">
        <v>42</v>
      </c>
      <c r="O93" s="0" t="n">
        <v>1688</v>
      </c>
      <c r="P93" s="0" t="n">
        <v>1266</v>
      </c>
      <c r="Q93" s="0" t="n">
        <v>422</v>
      </c>
      <c r="R93" s="0" t="n">
        <v>3368</v>
      </c>
      <c r="S93" s="0" t="n">
        <v>2106</v>
      </c>
      <c r="T93" s="0" t="n">
        <v>1262</v>
      </c>
    </row>
    <row r="94" customFormat="false" ht="13.8" hidden="false" customHeight="false" outlineLevel="0" collapsed="false">
      <c r="A94" s="0" t="s">
        <v>410</v>
      </c>
      <c r="B94" s="0" t="s">
        <v>411</v>
      </c>
      <c r="C94" s="0" t="n">
        <v>4</v>
      </c>
      <c r="D94" s="0" t="n">
        <v>5</v>
      </c>
      <c r="E94" s="0" t="n">
        <v>1</v>
      </c>
      <c r="F94" s="1" t="n">
        <v>1250</v>
      </c>
      <c r="G94" s="0" t="s">
        <v>34</v>
      </c>
      <c r="H94" s="0" t="s">
        <v>34</v>
      </c>
      <c r="I94" s="0" t="s">
        <v>34</v>
      </c>
      <c r="J94" s="0" t="s">
        <v>43</v>
      </c>
      <c r="K94" s="0" t="s">
        <v>43</v>
      </c>
      <c r="L94" s="0" t="s">
        <v>36</v>
      </c>
      <c r="M94" s="0" t="s">
        <v>118</v>
      </c>
      <c r="N94" s="0" t="s">
        <v>53</v>
      </c>
      <c r="O94" s="0" t="n">
        <v>2062</v>
      </c>
      <c r="P94" s="0" t="n">
        <v>1032</v>
      </c>
      <c r="Q94" s="0" t="n">
        <v>1030</v>
      </c>
      <c r="R94" s="0" t="n">
        <v>2994</v>
      </c>
      <c r="S94" s="0" t="n">
        <v>1872</v>
      </c>
      <c r="T94" s="0" t="n">
        <v>1122</v>
      </c>
    </row>
    <row r="95" customFormat="false" ht="13.8" hidden="false" customHeight="false" outlineLevel="0" collapsed="false">
      <c r="A95" s="0" t="s">
        <v>412</v>
      </c>
      <c r="B95" s="0" t="s">
        <v>413</v>
      </c>
      <c r="C95" s="0" t="n">
        <v>5</v>
      </c>
      <c r="D95" s="0" t="n">
        <v>4</v>
      </c>
      <c r="E95" s="0" t="n">
        <v>1</v>
      </c>
      <c r="F95" s="1" t="n">
        <v>1250</v>
      </c>
      <c r="G95" s="0" t="s">
        <v>34</v>
      </c>
      <c r="H95" s="0" t="s">
        <v>34</v>
      </c>
      <c r="I95" s="0" t="s">
        <v>33</v>
      </c>
      <c r="J95" s="0" t="s">
        <v>35</v>
      </c>
      <c r="K95" s="0" t="s">
        <v>35</v>
      </c>
      <c r="L95" s="0" t="s">
        <v>36</v>
      </c>
      <c r="M95" s="0" t="s">
        <v>37</v>
      </c>
      <c r="N95" s="0" t="s">
        <v>53</v>
      </c>
      <c r="O95" s="0" t="n">
        <v>1650</v>
      </c>
      <c r="P95" s="0" t="n">
        <v>1032</v>
      </c>
      <c r="Q95" s="0" t="n">
        <v>618</v>
      </c>
      <c r="R95" s="0" t="n">
        <v>3742</v>
      </c>
      <c r="S95" s="0" t="n">
        <v>1872</v>
      </c>
      <c r="T95" s="0" t="n">
        <v>1870</v>
      </c>
    </row>
    <row r="96" customFormat="false" ht="13.8" hidden="false" customHeight="false" outlineLevel="0" collapsed="false">
      <c r="A96" s="0" t="s">
        <v>414</v>
      </c>
      <c r="B96" s="0" t="s">
        <v>415</v>
      </c>
      <c r="C96" s="0" t="n">
        <v>2</v>
      </c>
      <c r="D96" s="0" t="n">
        <v>3</v>
      </c>
      <c r="E96" s="0" t="n">
        <v>1</v>
      </c>
      <c r="F96" s="1" t="n">
        <v>1500</v>
      </c>
      <c r="G96" s="0" t="s">
        <v>34</v>
      </c>
      <c r="H96" s="0" t="s">
        <v>34</v>
      </c>
      <c r="I96" s="0" t="s">
        <v>34</v>
      </c>
      <c r="J96" s="0" t="s">
        <v>43</v>
      </c>
      <c r="K96" s="0" t="s">
        <v>43</v>
      </c>
      <c r="L96" s="0" t="s">
        <v>36</v>
      </c>
      <c r="M96" s="0" t="s">
        <v>118</v>
      </c>
      <c r="N96" s="0" t="s">
        <v>64</v>
      </c>
      <c r="O96" s="0" t="n">
        <v>2228</v>
      </c>
      <c r="P96" s="0" t="n">
        <v>558</v>
      </c>
      <c r="Q96" s="0" t="n">
        <v>1670</v>
      </c>
      <c r="R96" s="0" t="n">
        <v>3724</v>
      </c>
      <c r="S96" s="0" t="n">
        <v>1396</v>
      </c>
      <c r="T96" s="0" t="n">
        <v>2328</v>
      </c>
    </row>
    <row r="97" customFormat="false" ht="13.8" hidden="false" customHeight="false" outlineLevel="0" collapsed="false">
      <c r="A97" s="0" t="s">
        <v>416</v>
      </c>
      <c r="B97" s="0" t="s">
        <v>417</v>
      </c>
      <c r="C97" s="0" t="n">
        <v>3</v>
      </c>
      <c r="D97" s="0" t="n">
        <v>2</v>
      </c>
      <c r="E97" s="0" t="n">
        <v>1</v>
      </c>
      <c r="F97" s="1" t="n">
        <v>1500</v>
      </c>
      <c r="G97" s="0" t="s">
        <v>34</v>
      </c>
      <c r="H97" s="0" t="s">
        <v>34</v>
      </c>
      <c r="I97" s="0" t="s">
        <v>33</v>
      </c>
      <c r="J97" s="0" t="s">
        <v>35</v>
      </c>
      <c r="K97" s="0" t="s">
        <v>35</v>
      </c>
      <c r="L97" s="0" t="s">
        <v>36</v>
      </c>
      <c r="M97" s="0" t="s">
        <v>37</v>
      </c>
      <c r="N97" s="0" t="s">
        <v>64</v>
      </c>
      <c r="O97" s="0" t="n">
        <v>1484</v>
      </c>
      <c r="P97" s="0" t="n">
        <v>556</v>
      </c>
      <c r="Q97" s="0" t="n">
        <v>928</v>
      </c>
      <c r="R97" s="0" t="n">
        <v>5588</v>
      </c>
      <c r="S97" s="0" t="n">
        <v>1398</v>
      </c>
      <c r="T97" s="0" t="n">
        <v>4190</v>
      </c>
    </row>
    <row r="98" customFormat="false" ht="13.8" hidden="false" customHeight="false" outlineLevel="0" collapsed="false">
      <c r="A98" s="0" t="s">
        <v>418</v>
      </c>
      <c r="B98" s="0" t="s">
        <v>419</v>
      </c>
      <c r="C98" s="0" t="n">
        <v>5</v>
      </c>
      <c r="D98" s="0" t="n">
        <v>7</v>
      </c>
      <c r="E98" s="0" t="n">
        <v>2</v>
      </c>
      <c r="F98" s="1" t="n">
        <v>1400</v>
      </c>
      <c r="G98" s="0" t="s">
        <v>34</v>
      </c>
      <c r="H98" s="0" t="s">
        <v>34</v>
      </c>
      <c r="I98" s="0" t="s">
        <v>34</v>
      </c>
      <c r="J98" s="0" t="s">
        <v>43</v>
      </c>
      <c r="K98" s="0" t="s">
        <v>43</v>
      </c>
      <c r="L98" s="0" t="s">
        <v>36</v>
      </c>
      <c r="M98" s="0" t="s">
        <v>118</v>
      </c>
      <c r="N98" s="0" t="s">
        <v>42</v>
      </c>
      <c r="O98" s="0" t="n">
        <v>2166</v>
      </c>
      <c r="P98" s="0" t="n">
        <v>1354</v>
      </c>
      <c r="Q98" s="0" t="n">
        <v>812</v>
      </c>
      <c r="R98" s="0" t="n">
        <v>2506</v>
      </c>
      <c r="S98" s="0" t="n">
        <v>2192</v>
      </c>
      <c r="T98" s="0" t="n">
        <v>314</v>
      </c>
    </row>
    <row r="99" customFormat="false" ht="13.8" hidden="false" customHeight="false" outlineLevel="0" collapsed="false">
      <c r="A99" s="0" t="s">
        <v>420</v>
      </c>
      <c r="B99" s="0" t="s">
        <v>421</v>
      </c>
      <c r="C99" s="0" t="n">
        <v>7</v>
      </c>
      <c r="D99" s="0" t="n">
        <v>5</v>
      </c>
      <c r="E99" s="0" t="n">
        <v>2</v>
      </c>
      <c r="F99" s="1" t="n">
        <v>1400</v>
      </c>
      <c r="G99" s="0" t="s">
        <v>34</v>
      </c>
      <c r="H99" s="0" t="s">
        <v>34</v>
      </c>
      <c r="I99" s="0" t="s">
        <v>33</v>
      </c>
      <c r="J99" s="0" t="s">
        <v>35</v>
      </c>
      <c r="K99" s="0" t="s">
        <v>35</v>
      </c>
      <c r="L99" s="0" t="s">
        <v>36</v>
      </c>
      <c r="M99" s="0" t="s">
        <v>37</v>
      </c>
      <c r="N99" s="0" t="s">
        <v>42</v>
      </c>
      <c r="O99" s="0" t="n">
        <v>1546</v>
      </c>
      <c r="P99" s="0" t="n">
        <v>1352</v>
      </c>
      <c r="Q99" s="0" t="n">
        <v>194</v>
      </c>
      <c r="R99" s="0" t="n">
        <v>3510</v>
      </c>
      <c r="S99" s="0" t="n">
        <v>2194</v>
      </c>
      <c r="T99" s="0" t="n">
        <v>1316</v>
      </c>
    </row>
    <row r="100" customFormat="false" ht="13.8" hidden="false" customHeight="false" outlineLevel="0" collapsed="false">
      <c r="A100" s="0" t="s">
        <v>422</v>
      </c>
      <c r="B100" s="0" t="s">
        <v>423</v>
      </c>
      <c r="C100" s="0" t="n">
        <v>3</v>
      </c>
      <c r="D100" s="0" t="n">
        <v>5</v>
      </c>
      <c r="E100" s="0" t="n">
        <v>2</v>
      </c>
      <c r="F100" s="1" t="n">
        <v>1667</v>
      </c>
      <c r="G100" s="0" t="s">
        <v>34</v>
      </c>
      <c r="H100" s="0" t="s">
        <v>34</v>
      </c>
      <c r="I100" s="0" t="s">
        <v>34</v>
      </c>
      <c r="J100" s="0" t="s">
        <v>43</v>
      </c>
      <c r="K100" s="0" t="s">
        <v>43</v>
      </c>
      <c r="L100" s="0" t="s">
        <v>36</v>
      </c>
      <c r="M100" s="0" t="s">
        <v>118</v>
      </c>
      <c r="N100" s="0" t="s">
        <v>83</v>
      </c>
      <c r="O100" s="0" t="n">
        <v>2320</v>
      </c>
      <c r="P100" s="0" t="n">
        <v>870</v>
      </c>
      <c r="Q100" s="0" t="n">
        <v>1450</v>
      </c>
      <c r="R100" s="0" t="n">
        <v>2736</v>
      </c>
      <c r="S100" s="0" t="n">
        <v>1710</v>
      </c>
      <c r="T100" s="0" t="n">
        <v>1026</v>
      </c>
    </row>
    <row r="101" customFormat="false" ht="13.8" hidden="false" customHeight="false" outlineLevel="0" collapsed="false">
      <c r="A101" s="0" t="s">
        <v>424</v>
      </c>
      <c r="B101" s="0" t="s">
        <v>425</v>
      </c>
      <c r="C101" s="0" t="n">
        <v>5</v>
      </c>
      <c r="D101" s="0" t="n">
        <v>3</v>
      </c>
      <c r="E101" s="0" t="n">
        <v>2</v>
      </c>
      <c r="F101" s="1" t="n">
        <v>1667</v>
      </c>
      <c r="G101" s="0" t="s">
        <v>34</v>
      </c>
      <c r="H101" s="0" t="s">
        <v>34</v>
      </c>
      <c r="I101" s="0" t="s">
        <v>33</v>
      </c>
      <c r="J101" s="0" t="s">
        <v>35</v>
      </c>
      <c r="K101" s="0" t="s">
        <v>35</v>
      </c>
      <c r="L101" s="0" t="s">
        <v>36</v>
      </c>
      <c r="M101" s="0" t="s">
        <v>37</v>
      </c>
      <c r="N101" s="0" t="s">
        <v>83</v>
      </c>
      <c r="O101" s="0" t="n">
        <v>1392</v>
      </c>
      <c r="P101" s="0" t="n">
        <v>870</v>
      </c>
      <c r="Q101" s="0" t="n">
        <v>522</v>
      </c>
      <c r="R101" s="0" t="n">
        <v>4560</v>
      </c>
      <c r="S101" s="0" t="n">
        <v>1710</v>
      </c>
      <c r="T101" s="0" t="n">
        <v>2850</v>
      </c>
    </row>
    <row r="102" customFormat="false" ht="13.8" hidden="false" customHeight="false" outlineLevel="0" collapsed="false">
      <c r="A102" s="0" t="s">
        <v>426</v>
      </c>
      <c r="B102" s="0" t="s">
        <v>427</v>
      </c>
      <c r="C102" s="0" t="n">
        <v>2</v>
      </c>
      <c r="D102" s="0" t="n">
        <v>4</v>
      </c>
      <c r="E102" s="0" t="n">
        <v>2</v>
      </c>
      <c r="F102" s="1" t="n">
        <v>2000</v>
      </c>
      <c r="G102" s="0" t="s">
        <v>34</v>
      </c>
      <c r="H102" s="0" t="s">
        <v>34</v>
      </c>
      <c r="I102" s="0" t="s">
        <v>34</v>
      </c>
      <c r="J102" s="0" t="s">
        <v>43</v>
      </c>
      <c r="K102" s="0" t="s">
        <v>43</v>
      </c>
      <c r="L102" s="0" t="s">
        <v>36</v>
      </c>
      <c r="M102" s="0" t="s">
        <v>118</v>
      </c>
      <c r="N102" s="0" t="s">
        <v>53</v>
      </c>
      <c r="O102" s="0" t="n">
        <v>2474</v>
      </c>
      <c r="P102" s="0" t="n">
        <v>618</v>
      </c>
      <c r="Q102" s="0" t="n">
        <v>1856</v>
      </c>
      <c r="R102" s="0" t="n">
        <v>2918</v>
      </c>
      <c r="S102" s="0" t="n">
        <v>1460</v>
      </c>
      <c r="T102" s="0" t="n">
        <v>1458</v>
      </c>
    </row>
    <row r="103" customFormat="false" ht="13.8" hidden="false" customHeight="false" outlineLevel="0" collapsed="false">
      <c r="A103" s="0" t="s">
        <v>428</v>
      </c>
      <c r="B103" s="0" t="s">
        <v>429</v>
      </c>
      <c r="C103" s="0" t="n">
        <v>4</v>
      </c>
      <c r="D103" s="0" t="n">
        <v>2</v>
      </c>
      <c r="E103" s="0" t="n">
        <v>2</v>
      </c>
      <c r="F103" s="1" t="n">
        <v>2000</v>
      </c>
      <c r="G103" s="0" t="s">
        <v>34</v>
      </c>
      <c r="H103" s="0" t="s">
        <v>34</v>
      </c>
      <c r="I103" s="0" t="s">
        <v>33</v>
      </c>
      <c r="J103" s="0" t="s">
        <v>35</v>
      </c>
      <c r="K103" s="0" t="s">
        <v>35</v>
      </c>
      <c r="L103" s="0" t="s">
        <v>36</v>
      </c>
      <c r="M103" s="0" t="s">
        <v>37</v>
      </c>
      <c r="N103" s="0" t="s">
        <v>53</v>
      </c>
      <c r="O103" s="0" t="n">
        <v>1238</v>
      </c>
      <c r="P103" s="0" t="n">
        <v>620</v>
      </c>
      <c r="Q103" s="0" t="n">
        <v>618</v>
      </c>
      <c r="R103" s="0" t="n">
        <v>5834</v>
      </c>
      <c r="S103" s="0" t="n">
        <v>1458</v>
      </c>
      <c r="T103" s="0" t="n">
        <v>4376</v>
      </c>
    </row>
    <row r="104" customFormat="false" ht="13.8" hidden="false" customHeight="false" outlineLevel="0" collapsed="false">
      <c r="A104" s="0" t="s">
        <v>430</v>
      </c>
      <c r="B104" s="0" t="s">
        <v>431</v>
      </c>
      <c r="C104" s="0" t="n">
        <v>4</v>
      </c>
      <c r="D104" s="0" t="n">
        <v>7</v>
      </c>
      <c r="E104" s="0" t="n">
        <v>3</v>
      </c>
      <c r="F104" s="1" t="n">
        <v>1750</v>
      </c>
      <c r="G104" s="0" t="s">
        <v>33</v>
      </c>
      <c r="H104" s="0" t="s">
        <v>34</v>
      </c>
      <c r="I104" s="0" t="s">
        <v>34</v>
      </c>
      <c r="J104" s="0" t="s">
        <v>43</v>
      </c>
      <c r="K104" s="0" t="s">
        <v>35</v>
      </c>
      <c r="L104" s="0" t="s">
        <v>35</v>
      </c>
      <c r="M104" s="0" t="s">
        <v>118</v>
      </c>
      <c r="N104" s="0" t="s">
        <v>53</v>
      </c>
      <c r="O104" s="0" t="n">
        <v>2362</v>
      </c>
      <c r="P104" s="0" t="n">
        <v>1182</v>
      </c>
      <c r="Q104" s="0" t="n">
        <v>1180</v>
      </c>
      <c r="R104" s="0" t="n">
        <v>2310</v>
      </c>
      <c r="S104" s="0" t="n">
        <v>2022</v>
      </c>
      <c r="T104" s="0" t="n">
        <v>288</v>
      </c>
    </row>
    <row r="105" customFormat="false" ht="13.8" hidden="false" customHeight="false" outlineLevel="0" collapsed="false">
      <c r="A105" s="0" t="s">
        <v>432</v>
      </c>
      <c r="B105" s="0" t="s">
        <v>433</v>
      </c>
      <c r="C105" s="0" t="n">
        <v>7</v>
      </c>
      <c r="D105" s="0" t="n">
        <v>4</v>
      </c>
      <c r="E105" s="0" t="n">
        <v>3</v>
      </c>
      <c r="F105" s="1" t="n">
        <v>1750</v>
      </c>
      <c r="G105" s="0" t="s">
        <v>34</v>
      </c>
      <c r="H105" s="0" t="s">
        <v>34</v>
      </c>
      <c r="I105" s="0" t="s">
        <v>33</v>
      </c>
      <c r="J105" s="0" t="s">
        <v>35</v>
      </c>
      <c r="K105" s="0" t="s">
        <v>35</v>
      </c>
      <c r="L105" s="0" t="s">
        <v>36</v>
      </c>
      <c r="M105" s="0" t="s">
        <v>37</v>
      </c>
      <c r="N105" s="0" t="s">
        <v>53</v>
      </c>
      <c r="O105" s="0" t="n">
        <v>1350</v>
      </c>
      <c r="P105" s="0" t="n">
        <v>1182</v>
      </c>
      <c r="Q105" s="0" t="n">
        <v>168</v>
      </c>
      <c r="R105" s="0" t="n">
        <v>4042</v>
      </c>
      <c r="S105" s="0" t="n">
        <v>2022</v>
      </c>
      <c r="T105" s="0" t="n">
        <v>2020</v>
      </c>
    </row>
    <row r="106" customFormat="false" ht="13.8" hidden="false" customHeight="false" outlineLevel="0" collapsed="false">
      <c r="A106" s="0" t="s">
        <v>434</v>
      </c>
      <c r="B106" s="0" t="s">
        <v>435</v>
      </c>
      <c r="C106" s="0" t="n">
        <v>3</v>
      </c>
      <c r="D106" s="0" t="n">
        <v>6</v>
      </c>
      <c r="E106" s="0" t="n">
        <v>3</v>
      </c>
      <c r="F106" s="1" t="n">
        <v>2000</v>
      </c>
      <c r="G106" s="0" t="s">
        <v>33</v>
      </c>
      <c r="H106" s="0" t="s">
        <v>34</v>
      </c>
      <c r="I106" s="0" t="s">
        <v>34</v>
      </c>
      <c r="J106" s="0" t="s">
        <v>43</v>
      </c>
      <c r="K106" s="0" t="s">
        <v>35</v>
      </c>
      <c r="L106" s="0" t="s">
        <v>35</v>
      </c>
      <c r="M106" s="0" t="s">
        <v>118</v>
      </c>
      <c r="N106" s="0" t="s">
        <v>83</v>
      </c>
      <c r="O106" s="0" t="n">
        <v>2474</v>
      </c>
      <c r="P106" s="0" t="n">
        <v>928</v>
      </c>
      <c r="Q106" s="0" t="n">
        <v>1546</v>
      </c>
      <c r="R106" s="0" t="n">
        <v>2358</v>
      </c>
      <c r="S106" s="0" t="n">
        <v>1768</v>
      </c>
      <c r="T106" s="0" t="n">
        <v>590</v>
      </c>
    </row>
    <row r="107" customFormat="false" ht="13.8" hidden="false" customHeight="false" outlineLevel="0" collapsed="false">
      <c r="A107" s="0" t="s">
        <v>436</v>
      </c>
      <c r="B107" s="0" t="s">
        <v>437</v>
      </c>
      <c r="C107" s="0" t="n">
        <v>6</v>
      </c>
      <c r="D107" s="0" t="n">
        <v>3</v>
      </c>
      <c r="E107" s="0" t="n">
        <v>3</v>
      </c>
      <c r="F107" s="1" t="n">
        <v>2000</v>
      </c>
      <c r="G107" s="0" t="s">
        <v>34</v>
      </c>
      <c r="H107" s="0" t="s">
        <v>34</v>
      </c>
      <c r="I107" s="0" t="s">
        <v>33</v>
      </c>
      <c r="J107" s="0" t="s">
        <v>35</v>
      </c>
      <c r="K107" s="0" t="s">
        <v>35</v>
      </c>
      <c r="L107" s="0" t="s">
        <v>36</v>
      </c>
      <c r="M107" s="0" t="s">
        <v>37</v>
      </c>
      <c r="N107" s="0" t="s">
        <v>83</v>
      </c>
      <c r="O107" s="0" t="n">
        <v>1238</v>
      </c>
      <c r="P107" s="0" t="n">
        <v>928</v>
      </c>
      <c r="Q107" s="0" t="n">
        <v>310</v>
      </c>
      <c r="R107" s="0" t="n">
        <v>4714</v>
      </c>
      <c r="S107" s="0" t="n">
        <v>1768</v>
      </c>
      <c r="T107" s="0" t="n">
        <v>2946</v>
      </c>
    </row>
    <row r="108" customFormat="false" ht="13.8" hidden="false" customHeight="false" outlineLevel="0" collapsed="false">
      <c r="A108" s="0" t="s">
        <v>438</v>
      </c>
      <c r="B108" s="0" t="s">
        <v>439</v>
      </c>
      <c r="C108" s="0" t="n">
        <v>2</v>
      </c>
      <c r="D108" s="0" t="n">
        <v>5</v>
      </c>
      <c r="E108" s="0" t="n">
        <v>3</v>
      </c>
      <c r="F108" s="1" t="n">
        <v>2500</v>
      </c>
      <c r="G108" s="0" t="s">
        <v>33</v>
      </c>
      <c r="H108" s="0" t="s">
        <v>34</v>
      </c>
      <c r="I108" s="0" t="s">
        <v>34</v>
      </c>
      <c r="J108" s="0" t="s">
        <v>43</v>
      </c>
      <c r="K108" s="0" t="s">
        <v>35</v>
      </c>
      <c r="L108" s="0" t="s">
        <v>35</v>
      </c>
      <c r="M108" s="0" t="s">
        <v>118</v>
      </c>
      <c r="N108" s="0" t="s">
        <v>83</v>
      </c>
      <c r="O108" s="0" t="n">
        <v>2652</v>
      </c>
      <c r="P108" s="0" t="n">
        <v>664</v>
      </c>
      <c r="Q108" s="0" t="n">
        <v>1988</v>
      </c>
      <c r="R108" s="0" t="n">
        <v>2404</v>
      </c>
      <c r="S108" s="0" t="n">
        <v>1502</v>
      </c>
      <c r="T108" s="0" t="n">
        <v>902</v>
      </c>
    </row>
    <row r="109" customFormat="false" ht="13.8" hidden="false" customHeight="false" outlineLevel="0" collapsed="false">
      <c r="A109" s="0" t="s">
        <v>440</v>
      </c>
      <c r="B109" s="0" t="s">
        <v>441</v>
      </c>
      <c r="C109" s="0" t="n">
        <v>5</v>
      </c>
      <c r="D109" s="0" t="n">
        <v>2</v>
      </c>
      <c r="E109" s="0" t="n">
        <v>3</v>
      </c>
      <c r="F109" s="1" t="n">
        <v>2500</v>
      </c>
      <c r="G109" s="0" t="s">
        <v>34</v>
      </c>
      <c r="H109" s="0" t="s">
        <v>34</v>
      </c>
      <c r="I109" s="0" t="s">
        <v>33</v>
      </c>
      <c r="J109" s="0" t="s">
        <v>35</v>
      </c>
      <c r="K109" s="0" t="s">
        <v>35</v>
      </c>
      <c r="L109" s="0" t="s">
        <v>36</v>
      </c>
      <c r="M109" s="0" t="s">
        <v>37</v>
      </c>
      <c r="N109" s="0" t="s">
        <v>83</v>
      </c>
      <c r="O109" s="0" t="n">
        <v>1060</v>
      </c>
      <c r="P109" s="0" t="n">
        <v>662</v>
      </c>
      <c r="Q109" s="0" t="n">
        <v>398</v>
      </c>
      <c r="R109" s="0" t="n">
        <v>6012</v>
      </c>
      <c r="S109" s="0" t="n">
        <v>1504</v>
      </c>
      <c r="T109" s="0" t="n">
        <v>4508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G110"/>
  <sheetViews>
    <sheetView windowProtection="false" showFormulas="false" showGridLines="true" showRowColHeaders="true" showZeros="true" rightToLeft="false" tabSelected="false" showOutlineSymbols="true" defaultGridColor="true" view="normal" topLeftCell="L98" colorId="64" zoomScale="100" zoomScaleNormal="100" zoomScalePageLayoutView="100" workbookViewId="0">
      <selection pane="topLeft" activeCell="P3" activeCellId="0" sqref="P3"/>
    </sheetView>
  </sheetViews>
  <sheetFormatPr defaultRowHeight="15"/>
  <cols>
    <col collapsed="false" hidden="false" max="1025" min="1" style="0" width="10.5748987854251"/>
  </cols>
  <sheetData>
    <row r="2" customFormat="false" ht="15" hidden="false" customHeight="false" outlineLevel="0" collapsed="false">
      <c r="D2" s="0" t="s">
        <v>0</v>
      </c>
      <c r="E2" s="0" t="s">
        <v>1</v>
      </c>
      <c r="F2" s="0" t="s">
        <v>2</v>
      </c>
      <c r="G2" s="0" t="s">
        <v>3</v>
      </c>
      <c r="H2" s="0" t="s">
        <v>4</v>
      </c>
      <c r="I2" s="0" t="s">
        <v>5</v>
      </c>
      <c r="J2" s="0" t="s">
        <v>6</v>
      </c>
      <c r="K2" s="0" t="s">
        <v>7</v>
      </c>
      <c r="L2" s="0" t="s">
        <v>8</v>
      </c>
      <c r="M2" s="0" t="s">
        <v>9</v>
      </c>
      <c r="N2" s="0" t="s">
        <v>10</v>
      </c>
      <c r="O2" s="0" t="s">
        <v>11</v>
      </c>
      <c r="P2" s="0" t="s">
        <v>12</v>
      </c>
      <c r="Q2" s="0" t="s">
        <v>13</v>
      </c>
      <c r="R2" s="0" t="s">
        <v>14</v>
      </c>
      <c r="S2" s="0" t="s">
        <v>15</v>
      </c>
      <c r="T2" s="0" t="s">
        <v>16</v>
      </c>
      <c r="U2" s="0" t="s">
        <v>17</v>
      </c>
      <c r="V2" s="0" t="s">
        <v>18</v>
      </c>
      <c r="W2" s="0" t="s">
        <v>19</v>
      </c>
      <c r="X2" s="0" t="s">
        <v>20</v>
      </c>
      <c r="Y2" s="0" t="s">
        <v>21</v>
      </c>
      <c r="Z2" s="0" t="s">
        <v>22</v>
      </c>
      <c r="AA2" s="0" t="s">
        <v>23</v>
      </c>
      <c r="AB2" s="0" t="s">
        <v>24</v>
      </c>
      <c r="AC2" s="0" t="s">
        <v>25</v>
      </c>
      <c r="AD2" s="0" t="s">
        <v>26</v>
      </c>
      <c r="AF2" s="0" t="s">
        <v>27</v>
      </c>
      <c r="AG2" s="0" t="s">
        <v>28</v>
      </c>
    </row>
    <row r="3" customFormat="false" ht="15" hidden="false" customHeight="false" outlineLevel="0" collapsed="false">
      <c r="A3" s="0" t="n">
        <v>1</v>
      </c>
      <c r="B3" s="0" t="s">
        <v>29</v>
      </c>
      <c r="C3" s="0" t="s">
        <v>187</v>
      </c>
      <c r="D3" s="0" t="s">
        <v>31</v>
      </c>
      <c r="E3" s="0" t="s">
        <v>32</v>
      </c>
      <c r="F3" s="0" t="n">
        <v>5</v>
      </c>
      <c r="G3" s="0" t="n">
        <v>6</v>
      </c>
      <c r="H3" s="0" t="n">
        <v>1</v>
      </c>
      <c r="I3" s="1" t="n">
        <v>1200</v>
      </c>
      <c r="J3" s="0" t="s">
        <v>33</v>
      </c>
      <c r="K3" s="0" t="s">
        <v>33</v>
      </c>
      <c r="L3" s="0" t="s">
        <v>34</v>
      </c>
      <c r="M3" s="0" t="s">
        <v>35</v>
      </c>
      <c r="N3" s="0" t="s">
        <v>35</v>
      </c>
      <c r="O3" s="0" t="s">
        <v>36</v>
      </c>
      <c r="P3" s="0" t="s">
        <v>37</v>
      </c>
      <c r="Q3" s="0" t="n">
        <v>1400</v>
      </c>
      <c r="R3" s="0" t="s">
        <v>38</v>
      </c>
      <c r="S3" s="0" t="s">
        <v>39</v>
      </c>
      <c r="T3" s="0" t="s">
        <v>40</v>
      </c>
      <c r="U3" s="0" t="s">
        <v>41</v>
      </c>
      <c r="V3" s="0" t="n">
        <v>7727</v>
      </c>
      <c r="W3" s="0" t="n">
        <v>6327</v>
      </c>
      <c r="X3" s="0" t="n">
        <v>3927</v>
      </c>
      <c r="Y3" s="1" t="n">
        <v>1221</v>
      </c>
      <c r="Z3" s="1" t="n">
        <v>1466</v>
      </c>
      <c r="AA3" s="1" t="n">
        <v>83928</v>
      </c>
      <c r="AB3" s="0" t="n">
        <v>28</v>
      </c>
      <c r="AC3" s="0" t="s">
        <v>42</v>
      </c>
      <c r="AD3" s="0" t="n">
        <v>2</v>
      </c>
      <c r="AF3" s="0" t="n">
        <f aca="false">V3/W3</f>
        <v>1.22127390548443</v>
      </c>
      <c r="AG3" s="0" t="n">
        <f aca="false">W3/V3</f>
        <v>0.818817134722402</v>
      </c>
    </row>
    <row r="4" customFormat="false" ht="15" hidden="false" customHeight="false" outlineLevel="0" collapsed="false">
      <c r="A4" s="0" t="n">
        <v>1</v>
      </c>
      <c r="B4" s="0" t="s">
        <v>29</v>
      </c>
      <c r="C4" s="0" t="s">
        <v>187</v>
      </c>
      <c r="D4" s="0" t="s">
        <v>32</v>
      </c>
      <c r="E4" s="0" t="s">
        <v>31</v>
      </c>
      <c r="F4" s="0" t="n">
        <v>6</v>
      </c>
      <c r="G4" s="0" t="n">
        <v>5</v>
      </c>
      <c r="H4" s="0" t="n">
        <v>1</v>
      </c>
      <c r="I4" s="1" t="n">
        <v>1200</v>
      </c>
      <c r="J4" s="0" t="s">
        <v>33</v>
      </c>
      <c r="K4" s="0" t="s">
        <v>33</v>
      </c>
      <c r="L4" s="0" t="s">
        <v>33</v>
      </c>
      <c r="M4" s="0" t="s">
        <v>43</v>
      </c>
      <c r="N4" s="0" t="s">
        <v>43</v>
      </c>
      <c r="O4" s="0" t="s">
        <v>36</v>
      </c>
      <c r="P4" s="0" t="s">
        <v>37</v>
      </c>
      <c r="Q4" s="0" t="n">
        <v>1400</v>
      </c>
      <c r="R4" s="0" t="s">
        <v>44</v>
      </c>
      <c r="S4" s="0" t="s">
        <v>45</v>
      </c>
      <c r="T4" s="0" t="s">
        <v>46</v>
      </c>
      <c r="U4" s="0" t="s">
        <v>47</v>
      </c>
      <c r="V4" s="0" t="n">
        <v>7727</v>
      </c>
      <c r="W4" s="0" t="n">
        <v>6327</v>
      </c>
      <c r="X4" s="0" t="n">
        <v>179</v>
      </c>
      <c r="Y4" s="1" t="n">
        <v>1221</v>
      </c>
      <c r="Z4" s="1" t="n">
        <v>1018</v>
      </c>
      <c r="AA4" s="1" t="n">
        <v>3853</v>
      </c>
      <c r="AB4" s="0" t="n">
        <v>41</v>
      </c>
      <c r="AC4" s="0" t="s">
        <v>42</v>
      </c>
      <c r="AD4" s="0" t="n">
        <v>2</v>
      </c>
      <c r="AF4" s="0" t="n">
        <f aca="false">V4/W4</f>
        <v>1.22127390548443</v>
      </c>
      <c r="AG4" s="0" t="n">
        <f aca="false">W4/V4</f>
        <v>0.818817134722402</v>
      </c>
    </row>
    <row r="5" customFormat="false" ht="15" hidden="false" customHeight="false" outlineLevel="0" collapsed="false">
      <c r="A5" s="0" t="n">
        <v>1</v>
      </c>
      <c r="B5" s="0" t="s">
        <v>29</v>
      </c>
      <c r="C5" s="0" t="s">
        <v>187</v>
      </c>
      <c r="D5" s="0" t="s">
        <v>48</v>
      </c>
      <c r="E5" s="0" t="s">
        <v>31</v>
      </c>
      <c r="F5" s="0" t="n">
        <v>4</v>
      </c>
      <c r="G5" s="0" t="n">
        <v>5</v>
      </c>
      <c r="H5" s="0" t="n">
        <v>1</v>
      </c>
      <c r="I5" s="1" t="n">
        <v>1250</v>
      </c>
      <c r="J5" s="0" t="s">
        <v>33</v>
      </c>
      <c r="K5" s="0" t="s">
        <v>33</v>
      </c>
      <c r="L5" s="0" t="s">
        <v>34</v>
      </c>
      <c r="M5" s="0" t="s">
        <v>35</v>
      </c>
      <c r="N5" s="0" t="s">
        <v>35</v>
      </c>
      <c r="O5" s="0" t="s">
        <v>36</v>
      </c>
      <c r="P5" s="0" t="s">
        <v>37</v>
      </c>
      <c r="Q5" s="0" t="n">
        <v>1400</v>
      </c>
      <c r="R5" s="0" t="s">
        <v>49</v>
      </c>
      <c r="S5" s="0" t="s">
        <v>50</v>
      </c>
      <c r="T5" s="0" t="s">
        <v>51</v>
      </c>
      <c r="U5" s="0" t="s">
        <v>52</v>
      </c>
      <c r="V5" s="0" t="n">
        <v>6556</v>
      </c>
      <c r="W5" s="0" t="n">
        <v>5156</v>
      </c>
      <c r="X5" s="0" t="n">
        <v>4862</v>
      </c>
      <c r="Y5" s="1" t="n">
        <v>1272</v>
      </c>
      <c r="Z5" s="1" t="n">
        <v>1589</v>
      </c>
      <c r="AA5" s="1" t="n">
        <v>102752</v>
      </c>
      <c r="AB5" s="0" t="n">
        <v>33</v>
      </c>
      <c r="AC5" s="0" t="s">
        <v>53</v>
      </c>
      <c r="AD5" s="0" t="n">
        <v>3</v>
      </c>
      <c r="AF5" s="0" t="n">
        <f aca="false">V5/W5</f>
        <v>1.27152831652444</v>
      </c>
      <c r="AG5" s="0" t="n">
        <f aca="false">W5/V5</f>
        <v>0.786455155582672</v>
      </c>
    </row>
    <row r="6" customFormat="false" ht="15" hidden="false" customHeight="false" outlineLevel="0" collapsed="false">
      <c r="A6" s="0" t="n">
        <v>1</v>
      </c>
      <c r="B6" s="0" t="s">
        <v>29</v>
      </c>
      <c r="C6" s="0" t="s">
        <v>187</v>
      </c>
      <c r="D6" s="0" t="s">
        <v>31</v>
      </c>
      <c r="E6" s="0" t="s">
        <v>48</v>
      </c>
      <c r="F6" s="0" t="n">
        <v>5</v>
      </c>
      <c r="G6" s="0" t="n">
        <v>4</v>
      </c>
      <c r="H6" s="0" t="n">
        <v>1</v>
      </c>
      <c r="I6" s="1" t="n">
        <v>1250</v>
      </c>
      <c r="J6" s="0" t="s">
        <v>33</v>
      </c>
      <c r="K6" s="0" t="s">
        <v>33</v>
      </c>
      <c r="L6" s="0" t="s">
        <v>33</v>
      </c>
      <c r="M6" s="0" t="s">
        <v>43</v>
      </c>
      <c r="N6" s="0" t="s">
        <v>43</v>
      </c>
      <c r="O6" s="0" t="s">
        <v>36</v>
      </c>
      <c r="P6" s="0" t="s">
        <v>37</v>
      </c>
      <c r="Q6" s="0" t="n">
        <v>1400</v>
      </c>
      <c r="R6" s="0" t="s">
        <v>54</v>
      </c>
      <c r="S6" s="0" t="s">
        <v>55</v>
      </c>
      <c r="T6" s="0" t="s">
        <v>56</v>
      </c>
      <c r="U6" s="0" t="s">
        <v>57</v>
      </c>
      <c r="V6" s="0" t="n">
        <v>6556</v>
      </c>
      <c r="W6" s="0" t="n">
        <v>5156</v>
      </c>
      <c r="X6" s="0" t="n">
        <v>178</v>
      </c>
      <c r="Y6" s="1" t="n">
        <v>1272</v>
      </c>
      <c r="Z6" s="1" t="n">
        <v>1017</v>
      </c>
      <c r="AA6" s="1" t="n">
        <v>3778</v>
      </c>
      <c r="AB6" s="0" t="n">
        <v>41</v>
      </c>
      <c r="AC6" s="0" t="s">
        <v>53</v>
      </c>
      <c r="AD6" s="0" t="n">
        <v>3</v>
      </c>
      <c r="AF6" s="0" t="n">
        <f aca="false">V6/W6</f>
        <v>1.27152831652444</v>
      </c>
      <c r="AG6" s="0" t="n">
        <f aca="false">W6/V6</f>
        <v>0.786455155582672</v>
      </c>
    </row>
    <row r="7" customFormat="false" ht="15" hidden="false" customHeight="false" outlineLevel="0" collapsed="false">
      <c r="A7" s="0" t="n">
        <v>1</v>
      </c>
      <c r="B7" s="0" t="s">
        <v>29</v>
      </c>
      <c r="C7" s="0" t="s">
        <v>187</v>
      </c>
      <c r="D7" s="0" t="s">
        <v>58</v>
      </c>
      <c r="E7" s="0" t="s">
        <v>59</v>
      </c>
      <c r="F7" s="0" t="n">
        <v>2</v>
      </c>
      <c r="G7" s="0" t="n">
        <v>3</v>
      </c>
      <c r="H7" s="0" t="n">
        <v>1</v>
      </c>
      <c r="I7" s="1" t="n">
        <v>1500</v>
      </c>
      <c r="J7" s="0" t="s">
        <v>33</v>
      </c>
      <c r="K7" s="0" t="s">
        <v>33</v>
      </c>
      <c r="L7" s="0" t="s">
        <v>34</v>
      </c>
      <c r="M7" s="0" t="s">
        <v>35</v>
      </c>
      <c r="N7" s="0" t="s">
        <v>35</v>
      </c>
      <c r="O7" s="0" t="s">
        <v>36</v>
      </c>
      <c r="P7" s="0" t="s">
        <v>37</v>
      </c>
      <c r="Q7" s="0" t="n">
        <v>1400</v>
      </c>
      <c r="R7" s="0" t="s">
        <v>60</v>
      </c>
      <c r="S7" s="0" t="s">
        <v>61</v>
      </c>
      <c r="T7" s="0" t="s">
        <v>62</v>
      </c>
      <c r="U7" s="0" t="s">
        <v>63</v>
      </c>
      <c r="V7" s="0" t="n">
        <v>4184</v>
      </c>
      <c r="W7" s="0" t="n">
        <v>2784</v>
      </c>
      <c r="X7" s="0" t="n">
        <v>9312</v>
      </c>
      <c r="Y7" s="1" t="n">
        <v>1503</v>
      </c>
      <c r="Z7" s="1" t="n">
        <v>2254</v>
      </c>
      <c r="AA7" s="1" t="n">
        <v>187472</v>
      </c>
      <c r="AB7" s="0" t="n">
        <v>57</v>
      </c>
      <c r="AC7" s="0" t="s">
        <v>64</v>
      </c>
      <c r="AD7" s="0" t="n">
        <v>2</v>
      </c>
      <c r="AF7" s="0" t="n">
        <f aca="false">V7/W7</f>
        <v>1.50287356321839</v>
      </c>
      <c r="AG7" s="0" t="n">
        <f aca="false">W7/V7</f>
        <v>0.665391969407266</v>
      </c>
    </row>
    <row r="8" customFormat="false" ht="15" hidden="false" customHeight="false" outlineLevel="0" collapsed="false">
      <c r="A8" s="0" t="n">
        <v>1</v>
      </c>
      <c r="B8" s="0" t="s">
        <v>29</v>
      </c>
      <c r="C8" s="0" t="s">
        <v>187</v>
      </c>
      <c r="D8" s="0" t="s">
        <v>59</v>
      </c>
      <c r="E8" s="0" t="s">
        <v>58</v>
      </c>
      <c r="F8" s="0" t="n">
        <v>3</v>
      </c>
      <c r="G8" s="0" t="n">
        <v>2</v>
      </c>
      <c r="H8" s="0" t="n">
        <v>1</v>
      </c>
      <c r="I8" s="1" t="n">
        <v>1500</v>
      </c>
      <c r="J8" s="0" t="s">
        <v>33</v>
      </c>
      <c r="K8" s="0" t="s">
        <v>33</v>
      </c>
      <c r="L8" s="0" t="s">
        <v>33</v>
      </c>
      <c r="M8" s="0" t="s">
        <v>43</v>
      </c>
      <c r="N8" s="0" t="s">
        <v>43</v>
      </c>
      <c r="O8" s="0" t="s">
        <v>36</v>
      </c>
      <c r="P8" s="0" t="s">
        <v>37</v>
      </c>
      <c r="Q8" s="0" t="n">
        <v>1400</v>
      </c>
      <c r="R8" s="0" t="s">
        <v>65</v>
      </c>
      <c r="S8" s="0" t="s">
        <v>66</v>
      </c>
      <c r="T8" s="0" t="s">
        <v>67</v>
      </c>
      <c r="U8" s="0" t="s">
        <v>68</v>
      </c>
      <c r="V8" s="0" t="n">
        <v>4184</v>
      </c>
      <c r="W8" s="0" t="n">
        <v>2784</v>
      </c>
      <c r="X8" s="0" t="n">
        <v>21</v>
      </c>
      <c r="Y8" s="1" t="n">
        <v>1503</v>
      </c>
      <c r="Z8" s="1" t="n">
        <v>1002</v>
      </c>
      <c r="AA8" s="0" t="s">
        <v>69</v>
      </c>
      <c r="AB8" s="0" t="n">
        <v>40</v>
      </c>
      <c r="AC8" s="0" t="s">
        <v>64</v>
      </c>
      <c r="AD8" s="0" t="n">
        <v>2</v>
      </c>
      <c r="AF8" s="0" t="n">
        <f aca="false">V8/W8</f>
        <v>1.50287356321839</v>
      </c>
      <c r="AG8" s="0" t="n">
        <f aca="false">W8/V8</f>
        <v>0.665391969407266</v>
      </c>
    </row>
    <row r="9" customFormat="false" ht="15" hidden="false" customHeight="false" outlineLevel="0" collapsed="false">
      <c r="A9" s="0" t="n">
        <v>1</v>
      </c>
      <c r="B9" s="0" t="s">
        <v>29</v>
      </c>
      <c r="C9" s="0" t="s">
        <v>187</v>
      </c>
      <c r="D9" s="0" t="s">
        <v>31</v>
      </c>
      <c r="E9" s="0" t="s">
        <v>70</v>
      </c>
      <c r="F9" s="0" t="n">
        <v>5</v>
      </c>
      <c r="G9" s="0" t="n">
        <v>7</v>
      </c>
      <c r="H9" s="0" t="n">
        <v>2</v>
      </c>
      <c r="I9" s="1" t="n">
        <v>1400</v>
      </c>
      <c r="J9" s="0" t="s">
        <v>33</v>
      </c>
      <c r="K9" s="0" t="s">
        <v>33</v>
      </c>
      <c r="L9" s="0" t="s">
        <v>34</v>
      </c>
      <c r="M9" s="0" t="s">
        <v>35</v>
      </c>
      <c r="N9" s="0" t="s">
        <v>35</v>
      </c>
      <c r="O9" s="0" t="s">
        <v>36</v>
      </c>
      <c r="P9" s="0" t="s">
        <v>37</v>
      </c>
      <c r="Q9" s="0" t="n">
        <v>1400</v>
      </c>
      <c r="R9" s="0" t="s">
        <v>71</v>
      </c>
      <c r="S9" s="0" t="s">
        <v>72</v>
      </c>
      <c r="T9" s="0" t="s">
        <v>73</v>
      </c>
      <c r="U9" s="0" t="s">
        <v>74</v>
      </c>
      <c r="V9" s="0" t="n">
        <v>8167</v>
      </c>
      <c r="W9" s="0" t="n">
        <v>6767</v>
      </c>
      <c r="X9" s="0" t="n">
        <v>5333</v>
      </c>
      <c r="Y9" s="1" t="n">
        <v>1207</v>
      </c>
      <c r="Z9" s="1" t="n">
        <v>1690</v>
      </c>
      <c r="AA9" s="1" t="n">
        <v>114424</v>
      </c>
      <c r="AB9" s="0" t="n">
        <v>19</v>
      </c>
      <c r="AC9" s="0" t="s">
        <v>42</v>
      </c>
      <c r="AD9" s="0" t="n">
        <v>1</v>
      </c>
      <c r="AF9" s="0" t="n">
        <f aca="false">V9/W9</f>
        <v>1.20688636027782</v>
      </c>
      <c r="AG9" s="0" t="n">
        <f aca="false">W9/V9</f>
        <v>0.828578425370393</v>
      </c>
    </row>
    <row r="10" customFormat="false" ht="15" hidden="false" customHeight="false" outlineLevel="0" collapsed="false">
      <c r="A10" s="0" t="n">
        <v>1</v>
      </c>
      <c r="B10" s="0" t="s">
        <v>29</v>
      </c>
      <c r="C10" s="0" t="s">
        <v>187</v>
      </c>
      <c r="D10" s="0" t="s">
        <v>70</v>
      </c>
      <c r="E10" s="0" t="s">
        <v>31</v>
      </c>
      <c r="F10" s="0" t="n">
        <v>7</v>
      </c>
      <c r="G10" s="0" t="n">
        <v>5</v>
      </c>
      <c r="H10" s="0" t="n">
        <v>2</v>
      </c>
      <c r="I10" s="1" t="n">
        <v>1400</v>
      </c>
      <c r="J10" s="0" t="s">
        <v>34</v>
      </c>
      <c r="K10" s="0" t="s">
        <v>33</v>
      </c>
      <c r="L10" s="0" t="s">
        <v>33</v>
      </c>
      <c r="M10" s="0" t="s">
        <v>43</v>
      </c>
      <c r="N10" s="0" t="s">
        <v>35</v>
      </c>
      <c r="O10" s="0" t="s">
        <v>35</v>
      </c>
      <c r="P10" s="0" t="s">
        <v>37</v>
      </c>
      <c r="Q10" s="0" t="n">
        <v>1400</v>
      </c>
      <c r="R10" s="0" t="s">
        <v>75</v>
      </c>
      <c r="S10" s="0" t="s">
        <v>76</v>
      </c>
      <c r="T10" s="0" t="s">
        <v>77</v>
      </c>
      <c r="U10" s="0" t="s">
        <v>78</v>
      </c>
      <c r="V10" s="0" t="n">
        <v>8167</v>
      </c>
      <c r="W10" s="0" t="n">
        <v>6767</v>
      </c>
      <c r="X10" s="0" t="n">
        <v>1493</v>
      </c>
      <c r="Y10" s="1" t="n">
        <v>1207</v>
      </c>
      <c r="Z10" s="1" t="n">
        <v>1160</v>
      </c>
      <c r="AA10" s="1" t="n">
        <v>32295</v>
      </c>
      <c r="AB10" s="0" t="n">
        <v>49</v>
      </c>
      <c r="AC10" s="0" t="s">
        <v>42</v>
      </c>
      <c r="AD10" s="0" t="n">
        <v>1</v>
      </c>
      <c r="AF10" s="0" t="n">
        <f aca="false">V10/W10</f>
        <v>1.20688636027782</v>
      </c>
      <c r="AG10" s="0" t="n">
        <f aca="false">W10/V10</f>
        <v>0.828578425370393</v>
      </c>
    </row>
    <row r="11" customFormat="false" ht="15" hidden="false" customHeight="false" outlineLevel="0" collapsed="false">
      <c r="A11" s="0" t="n">
        <v>1</v>
      </c>
      <c r="B11" s="0" t="s">
        <v>29</v>
      </c>
      <c r="C11" s="0" t="s">
        <v>187</v>
      </c>
      <c r="D11" s="0" t="s">
        <v>59</v>
      </c>
      <c r="E11" s="0" t="s">
        <v>31</v>
      </c>
      <c r="F11" s="0" t="n">
        <v>3</v>
      </c>
      <c r="G11" s="0" t="n">
        <v>5</v>
      </c>
      <c r="H11" s="0" t="n">
        <v>2</v>
      </c>
      <c r="I11" s="1" t="n">
        <v>1667</v>
      </c>
      <c r="J11" s="0" t="s">
        <v>33</v>
      </c>
      <c r="K11" s="0" t="s">
        <v>33</v>
      </c>
      <c r="L11" s="0" t="s">
        <v>34</v>
      </c>
      <c r="M11" s="0" t="s">
        <v>35</v>
      </c>
      <c r="N11" s="0" t="s">
        <v>35</v>
      </c>
      <c r="O11" s="0" t="s">
        <v>36</v>
      </c>
      <c r="P11" s="0" t="s">
        <v>37</v>
      </c>
      <c r="Q11" s="0" t="n">
        <v>1400</v>
      </c>
      <c r="R11" s="0" t="s">
        <v>79</v>
      </c>
      <c r="S11" s="0" t="s">
        <v>80</v>
      </c>
      <c r="T11" s="0" t="s">
        <v>81</v>
      </c>
      <c r="U11" s="0" t="s">
        <v>82</v>
      </c>
      <c r="V11" s="0" t="n">
        <v>5750</v>
      </c>
      <c r="W11" s="0" t="n">
        <v>4350</v>
      </c>
      <c r="X11" s="0" t="n">
        <v>8373</v>
      </c>
      <c r="Y11" s="1" t="n">
        <v>1322</v>
      </c>
      <c r="Z11" s="1" t="n">
        <v>2203</v>
      </c>
      <c r="AA11" s="1" t="n">
        <v>175306</v>
      </c>
      <c r="AB11" s="0" t="n">
        <v>36</v>
      </c>
      <c r="AC11" s="0" t="s">
        <v>83</v>
      </c>
      <c r="AD11" s="0" t="n">
        <v>3</v>
      </c>
      <c r="AF11" s="0" t="n">
        <f aca="false">V11/W11</f>
        <v>1.32183908045977</v>
      </c>
      <c r="AG11" s="0" t="n">
        <f aca="false">W11/V11</f>
        <v>0.756521739130435</v>
      </c>
    </row>
    <row r="12" customFormat="false" ht="15" hidden="false" customHeight="false" outlineLevel="0" collapsed="false">
      <c r="A12" s="0" t="n">
        <v>1</v>
      </c>
      <c r="B12" s="0" t="s">
        <v>29</v>
      </c>
      <c r="C12" s="0" t="s">
        <v>187</v>
      </c>
      <c r="D12" s="0" t="s">
        <v>31</v>
      </c>
      <c r="E12" s="0" t="s">
        <v>59</v>
      </c>
      <c r="F12" s="0" t="n">
        <v>5</v>
      </c>
      <c r="G12" s="0" t="n">
        <v>3</v>
      </c>
      <c r="H12" s="0" t="n">
        <v>2</v>
      </c>
      <c r="I12" s="1" t="n">
        <v>1667</v>
      </c>
      <c r="J12" s="0" t="s">
        <v>34</v>
      </c>
      <c r="K12" s="0" t="s">
        <v>33</v>
      </c>
      <c r="L12" s="0" t="s">
        <v>33</v>
      </c>
      <c r="M12" s="0" t="s">
        <v>43</v>
      </c>
      <c r="N12" s="0" t="s">
        <v>35</v>
      </c>
      <c r="O12" s="0" t="s">
        <v>35</v>
      </c>
      <c r="P12" s="0" t="s">
        <v>37</v>
      </c>
      <c r="Q12" s="0" t="n">
        <v>1400</v>
      </c>
      <c r="R12" s="0" t="s">
        <v>84</v>
      </c>
      <c r="S12" s="0" t="s">
        <v>85</v>
      </c>
      <c r="T12" s="0" t="s">
        <v>86</v>
      </c>
      <c r="U12" s="0" t="s">
        <v>87</v>
      </c>
      <c r="V12" s="0" t="n">
        <v>5750</v>
      </c>
      <c r="W12" s="0" t="n">
        <v>4350</v>
      </c>
      <c r="X12" s="0" t="n">
        <v>2400</v>
      </c>
      <c r="Y12" s="1" t="n">
        <v>1322</v>
      </c>
      <c r="Z12" s="1" t="n">
        <v>1261</v>
      </c>
      <c r="AA12" s="1" t="n">
        <v>51144</v>
      </c>
      <c r="AB12" s="0" t="n">
        <v>43</v>
      </c>
      <c r="AC12" s="0" t="s">
        <v>83</v>
      </c>
      <c r="AD12" s="0" t="n">
        <v>3</v>
      </c>
      <c r="AF12" s="0" t="n">
        <f aca="false">V12/W12</f>
        <v>1.32183908045977</v>
      </c>
      <c r="AG12" s="0" t="n">
        <f aca="false">W12/V12</f>
        <v>0.756521739130435</v>
      </c>
    </row>
    <row r="13" customFormat="false" ht="15" hidden="false" customHeight="false" outlineLevel="0" collapsed="false">
      <c r="A13" s="0" t="n">
        <v>1</v>
      </c>
      <c r="B13" s="0" t="s">
        <v>29</v>
      </c>
      <c r="C13" s="0" t="s">
        <v>187</v>
      </c>
      <c r="D13" s="0" t="s">
        <v>58</v>
      </c>
      <c r="E13" s="0" t="s">
        <v>48</v>
      </c>
      <c r="F13" s="0" t="n">
        <v>2</v>
      </c>
      <c r="G13" s="0" t="n">
        <v>4</v>
      </c>
      <c r="H13" s="0" t="n">
        <v>2</v>
      </c>
      <c r="I13" s="1" t="n">
        <v>2000</v>
      </c>
      <c r="J13" s="0" t="s">
        <v>33</v>
      </c>
      <c r="K13" s="0" t="s">
        <v>33</v>
      </c>
      <c r="L13" s="0" t="s">
        <v>34</v>
      </c>
      <c r="M13" s="0" t="s">
        <v>35</v>
      </c>
      <c r="N13" s="0" t="s">
        <v>35</v>
      </c>
      <c r="O13" s="0" t="s">
        <v>36</v>
      </c>
      <c r="P13" s="0" t="s">
        <v>37</v>
      </c>
      <c r="Q13" s="0" t="n">
        <v>1400</v>
      </c>
      <c r="R13" s="0" t="s">
        <v>88</v>
      </c>
      <c r="S13" s="0" t="s">
        <v>89</v>
      </c>
      <c r="T13" s="0" t="s">
        <v>90</v>
      </c>
      <c r="U13" s="0" t="s">
        <v>91</v>
      </c>
      <c r="V13" s="0" t="n">
        <v>4493</v>
      </c>
      <c r="W13" s="0" t="n">
        <v>3093</v>
      </c>
      <c r="X13" s="0" t="n">
        <v>11786</v>
      </c>
      <c r="Y13" s="1" t="n">
        <v>1453</v>
      </c>
      <c r="Z13" s="1" t="n">
        <v>2905</v>
      </c>
      <c r="AA13" s="1" t="n">
        <v>240425</v>
      </c>
      <c r="AB13" s="0" t="n">
        <v>56</v>
      </c>
      <c r="AC13" s="0" t="s">
        <v>53</v>
      </c>
      <c r="AD13" s="0" t="n">
        <v>2</v>
      </c>
      <c r="AF13" s="0" t="n">
        <f aca="false">V13/W13</f>
        <v>1.45263498221791</v>
      </c>
      <c r="AG13" s="0" t="n">
        <f aca="false">W13/V13</f>
        <v>0.688404184286668</v>
      </c>
    </row>
    <row r="14" customFormat="false" ht="15" hidden="false" customHeight="false" outlineLevel="0" collapsed="false">
      <c r="A14" s="0" t="n">
        <v>1</v>
      </c>
      <c r="B14" s="0" t="s">
        <v>29</v>
      </c>
      <c r="C14" s="0" t="s">
        <v>187</v>
      </c>
      <c r="D14" s="0" t="s">
        <v>48</v>
      </c>
      <c r="E14" s="0" t="s">
        <v>58</v>
      </c>
      <c r="F14" s="0" t="n">
        <v>4</v>
      </c>
      <c r="G14" s="0" t="n">
        <v>2</v>
      </c>
      <c r="H14" s="0" t="n">
        <v>2</v>
      </c>
      <c r="I14" s="1" t="n">
        <v>2000</v>
      </c>
      <c r="J14" s="0" t="s">
        <v>34</v>
      </c>
      <c r="K14" s="0" t="s">
        <v>33</v>
      </c>
      <c r="L14" s="0" t="s">
        <v>33</v>
      </c>
      <c r="M14" s="0" t="s">
        <v>43</v>
      </c>
      <c r="N14" s="0" t="s">
        <v>35</v>
      </c>
      <c r="O14" s="0" t="s">
        <v>35</v>
      </c>
      <c r="P14" s="0" t="s">
        <v>37</v>
      </c>
      <c r="Q14" s="0" t="n">
        <v>1400</v>
      </c>
      <c r="R14" s="0" t="s">
        <v>92</v>
      </c>
      <c r="S14" s="0" t="s">
        <v>93</v>
      </c>
      <c r="T14" s="0" t="s">
        <v>94</v>
      </c>
      <c r="U14" s="0" t="s">
        <v>95</v>
      </c>
      <c r="V14" s="0" t="n">
        <v>4493</v>
      </c>
      <c r="W14" s="0" t="n">
        <v>3093</v>
      </c>
      <c r="X14" s="0" t="n">
        <v>3386</v>
      </c>
      <c r="Y14" s="1" t="n">
        <v>1453</v>
      </c>
      <c r="Z14" s="1" t="n">
        <v>1377</v>
      </c>
      <c r="AA14" s="1" t="n">
        <v>71313</v>
      </c>
      <c r="AB14" s="0" t="n">
        <v>37</v>
      </c>
      <c r="AC14" s="0" t="s">
        <v>53</v>
      </c>
      <c r="AD14" s="0" t="n">
        <v>2</v>
      </c>
      <c r="AF14" s="0" t="n">
        <f aca="false">V14/W14</f>
        <v>1.45263498221791</v>
      </c>
      <c r="AG14" s="0" t="n">
        <f aca="false">W14/V14</f>
        <v>0.688404184286668</v>
      </c>
    </row>
    <row r="15" customFormat="false" ht="15" hidden="false" customHeight="false" outlineLevel="0" collapsed="false">
      <c r="A15" s="0" t="n">
        <v>1</v>
      </c>
      <c r="B15" s="0" t="s">
        <v>29</v>
      </c>
      <c r="C15" s="0" t="s">
        <v>187</v>
      </c>
      <c r="D15" s="0" t="s">
        <v>48</v>
      </c>
      <c r="E15" s="0" t="s">
        <v>70</v>
      </c>
      <c r="F15" s="0" t="n">
        <v>4</v>
      </c>
      <c r="G15" s="0" t="n">
        <v>7</v>
      </c>
      <c r="H15" s="0" t="n">
        <v>3</v>
      </c>
      <c r="I15" s="1" t="n">
        <v>1750</v>
      </c>
      <c r="J15" s="0" t="s">
        <v>33</v>
      </c>
      <c r="K15" s="0" t="s">
        <v>33</v>
      </c>
      <c r="L15" s="0" t="s">
        <v>34</v>
      </c>
      <c r="M15" s="0" t="s">
        <v>35</v>
      </c>
      <c r="N15" s="0" t="s">
        <v>35</v>
      </c>
      <c r="O15" s="0" t="s">
        <v>36</v>
      </c>
      <c r="P15" s="0" t="s">
        <v>37</v>
      </c>
      <c r="Q15" s="0" t="n">
        <v>1400</v>
      </c>
      <c r="R15" s="0" t="s">
        <v>96</v>
      </c>
      <c r="S15" s="0" t="s">
        <v>97</v>
      </c>
      <c r="T15" s="0" t="s">
        <v>98</v>
      </c>
      <c r="U15" s="0" t="s">
        <v>99</v>
      </c>
      <c r="V15" s="0" t="n">
        <v>7305</v>
      </c>
      <c r="W15" s="0" t="n">
        <v>5905</v>
      </c>
      <c r="X15" s="0" t="n">
        <v>7861</v>
      </c>
      <c r="Y15" s="1" t="n">
        <v>1237</v>
      </c>
      <c r="Z15" s="1" t="n">
        <v>2165</v>
      </c>
      <c r="AA15" s="1" t="n">
        <v>168020</v>
      </c>
      <c r="AB15" s="0" t="n">
        <v>17</v>
      </c>
      <c r="AC15" s="0" t="s">
        <v>53</v>
      </c>
      <c r="AD15" s="0" t="n">
        <v>1</v>
      </c>
      <c r="AF15" s="0" t="n">
        <f aca="false">V15/W15</f>
        <v>1.23708721422523</v>
      </c>
      <c r="AG15" s="0" t="n">
        <f aca="false">W15/V15</f>
        <v>0.808350444900753</v>
      </c>
    </row>
    <row r="16" customFormat="false" ht="15" hidden="false" customHeight="false" outlineLevel="0" collapsed="false">
      <c r="A16" s="0" t="n">
        <v>1</v>
      </c>
      <c r="B16" s="0" t="s">
        <v>29</v>
      </c>
      <c r="C16" s="0" t="s">
        <v>187</v>
      </c>
      <c r="D16" s="0" t="s">
        <v>70</v>
      </c>
      <c r="E16" s="0" t="s">
        <v>48</v>
      </c>
      <c r="F16" s="0" t="n">
        <v>7</v>
      </c>
      <c r="G16" s="0" t="n">
        <v>4</v>
      </c>
      <c r="H16" s="0" t="n">
        <v>3</v>
      </c>
      <c r="I16" s="1" t="n">
        <v>1750</v>
      </c>
      <c r="J16" s="0" t="s">
        <v>34</v>
      </c>
      <c r="K16" s="0" t="s">
        <v>33</v>
      </c>
      <c r="L16" s="0" t="s">
        <v>33</v>
      </c>
      <c r="M16" s="0" t="s">
        <v>43</v>
      </c>
      <c r="N16" s="0" t="s">
        <v>35</v>
      </c>
      <c r="O16" s="0" t="s">
        <v>35</v>
      </c>
      <c r="P16" s="0" t="s">
        <v>37</v>
      </c>
      <c r="Q16" s="0" t="n">
        <v>1400</v>
      </c>
      <c r="R16" s="0" t="s">
        <v>100</v>
      </c>
      <c r="S16" s="0" t="s">
        <v>101</v>
      </c>
      <c r="T16" s="0" t="s">
        <v>102</v>
      </c>
      <c r="U16" s="0" t="s">
        <v>103</v>
      </c>
      <c r="V16" s="0" t="n">
        <v>7305</v>
      </c>
      <c r="W16" s="0" t="n">
        <v>5905</v>
      </c>
      <c r="X16" s="0" t="n">
        <v>3461</v>
      </c>
      <c r="Y16" s="1" t="n">
        <v>1237</v>
      </c>
      <c r="Z16" s="1" t="n">
        <v>1415</v>
      </c>
      <c r="AA16" s="1" t="n">
        <v>75081</v>
      </c>
      <c r="AB16" s="0" t="n">
        <v>54</v>
      </c>
      <c r="AC16" s="0" t="s">
        <v>53</v>
      </c>
      <c r="AD16" s="0" t="n">
        <v>1</v>
      </c>
      <c r="AF16" s="0" t="n">
        <f aca="false">V16/W16</f>
        <v>1.23708721422523</v>
      </c>
      <c r="AG16" s="0" t="n">
        <f aca="false">W16/V16</f>
        <v>0.808350444900753</v>
      </c>
    </row>
    <row r="17" customFormat="false" ht="15" hidden="false" customHeight="false" outlineLevel="0" collapsed="false">
      <c r="A17" s="0" t="n">
        <v>1</v>
      </c>
      <c r="B17" s="0" t="s">
        <v>29</v>
      </c>
      <c r="C17" s="0" t="s">
        <v>187</v>
      </c>
      <c r="D17" s="0" t="s">
        <v>59</v>
      </c>
      <c r="E17" s="0" t="s">
        <v>32</v>
      </c>
      <c r="F17" s="0" t="n">
        <v>3</v>
      </c>
      <c r="G17" s="0" t="n">
        <v>6</v>
      </c>
      <c r="H17" s="0" t="n">
        <v>3</v>
      </c>
      <c r="I17" s="1" t="n">
        <v>2000</v>
      </c>
      <c r="J17" s="0" t="s">
        <v>33</v>
      </c>
      <c r="K17" s="0" t="s">
        <v>33</v>
      </c>
      <c r="L17" s="0" t="s">
        <v>34</v>
      </c>
      <c r="M17" s="0" t="s">
        <v>35</v>
      </c>
      <c r="N17" s="0" t="s">
        <v>35</v>
      </c>
      <c r="O17" s="0" t="s">
        <v>36</v>
      </c>
      <c r="P17" s="0" t="s">
        <v>37</v>
      </c>
      <c r="Q17" s="0" t="n">
        <v>1400</v>
      </c>
      <c r="R17" s="0" t="s">
        <v>104</v>
      </c>
      <c r="S17" s="0" t="s">
        <v>105</v>
      </c>
      <c r="T17" s="0" t="s">
        <v>90</v>
      </c>
      <c r="U17" s="0" t="s">
        <v>106</v>
      </c>
      <c r="V17" s="0" t="n">
        <v>6040</v>
      </c>
      <c r="W17" s="0" t="n">
        <v>4640</v>
      </c>
      <c r="X17" s="0" t="n">
        <v>9920</v>
      </c>
      <c r="Y17" s="1" t="n">
        <v>1302</v>
      </c>
      <c r="Z17" s="1" t="n">
        <v>2603</v>
      </c>
      <c r="AA17" s="1" t="n">
        <v>209392</v>
      </c>
      <c r="AB17" s="0" t="n">
        <v>30</v>
      </c>
      <c r="AC17" s="0" t="s">
        <v>83</v>
      </c>
      <c r="AD17" s="0" t="n">
        <v>2</v>
      </c>
      <c r="AF17" s="0" t="n">
        <f aca="false">V17/W17</f>
        <v>1.30172413793103</v>
      </c>
      <c r="AG17" s="0" t="n">
        <f aca="false">W17/V17</f>
        <v>0.768211920529801</v>
      </c>
    </row>
    <row r="18" customFormat="false" ht="15" hidden="false" customHeight="false" outlineLevel="0" collapsed="false">
      <c r="A18" s="0" t="n">
        <v>1</v>
      </c>
      <c r="B18" s="0" t="s">
        <v>29</v>
      </c>
      <c r="C18" s="0" t="s">
        <v>187</v>
      </c>
      <c r="D18" s="0" t="s">
        <v>32</v>
      </c>
      <c r="E18" s="0" t="s">
        <v>59</v>
      </c>
      <c r="F18" s="0" t="n">
        <v>6</v>
      </c>
      <c r="G18" s="0" t="n">
        <v>3</v>
      </c>
      <c r="H18" s="0" t="n">
        <v>3</v>
      </c>
      <c r="I18" s="1" t="n">
        <v>2000</v>
      </c>
      <c r="J18" s="0" t="s">
        <v>34</v>
      </c>
      <c r="K18" s="0" t="s">
        <v>33</v>
      </c>
      <c r="L18" s="0" t="s">
        <v>33</v>
      </c>
      <c r="M18" s="0" t="s">
        <v>43</v>
      </c>
      <c r="N18" s="0" t="s">
        <v>35</v>
      </c>
      <c r="O18" s="0" t="s">
        <v>35</v>
      </c>
      <c r="P18" s="0" t="s">
        <v>37</v>
      </c>
      <c r="Q18" s="0" t="n">
        <v>1400</v>
      </c>
      <c r="R18" s="0" t="s">
        <v>107</v>
      </c>
      <c r="S18" s="0" t="s">
        <v>108</v>
      </c>
      <c r="T18" s="0" t="s">
        <v>109</v>
      </c>
      <c r="U18" s="0" t="s">
        <v>95</v>
      </c>
      <c r="V18" s="0" t="n">
        <v>6040</v>
      </c>
      <c r="W18" s="0" t="n">
        <v>4640</v>
      </c>
      <c r="X18" s="0" t="n">
        <v>4320</v>
      </c>
      <c r="Y18" s="1" t="n">
        <v>1302</v>
      </c>
      <c r="Z18" s="1" t="n">
        <v>1536</v>
      </c>
      <c r="AA18" s="1" t="n">
        <v>93270</v>
      </c>
      <c r="AB18" s="0" t="n">
        <v>49</v>
      </c>
      <c r="AC18" s="0" t="s">
        <v>83</v>
      </c>
      <c r="AD18" s="0" t="n">
        <v>2</v>
      </c>
      <c r="AF18" s="0" t="n">
        <f aca="false">V18/W18</f>
        <v>1.30172413793103</v>
      </c>
      <c r="AG18" s="0" t="n">
        <f aca="false">W18/V18</f>
        <v>0.768211920529801</v>
      </c>
    </row>
    <row r="19" customFormat="false" ht="15" hidden="false" customHeight="false" outlineLevel="0" collapsed="false">
      <c r="A19" s="0" t="n">
        <v>1</v>
      </c>
      <c r="B19" s="0" t="s">
        <v>29</v>
      </c>
      <c r="C19" s="0" t="s">
        <v>187</v>
      </c>
      <c r="D19" s="0" t="s">
        <v>58</v>
      </c>
      <c r="E19" s="0" t="s">
        <v>31</v>
      </c>
      <c r="F19" s="0" t="n">
        <v>2</v>
      </c>
      <c r="G19" s="0" t="n">
        <v>5</v>
      </c>
      <c r="H19" s="0" t="n">
        <v>3</v>
      </c>
      <c r="I19" s="1" t="n">
        <v>2500</v>
      </c>
      <c r="J19" s="0" t="s">
        <v>33</v>
      </c>
      <c r="K19" s="0" t="s">
        <v>33</v>
      </c>
      <c r="L19" s="0" t="s">
        <v>34</v>
      </c>
      <c r="M19" s="0" t="s">
        <v>35</v>
      </c>
      <c r="N19" s="0" t="s">
        <v>35</v>
      </c>
      <c r="O19" s="0" t="s">
        <v>36</v>
      </c>
      <c r="P19" s="0" t="s">
        <v>37</v>
      </c>
      <c r="Q19" s="0" t="n">
        <v>1400</v>
      </c>
      <c r="R19" s="0" t="s">
        <v>110</v>
      </c>
      <c r="S19" s="0" t="s">
        <v>111</v>
      </c>
      <c r="T19" s="0" t="s">
        <v>112</v>
      </c>
      <c r="U19" s="0" t="s">
        <v>113</v>
      </c>
      <c r="V19" s="0" t="n">
        <v>4714</v>
      </c>
      <c r="W19" s="0" t="n">
        <v>3314</v>
      </c>
      <c r="X19" s="0" t="n">
        <v>13554</v>
      </c>
      <c r="Y19" s="1" t="n">
        <v>1422</v>
      </c>
      <c r="Z19" s="1" t="n">
        <v>3556</v>
      </c>
      <c r="AA19" s="1" t="n">
        <v>279872</v>
      </c>
      <c r="AB19" s="0" t="n">
        <v>52</v>
      </c>
      <c r="AC19" s="0" t="s">
        <v>83</v>
      </c>
      <c r="AD19" s="0" t="n">
        <v>2</v>
      </c>
      <c r="AF19" s="0" t="n">
        <f aca="false">V19/W19</f>
        <v>1.42245021122511</v>
      </c>
      <c r="AG19" s="0" t="n">
        <f aca="false">W19/V19</f>
        <v>0.703012303775986</v>
      </c>
    </row>
    <row r="20" customFormat="false" ht="15" hidden="false" customHeight="false" outlineLevel="0" collapsed="false">
      <c r="A20" s="0" t="n">
        <v>1</v>
      </c>
      <c r="B20" s="0" t="s">
        <v>29</v>
      </c>
      <c r="C20" s="0" t="s">
        <v>187</v>
      </c>
      <c r="D20" s="0" t="s">
        <v>31</v>
      </c>
      <c r="E20" s="0" t="s">
        <v>58</v>
      </c>
      <c r="F20" s="0" t="n">
        <v>5</v>
      </c>
      <c r="G20" s="0" t="n">
        <v>2</v>
      </c>
      <c r="H20" s="0" t="n">
        <v>3</v>
      </c>
      <c r="I20" s="1" t="n">
        <v>2500</v>
      </c>
      <c r="J20" s="0" t="s">
        <v>34</v>
      </c>
      <c r="K20" s="0" t="s">
        <v>33</v>
      </c>
      <c r="L20" s="0" t="s">
        <v>33</v>
      </c>
      <c r="M20" s="0" t="s">
        <v>43</v>
      </c>
      <c r="N20" s="0" t="s">
        <v>35</v>
      </c>
      <c r="O20" s="0" t="s">
        <v>35</v>
      </c>
      <c r="P20" s="0" t="s">
        <v>37</v>
      </c>
      <c r="Q20" s="0" t="n">
        <v>1400</v>
      </c>
      <c r="R20" s="0" t="s">
        <v>114</v>
      </c>
      <c r="S20" s="0" t="s">
        <v>115</v>
      </c>
      <c r="T20" s="0" t="s">
        <v>116</v>
      </c>
      <c r="U20" s="0" t="s">
        <v>117</v>
      </c>
      <c r="V20" s="0" t="n">
        <v>4714</v>
      </c>
      <c r="W20" s="0" t="n">
        <v>3314</v>
      </c>
      <c r="X20" s="0" t="n">
        <v>5714</v>
      </c>
      <c r="Y20" s="1" t="n">
        <v>1422</v>
      </c>
      <c r="Z20" s="1" t="n">
        <v>1758</v>
      </c>
      <c r="AA20" s="1" t="n">
        <v>122744</v>
      </c>
      <c r="AB20" s="0" t="n">
        <v>39</v>
      </c>
      <c r="AC20" s="0" t="s">
        <v>83</v>
      </c>
      <c r="AD20" s="0" t="n">
        <v>2</v>
      </c>
      <c r="AF20" s="0" t="n">
        <f aca="false">V20/W20</f>
        <v>1.42245021122511</v>
      </c>
      <c r="AG20" s="0" t="n">
        <f aca="false">W20/V20</f>
        <v>0.703012303775986</v>
      </c>
    </row>
    <row r="21" customFormat="false" ht="15" hidden="false" customHeight="false" outlineLevel="0" collapsed="false">
      <c r="A21" s="0" t="n">
        <v>1</v>
      </c>
      <c r="B21" s="0" t="s">
        <v>29</v>
      </c>
      <c r="C21" s="0" t="s">
        <v>187</v>
      </c>
      <c r="D21" s="0" t="s">
        <v>31</v>
      </c>
      <c r="E21" s="0" t="s">
        <v>32</v>
      </c>
      <c r="F21" s="0" t="n">
        <v>5</v>
      </c>
      <c r="G21" s="0" t="n">
        <v>6</v>
      </c>
      <c r="H21" s="0" t="n">
        <v>1</v>
      </c>
      <c r="I21" s="1" t="n">
        <v>1200</v>
      </c>
      <c r="J21" s="0" t="s">
        <v>34</v>
      </c>
      <c r="K21" s="0" t="s">
        <v>34</v>
      </c>
      <c r="L21" s="0" t="s">
        <v>34</v>
      </c>
      <c r="M21" s="0" t="s">
        <v>43</v>
      </c>
      <c r="N21" s="0" t="s">
        <v>43</v>
      </c>
      <c r="O21" s="0" t="s">
        <v>36</v>
      </c>
      <c r="P21" s="0" t="s">
        <v>118</v>
      </c>
      <c r="Q21" s="0" t="n">
        <v>1400</v>
      </c>
      <c r="R21" s="0" t="s">
        <v>46</v>
      </c>
      <c r="S21" s="0" t="s">
        <v>47</v>
      </c>
      <c r="T21" s="0" t="s">
        <v>44</v>
      </c>
      <c r="U21" s="0" t="s">
        <v>45</v>
      </c>
      <c r="V21" s="0" t="n">
        <v>6327</v>
      </c>
      <c r="W21" s="0" t="n">
        <v>7727</v>
      </c>
      <c r="X21" s="0" t="n">
        <v>179</v>
      </c>
      <c r="Y21" s="1" t="n">
        <v>1221</v>
      </c>
      <c r="Z21" s="1" t="n">
        <v>1018</v>
      </c>
      <c r="AA21" s="1" t="n">
        <v>3853</v>
      </c>
      <c r="AB21" s="0" t="n">
        <v>41</v>
      </c>
      <c r="AC21" s="0" t="s">
        <v>42</v>
      </c>
      <c r="AD21" s="0" t="n">
        <v>2</v>
      </c>
      <c r="AF21" s="0" t="n">
        <f aca="false">V21/W21</f>
        <v>0.818817134722402</v>
      </c>
      <c r="AG21" s="0" t="n">
        <f aca="false">W21/V21</f>
        <v>1.22127390548443</v>
      </c>
    </row>
    <row r="22" customFormat="false" ht="15" hidden="false" customHeight="false" outlineLevel="0" collapsed="false">
      <c r="A22" s="0" t="n">
        <v>1</v>
      </c>
      <c r="B22" s="0" t="s">
        <v>29</v>
      </c>
      <c r="C22" s="0" t="s">
        <v>187</v>
      </c>
      <c r="D22" s="0" t="s">
        <v>32</v>
      </c>
      <c r="E22" s="0" t="s">
        <v>31</v>
      </c>
      <c r="F22" s="0" t="n">
        <v>6</v>
      </c>
      <c r="G22" s="0" t="n">
        <v>5</v>
      </c>
      <c r="H22" s="0" t="n">
        <v>1</v>
      </c>
      <c r="I22" s="1" t="n">
        <v>1200</v>
      </c>
      <c r="J22" s="0" t="s">
        <v>34</v>
      </c>
      <c r="K22" s="0" t="s">
        <v>34</v>
      </c>
      <c r="L22" s="0" t="s">
        <v>33</v>
      </c>
      <c r="M22" s="0" t="s">
        <v>35</v>
      </c>
      <c r="N22" s="0" t="s">
        <v>35</v>
      </c>
      <c r="O22" s="0" t="s">
        <v>36</v>
      </c>
      <c r="P22" s="0" t="s">
        <v>118</v>
      </c>
      <c r="Q22" s="0" t="n">
        <v>1400</v>
      </c>
      <c r="R22" s="0" t="s">
        <v>40</v>
      </c>
      <c r="S22" s="0" t="s">
        <v>41</v>
      </c>
      <c r="T22" s="0" t="s">
        <v>38</v>
      </c>
      <c r="U22" s="0" t="s">
        <v>39</v>
      </c>
      <c r="V22" s="0" t="n">
        <v>6327</v>
      </c>
      <c r="W22" s="0" t="n">
        <v>7727</v>
      </c>
      <c r="X22" s="0" t="n">
        <v>3927</v>
      </c>
      <c r="Y22" s="1" t="n">
        <v>1221</v>
      </c>
      <c r="Z22" s="1" t="n">
        <v>1466</v>
      </c>
      <c r="AA22" s="1" t="n">
        <v>83928</v>
      </c>
      <c r="AB22" s="0" t="n">
        <v>28</v>
      </c>
      <c r="AC22" s="0" t="s">
        <v>42</v>
      </c>
      <c r="AD22" s="0" t="n">
        <v>2</v>
      </c>
      <c r="AF22" s="0" t="n">
        <f aca="false">V22/W22</f>
        <v>0.818817134722402</v>
      </c>
      <c r="AG22" s="0" t="n">
        <f aca="false">W22/V22</f>
        <v>1.22127390548443</v>
      </c>
    </row>
    <row r="23" customFormat="false" ht="15" hidden="false" customHeight="false" outlineLevel="0" collapsed="false">
      <c r="A23" s="0" t="n">
        <v>1</v>
      </c>
      <c r="B23" s="0" t="s">
        <v>29</v>
      </c>
      <c r="C23" s="0" t="s">
        <v>187</v>
      </c>
      <c r="D23" s="0" t="s">
        <v>48</v>
      </c>
      <c r="E23" s="0" t="s">
        <v>31</v>
      </c>
      <c r="F23" s="0" t="n">
        <v>4</v>
      </c>
      <c r="G23" s="0" t="n">
        <v>5</v>
      </c>
      <c r="H23" s="0" t="n">
        <v>1</v>
      </c>
      <c r="I23" s="1" t="n">
        <v>1250</v>
      </c>
      <c r="J23" s="0" t="s">
        <v>34</v>
      </c>
      <c r="K23" s="0" t="s">
        <v>34</v>
      </c>
      <c r="L23" s="0" t="s">
        <v>34</v>
      </c>
      <c r="M23" s="0" t="s">
        <v>43</v>
      </c>
      <c r="N23" s="0" t="s">
        <v>43</v>
      </c>
      <c r="O23" s="0" t="s">
        <v>36</v>
      </c>
      <c r="P23" s="0" t="s">
        <v>118</v>
      </c>
      <c r="Q23" s="0" t="n">
        <v>1400</v>
      </c>
      <c r="R23" s="0" t="s">
        <v>56</v>
      </c>
      <c r="S23" s="0" t="s">
        <v>57</v>
      </c>
      <c r="T23" s="0" t="s">
        <v>54</v>
      </c>
      <c r="U23" s="0" t="s">
        <v>55</v>
      </c>
      <c r="V23" s="0" t="n">
        <v>5156</v>
      </c>
      <c r="W23" s="0" t="n">
        <v>6556</v>
      </c>
      <c r="X23" s="0" t="n">
        <v>178</v>
      </c>
      <c r="Y23" s="1" t="n">
        <v>1272</v>
      </c>
      <c r="Z23" s="1" t="n">
        <v>1017</v>
      </c>
      <c r="AA23" s="1" t="n">
        <v>3778</v>
      </c>
      <c r="AB23" s="0" t="n">
        <v>41</v>
      </c>
      <c r="AC23" s="0" t="s">
        <v>53</v>
      </c>
      <c r="AD23" s="0" t="n">
        <v>3</v>
      </c>
      <c r="AF23" s="0" t="n">
        <f aca="false">V23/W23</f>
        <v>0.786455155582672</v>
      </c>
      <c r="AG23" s="0" t="n">
        <f aca="false">W23/V23</f>
        <v>1.27152831652444</v>
      </c>
    </row>
    <row r="24" customFormat="false" ht="15" hidden="false" customHeight="false" outlineLevel="0" collapsed="false">
      <c r="A24" s="0" t="n">
        <v>1</v>
      </c>
      <c r="B24" s="0" t="s">
        <v>29</v>
      </c>
      <c r="C24" s="0" t="s">
        <v>187</v>
      </c>
      <c r="D24" s="0" t="s">
        <v>31</v>
      </c>
      <c r="E24" s="0" t="s">
        <v>48</v>
      </c>
      <c r="F24" s="0" t="n">
        <v>5</v>
      </c>
      <c r="G24" s="0" t="n">
        <v>4</v>
      </c>
      <c r="H24" s="0" t="n">
        <v>1</v>
      </c>
      <c r="I24" s="1" t="n">
        <v>1250</v>
      </c>
      <c r="J24" s="0" t="s">
        <v>34</v>
      </c>
      <c r="K24" s="0" t="s">
        <v>34</v>
      </c>
      <c r="L24" s="0" t="s">
        <v>33</v>
      </c>
      <c r="M24" s="0" t="s">
        <v>35</v>
      </c>
      <c r="N24" s="0" t="s">
        <v>35</v>
      </c>
      <c r="O24" s="0" t="s">
        <v>36</v>
      </c>
      <c r="P24" s="0" t="s">
        <v>118</v>
      </c>
      <c r="Q24" s="0" t="n">
        <v>1400</v>
      </c>
      <c r="R24" s="0" t="s">
        <v>51</v>
      </c>
      <c r="S24" s="0" t="s">
        <v>52</v>
      </c>
      <c r="T24" s="0" t="s">
        <v>49</v>
      </c>
      <c r="U24" s="0" t="s">
        <v>50</v>
      </c>
      <c r="V24" s="0" t="n">
        <v>5156</v>
      </c>
      <c r="W24" s="0" t="n">
        <v>6556</v>
      </c>
      <c r="X24" s="0" t="n">
        <v>4862</v>
      </c>
      <c r="Y24" s="1" t="n">
        <v>1272</v>
      </c>
      <c r="Z24" s="1" t="n">
        <v>1589</v>
      </c>
      <c r="AA24" s="1" t="n">
        <v>102752</v>
      </c>
      <c r="AB24" s="0" t="n">
        <v>33</v>
      </c>
      <c r="AC24" s="0" t="s">
        <v>53</v>
      </c>
      <c r="AD24" s="0" t="n">
        <v>3</v>
      </c>
      <c r="AF24" s="0" t="n">
        <f aca="false">V24/W24</f>
        <v>0.786455155582672</v>
      </c>
      <c r="AG24" s="0" t="n">
        <f aca="false">W24/V24</f>
        <v>1.27152831652444</v>
      </c>
    </row>
    <row r="25" customFormat="false" ht="15" hidden="false" customHeight="false" outlineLevel="0" collapsed="false">
      <c r="A25" s="0" t="n">
        <v>1</v>
      </c>
      <c r="B25" s="0" t="s">
        <v>29</v>
      </c>
      <c r="C25" s="0" t="s">
        <v>187</v>
      </c>
      <c r="D25" s="0" t="s">
        <v>58</v>
      </c>
      <c r="E25" s="0" t="s">
        <v>59</v>
      </c>
      <c r="F25" s="0" t="n">
        <v>2</v>
      </c>
      <c r="G25" s="0" t="n">
        <v>3</v>
      </c>
      <c r="H25" s="0" t="n">
        <v>1</v>
      </c>
      <c r="I25" s="1" t="n">
        <v>1500</v>
      </c>
      <c r="J25" s="0" t="s">
        <v>34</v>
      </c>
      <c r="K25" s="0" t="s">
        <v>34</v>
      </c>
      <c r="L25" s="0" t="s">
        <v>34</v>
      </c>
      <c r="M25" s="0" t="s">
        <v>43</v>
      </c>
      <c r="N25" s="0" t="s">
        <v>43</v>
      </c>
      <c r="O25" s="0" t="s">
        <v>36</v>
      </c>
      <c r="P25" s="0" t="s">
        <v>118</v>
      </c>
      <c r="Q25" s="0" t="n">
        <v>1400</v>
      </c>
      <c r="R25" s="0" t="s">
        <v>67</v>
      </c>
      <c r="S25" s="0" t="s">
        <v>68</v>
      </c>
      <c r="T25" s="0" t="s">
        <v>65</v>
      </c>
      <c r="U25" s="0" t="s">
        <v>66</v>
      </c>
      <c r="V25" s="0" t="n">
        <v>2784</v>
      </c>
      <c r="W25" s="0" t="n">
        <v>4184</v>
      </c>
      <c r="X25" s="0" t="n">
        <v>21</v>
      </c>
      <c r="Y25" s="1" t="n">
        <v>1503</v>
      </c>
      <c r="Z25" s="1" t="n">
        <v>1002</v>
      </c>
      <c r="AA25" s="0" t="s">
        <v>69</v>
      </c>
      <c r="AB25" s="0" t="n">
        <v>40</v>
      </c>
      <c r="AC25" s="0" t="s">
        <v>64</v>
      </c>
      <c r="AD25" s="0" t="n">
        <v>2</v>
      </c>
      <c r="AF25" s="0" t="n">
        <f aca="false">V25/W25</f>
        <v>0.665391969407266</v>
      </c>
      <c r="AG25" s="0" t="n">
        <f aca="false">W25/V25</f>
        <v>1.50287356321839</v>
      </c>
    </row>
    <row r="26" customFormat="false" ht="15" hidden="false" customHeight="false" outlineLevel="0" collapsed="false">
      <c r="A26" s="0" t="n">
        <v>1</v>
      </c>
      <c r="B26" s="0" t="s">
        <v>29</v>
      </c>
      <c r="C26" s="0" t="s">
        <v>187</v>
      </c>
      <c r="D26" s="0" t="s">
        <v>59</v>
      </c>
      <c r="E26" s="0" t="s">
        <v>58</v>
      </c>
      <c r="F26" s="0" t="n">
        <v>3</v>
      </c>
      <c r="G26" s="0" t="n">
        <v>2</v>
      </c>
      <c r="H26" s="0" t="n">
        <v>1</v>
      </c>
      <c r="I26" s="1" t="n">
        <v>1500</v>
      </c>
      <c r="J26" s="0" t="s">
        <v>34</v>
      </c>
      <c r="K26" s="0" t="s">
        <v>34</v>
      </c>
      <c r="L26" s="0" t="s">
        <v>33</v>
      </c>
      <c r="M26" s="0" t="s">
        <v>35</v>
      </c>
      <c r="N26" s="0" t="s">
        <v>35</v>
      </c>
      <c r="O26" s="0" t="s">
        <v>36</v>
      </c>
      <c r="P26" s="0" t="s">
        <v>118</v>
      </c>
      <c r="Q26" s="0" t="n">
        <v>1400</v>
      </c>
      <c r="R26" s="0" t="s">
        <v>62</v>
      </c>
      <c r="S26" s="0" t="s">
        <v>63</v>
      </c>
      <c r="T26" s="0" t="s">
        <v>60</v>
      </c>
      <c r="U26" s="0" t="s">
        <v>61</v>
      </c>
      <c r="V26" s="0" t="n">
        <v>2784</v>
      </c>
      <c r="W26" s="0" t="n">
        <v>4184</v>
      </c>
      <c r="X26" s="0" t="n">
        <v>9312</v>
      </c>
      <c r="Y26" s="1" t="n">
        <v>1503</v>
      </c>
      <c r="Z26" s="1" t="n">
        <v>2254</v>
      </c>
      <c r="AA26" s="1" t="n">
        <v>187472</v>
      </c>
      <c r="AB26" s="0" t="n">
        <v>57</v>
      </c>
      <c r="AC26" s="0" t="s">
        <v>64</v>
      </c>
      <c r="AD26" s="0" t="n">
        <v>2</v>
      </c>
      <c r="AF26" s="0" t="n">
        <f aca="false">V26/W26</f>
        <v>0.665391969407266</v>
      </c>
      <c r="AG26" s="0" t="n">
        <f aca="false">W26/V26</f>
        <v>1.50287356321839</v>
      </c>
    </row>
    <row r="27" customFormat="false" ht="15" hidden="false" customHeight="false" outlineLevel="0" collapsed="false">
      <c r="A27" s="0" t="n">
        <v>1</v>
      </c>
      <c r="B27" s="0" t="s">
        <v>29</v>
      </c>
      <c r="C27" s="0" t="s">
        <v>187</v>
      </c>
      <c r="D27" s="0" t="s">
        <v>31</v>
      </c>
      <c r="E27" s="0" t="s">
        <v>70</v>
      </c>
      <c r="F27" s="0" t="n">
        <v>5</v>
      </c>
      <c r="G27" s="0" t="n">
        <v>7</v>
      </c>
      <c r="H27" s="0" t="n">
        <v>2</v>
      </c>
      <c r="I27" s="1" t="n">
        <v>1400</v>
      </c>
      <c r="J27" s="0" t="s">
        <v>33</v>
      </c>
      <c r="K27" s="0" t="s">
        <v>34</v>
      </c>
      <c r="L27" s="0" t="s">
        <v>34</v>
      </c>
      <c r="M27" s="0" t="s">
        <v>43</v>
      </c>
      <c r="N27" s="0" t="s">
        <v>35</v>
      </c>
      <c r="O27" s="0" t="s">
        <v>35</v>
      </c>
      <c r="P27" s="0" t="s">
        <v>118</v>
      </c>
      <c r="Q27" s="0" t="n">
        <v>1400</v>
      </c>
      <c r="R27" s="0" t="s">
        <v>77</v>
      </c>
      <c r="S27" s="0" t="s">
        <v>78</v>
      </c>
      <c r="T27" s="0" t="s">
        <v>75</v>
      </c>
      <c r="U27" s="0" t="s">
        <v>76</v>
      </c>
      <c r="V27" s="0" t="n">
        <v>6767</v>
      </c>
      <c r="W27" s="0" t="n">
        <v>8167</v>
      </c>
      <c r="X27" s="0" t="n">
        <v>1493</v>
      </c>
      <c r="Y27" s="1" t="n">
        <v>1207</v>
      </c>
      <c r="Z27" s="1" t="n">
        <v>1160</v>
      </c>
      <c r="AA27" s="1" t="n">
        <v>32295</v>
      </c>
      <c r="AB27" s="0" t="n">
        <v>49</v>
      </c>
      <c r="AC27" s="0" t="s">
        <v>42</v>
      </c>
      <c r="AD27" s="0" t="n">
        <v>1</v>
      </c>
      <c r="AF27" s="0" t="n">
        <f aca="false">V27/W27</f>
        <v>0.828578425370393</v>
      </c>
      <c r="AG27" s="0" t="n">
        <f aca="false">W27/V27</f>
        <v>1.20688636027782</v>
      </c>
    </row>
    <row r="28" customFormat="false" ht="15" hidden="false" customHeight="false" outlineLevel="0" collapsed="false">
      <c r="A28" s="0" t="n">
        <v>1</v>
      </c>
      <c r="B28" s="0" t="s">
        <v>29</v>
      </c>
      <c r="C28" s="0" t="s">
        <v>187</v>
      </c>
      <c r="D28" s="0" t="s">
        <v>70</v>
      </c>
      <c r="E28" s="0" t="s">
        <v>31</v>
      </c>
      <c r="F28" s="0" t="n">
        <v>7</v>
      </c>
      <c r="G28" s="0" t="n">
        <v>5</v>
      </c>
      <c r="H28" s="0" t="n">
        <v>2</v>
      </c>
      <c r="I28" s="1" t="n">
        <v>1400</v>
      </c>
      <c r="J28" s="0" t="s">
        <v>34</v>
      </c>
      <c r="K28" s="0" t="s">
        <v>34</v>
      </c>
      <c r="L28" s="0" t="s">
        <v>33</v>
      </c>
      <c r="M28" s="0" t="s">
        <v>35</v>
      </c>
      <c r="N28" s="0" t="s">
        <v>35</v>
      </c>
      <c r="O28" s="0" t="s">
        <v>36</v>
      </c>
      <c r="P28" s="0" t="s">
        <v>118</v>
      </c>
      <c r="Q28" s="0" t="n">
        <v>1400</v>
      </c>
      <c r="R28" s="0" t="s">
        <v>73</v>
      </c>
      <c r="S28" s="0" t="s">
        <v>74</v>
      </c>
      <c r="T28" s="0" t="s">
        <v>71</v>
      </c>
      <c r="U28" s="0" t="s">
        <v>72</v>
      </c>
      <c r="V28" s="0" t="n">
        <v>6767</v>
      </c>
      <c r="W28" s="0" t="n">
        <v>8167</v>
      </c>
      <c r="X28" s="0" t="n">
        <v>5333</v>
      </c>
      <c r="Y28" s="1" t="n">
        <v>1207</v>
      </c>
      <c r="Z28" s="1" t="n">
        <v>1690</v>
      </c>
      <c r="AA28" s="1" t="n">
        <v>114424</v>
      </c>
      <c r="AB28" s="0" t="n">
        <v>19</v>
      </c>
      <c r="AC28" s="0" t="s">
        <v>42</v>
      </c>
      <c r="AD28" s="0" t="n">
        <v>1</v>
      </c>
      <c r="AF28" s="0" t="n">
        <f aca="false">V28/W28</f>
        <v>0.828578425370393</v>
      </c>
      <c r="AG28" s="0" t="n">
        <f aca="false">W28/V28</f>
        <v>1.20688636027782</v>
      </c>
    </row>
    <row r="29" customFormat="false" ht="15" hidden="false" customHeight="false" outlineLevel="0" collapsed="false">
      <c r="A29" s="0" t="n">
        <v>1</v>
      </c>
      <c r="B29" s="0" t="s">
        <v>29</v>
      </c>
      <c r="C29" s="0" t="s">
        <v>187</v>
      </c>
      <c r="D29" s="0" t="s">
        <v>59</v>
      </c>
      <c r="E29" s="0" t="s">
        <v>31</v>
      </c>
      <c r="F29" s="0" t="n">
        <v>3</v>
      </c>
      <c r="G29" s="0" t="n">
        <v>5</v>
      </c>
      <c r="H29" s="0" t="n">
        <v>2</v>
      </c>
      <c r="I29" s="1" t="n">
        <v>1667</v>
      </c>
      <c r="J29" s="0" t="s">
        <v>33</v>
      </c>
      <c r="K29" s="0" t="s">
        <v>34</v>
      </c>
      <c r="L29" s="0" t="s">
        <v>34</v>
      </c>
      <c r="M29" s="0" t="s">
        <v>43</v>
      </c>
      <c r="N29" s="0" t="s">
        <v>35</v>
      </c>
      <c r="O29" s="0" t="s">
        <v>35</v>
      </c>
      <c r="P29" s="0" t="s">
        <v>118</v>
      </c>
      <c r="Q29" s="0" t="n">
        <v>1400</v>
      </c>
      <c r="R29" s="0" t="s">
        <v>86</v>
      </c>
      <c r="S29" s="0" t="s">
        <v>87</v>
      </c>
      <c r="T29" s="0" t="s">
        <v>84</v>
      </c>
      <c r="U29" s="0" t="s">
        <v>85</v>
      </c>
      <c r="V29" s="0" t="n">
        <v>4350</v>
      </c>
      <c r="W29" s="0" t="n">
        <v>5750</v>
      </c>
      <c r="X29" s="0" t="n">
        <v>2400</v>
      </c>
      <c r="Y29" s="1" t="n">
        <v>1322</v>
      </c>
      <c r="Z29" s="1" t="n">
        <v>1261</v>
      </c>
      <c r="AA29" s="1" t="n">
        <v>51144</v>
      </c>
      <c r="AB29" s="0" t="n">
        <v>43</v>
      </c>
      <c r="AC29" s="0" t="s">
        <v>83</v>
      </c>
      <c r="AD29" s="0" t="n">
        <v>3</v>
      </c>
      <c r="AF29" s="0" t="n">
        <f aca="false">V29/W29</f>
        <v>0.756521739130435</v>
      </c>
      <c r="AG29" s="0" t="n">
        <f aca="false">W29/V29</f>
        <v>1.32183908045977</v>
      </c>
    </row>
    <row r="30" customFormat="false" ht="15" hidden="false" customHeight="false" outlineLevel="0" collapsed="false">
      <c r="A30" s="0" t="n">
        <v>1</v>
      </c>
      <c r="B30" s="0" t="s">
        <v>29</v>
      </c>
      <c r="C30" s="0" t="s">
        <v>187</v>
      </c>
      <c r="D30" s="0" t="s">
        <v>31</v>
      </c>
      <c r="E30" s="0" t="s">
        <v>59</v>
      </c>
      <c r="F30" s="0" t="n">
        <v>5</v>
      </c>
      <c r="G30" s="0" t="n">
        <v>3</v>
      </c>
      <c r="H30" s="0" t="n">
        <v>2</v>
      </c>
      <c r="I30" s="1" t="n">
        <v>1667</v>
      </c>
      <c r="J30" s="0" t="s">
        <v>34</v>
      </c>
      <c r="K30" s="0" t="s">
        <v>34</v>
      </c>
      <c r="L30" s="0" t="s">
        <v>33</v>
      </c>
      <c r="M30" s="0" t="s">
        <v>35</v>
      </c>
      <c r="N30" s="0" t="s">
        <v>35</v>
      </c>
      <c r="O30" s="0" t="s">
        <v>36</v>
      </c>
      <c r="P30" s="0" t="s">
        <v>118</v>
      </c>
      <c r="Q30" s="0" t="n">
        <v>1400</v>
      </c>
      <c r="R30" s="0" t="s">
        <v>81</v>
      </c>
      <c r="S30" s="0" t="s">
        <v>82</v>
      </c>
      <c r="T30" s="0" t="s">
        <v>79</v>
      </c>
      <c r="U30" s="0" t="s">
        <v>80</v>
      </c>
      <c r="V30" s="0" t="n">
        <v>4350</v>
      </c>
      <c r="W30" s="0" t="n">
        <v>5750</v>
      </c>
      <c r="X30" s="0" t="n">
        <v>8373</v>
      </c>
      <c r="Y30" s="1" t="n">
        <v>1322</v>
      </c>
      <c r="Z30" s="1" t="n">
        <v>2203</v>
      </c>
      <c r="AA30" s="1" t="n">
        <v>175306</v>
      </c>
      <c r="AB30" s="0" t="n">
        <v>36</v>
      </c>
      <c r="AC30" s="0" t="s">
        <v>83</v>
      </c>
      <c r="AD30" s="0" t="n">
        <v>3</v>
      </c>
      <c r="AF30" s="0" t="n">
        <f aca="false">V30/W30</f>
        <v>0.756521739130435</v>
      </c>
      <c r="AG30" s="0" t="n">
        <f aca="false">W30/V30</f>
        <v>1.32183908045977</v>
      </c>
    </row>
    <row r="31" customFormat="false" ht="15" hidden="false" customHeight="false" outlineLevel="0" collapsed="false">
      <c r="A31" s="0" t="n">
        <v>1</v>
      </c>
      <c r="B31" s="0" t="s">
        <v>29</v>
      </c>
      <c r="C31" s="0" t="s">
        <v>187</v>
      </c>
      <c r="D31" s="0" t="s">
        <v>58</v>
      </c>
      <c r="E31" s="0" t="s">
        <v>48</v>
      </c>
      <c r="F31" s="0" t="n">
        <v>2</v>
      </c>
      <c r="G31" s="0" t="n">
        <v>4</v>
      </c>
      <c r="H31" s="0" t="n">
        <v>2</v>
      </c>
      <c r="I31" s="1" t="n">
        <v>2000</v>
      </c>
      <c r="J31" s="0" t="s">
        <v>33</v>
      </c>
      <c r="K31" s="0" t="s">
        <v>34</v>
      </c>
      <c r="L31" s="0" t="s">
        <v>34</v>
      </c>
      <c r="M31" s="0" t="s">
        <v>43</v>
      </c>
      <c r="N31" s="0" t="s">
        <v>35</v>
      </c>
      <c r="O31" s="0" t="s">
        <v>35</v>
      </c>
      <c r="P31" s="0" t="s">
        <v>118</v>
      </c>
      <c r="Q31" s="0" t="n">
        <v>1400</v>
      </c>
      <c r="R31" s="0" t="s">
        <v>94</v>
      </c>
      <c r="S31" s="0" t="s">
        <v>95</v>
      </c>
      <c r="T31" s="0" t="s">
        <v>92</v>
      </c>
      <c r="U31" s="0" t="s">
        <v>93</v>
      </c>
      <c r="V31" s="0" t="n">
        <v>3093</v>
      </c>
      <c r="W31" s="0" t="n">
        <v>4493</v>
      </c>
      <c r="X31" s="0" t="n">
        <v>3386</v>
      </c>
      <c r="Y31" s="1" t="n">
        <v>1453</v>
      </c>
      <c r="Z31" s="1" t="n">
        <v>1377</v>
      </c>
      <c r="AA31" s="1" t="n">
        <v>71313</v>
      </c>
      <c r="AB31" s="0" t="n">
        <v>37</v>
      </c>
      <c r="AC31" s="0" t="s">
        <v>53</v>
      </c>
      <c r="AD31" s="0" t="n">
        <v>2</v>
      </c>
      <c r="AF31" s="0" t="n">
        <f aca="false">V31/W31</f>
        <v>0.688404184286668</v>
      </c>
      <c r="AG31" s="0" t="n">
        <f aca="false">W31/V31</f>
        <v>1.45263498221791</v>
      </c>
    </row>
    <row r="32" customFormat="false" ht="15" hidden="false" customHeight="false" outlineLevel="0" collapsed="false">
      <c r="A32" s="0" t="n">
        <v>1</v>
      </c>
      <c r="B32" s="0" t="s">
        <v>29</v>
      </c>
      <c r="C32" s="0" t="s">
        <v>187</v>
      </c>
      <c r="D32" s="0" t="s">
        <v>48</v>
      </c>
      <c r="E32" s="0" t="s">
        <v>58</v>
      </c>
      <c r="F32" s="0" t="n">
        <v>4</v>
      </c>
      <c r="G32" s="0" t="n">
        <v>2</v>
      </c>
      <c r="H32" s="0" t="n">
        <v>2</v>
      </c>
      <c r="I32" s="1" t="n">
        <v>2000</v>
      </c>
      <c r="J32" s="0" t="s">
        <v>34</v>
      </c>
      <c r="K32" s="0" t="s">
        <v>34</v>
      </c>
      <c r="L32" s="0" t="s">
        <v>33</v>
      </c>
      <c r="M32" s="0" t="s">
        <v>35</v>
      </c>
      <c r="N32" s="0" t="s">
        <v>35</v>
      </c>
      <c r="O32" s="0" t="s">
        <v>36</v>
      </c>
      <c r="P32" s="0" t="s">
        <v>118</v>
      </c>
      <c r="Q32" s="0" t="n">
        <v>1400</v>
      </c>
      <c r="R32" s="0" t="s">
        <v>90</v>
      </c>
      <c r="S32" s="0" t="s">
        <v>91</v>
      </c>
      <c r="T32" s="0" t="s">
        <v>88</v>
      </c>
      <c r="U32" s="0" t="s">
        <v>89</v>
      </c>
      <c r="V32" s="0" t="n">
        <v>3093</v>
      </c>
      <c r="W32" s="0" t="n">
        <v>4493</v>
      </c>
      <c r="X32" s="0" t="n">
        <v>11786</v>
      </c>
      <c r="Y32" s="1" t="n">
        <v>1453</v>
      </c>
      <c r="Z32" s="1" t="n">
        <v>2905</v>
      </c>
      <c r="AA32" s="1" t="n">
        <v>240425</v>
      </c>
      <c r="AB32" s="0" t="n">
        <v>56</v>
      </c>
      <c r="AC32" s="0" t="s">
        <v>53</v>
      </c>
      <c r="AD32" s="0" t="n">
        <v>2</v>
      </c>
      <c r="AF32" s="0" t="n">
        <f aca="false">V32/W32</f>
        <v>0.688404184286668</v>
      </c>
      <c r="AG32" s="0" t="n">
        <f aca="false">W32/V32</f>
        <v>1.45263498221791</v>
      </c>
    </row>
    <row r="33" customFormat="false" ht="15" hidden="false" customHeight="false" outlineLevel="0" collapsed="false">
      <c r="A33" s="0" t="n">
        <v>1</v>
      </c>
      <c r="B33" s="0" t="s">
        <v>29</v>
      </c>
      <c r="C33" s="0" t="s">
        <v>187</v>
      </c>
      <c r="D33" s="0" t="s">
        <v>48</v>
      </c>
      <c r="E33" s="0" t="s">
        <v>70</v>
      </c>
      <c r="F33" s="0" t="n">
        <v>4</v>
      </c>
      <c r="G33" s="0" t="n">
        <v>7</v>
      </c>
      <c r="H33" s="0" t="n">
        <v>3</v>
      </c>
      <c r="I33" s="1" t="n">
        <v>1750</v>
      </c>
      <c r="J33" s="0" t="s">
        <v>33</v>
      </c>
      <c r="K33" s="0" t="s">
        <v>34</v>
      </c>
      <c r="L33" s="0" t="s">
        <v>34</v>
      </c>
      <c r="M33" s="0" t="s">
        <v>43</v>
      </c>
      <c r="N33" s="0" t="s">
        <v>35</v>
      </c>
      <c r="O33" s="0" t="s">
        <v>35</v>
      </c>
      <c r="P33" s="0" t="s">
        <v>118</v>
      </c>
      <c r="Q33" s="0" t="n">
        <v>1400</v>
      </c>
      <c r="R33" s="0" t="s">
        <v>102</v>
      </c>
      <c r="S33" s="0" t="s">
        <v>103</v>
      </c>
      <c r="T33" s="0" t="s">
        <v>100</v>
      </c>
      <c r="U33" s="0" t="s">
        <v>101</v>
      </c>
      <c r="V33" s="0" t="n">
        <v>5905</v>
      </c>
      <c r="W33" s="0" t="n">
        <v>7305</v>
      </c>
      <c r="X33" s="0" t="n">
        <v>3461</v>
      </c>
      <c r="Y33" s="1" t="n">
        <v>1237</v>
      </c>
      <c r="Z33" s="1" t="n">
        <v>1415</v>
      </c>
      <c r="AA33" s="1" t="n">
        <v>75081</v>
      </c>
      <c r="AB33" s="0" t="n">
        <v>54</v>
      </c>
      <c r="AC33" s="0" t="s">
        <v>53</v>
      </c>
      <c r="AD33" s="0" t="n">
        <v>1</v>
      </c>
      <c r="AF33" s="0" t="n">
        <f aca="false">V33/W33</f>
        <v>0.808350444900753</v>
      </c>
      <c r="AG33" s="0" t="n">
        <f aca="false">W33/V33</f>
        <v>1.23708721422523</v>
      </c>
    </row>
    <row r="34" customFormat="false" ht="15" hidden="false" customHeight="false" outlineLevel="0" collapsed="false">
      <c r="A34" s="0" t="n">
        <v>1</v>
      </c>
      <c r="B34" s="0" t="s">
        <v>29</v>
      </c>
      <c r="C34" s="0" t="s">
        <v>187</v>
      </c>
      <c r="D34" s="0" t="s">
        <v>70</v>
      </c>
      <c r="E34" s="0" t="s">
        <v>48</v>
      </c>
      <c r="F34" s="0" t="n">
        <v>7</v>
      </c>
      <c r="G34" s="0" t="n">
        <v>4</v>
      </c>
      <c r="H34" s="0" t="n">
        <v>3</v>
      </c>
      <c r="I34" s="1" t="n">
        <v>1750</v>
      </c>
      <c r="J34" s="0" t="s">
        <v>34</v>
      </c>
      <c r="K34" s="0" t="s">
        <v>34</v>
      </c>
      <c r="L34" s="0" t="s">
        <v>33</v>
      </c>
      <c r="M34" s="0" t="s">
        <v>35</v>
      </c>
      <c r="N34" s="0" t="s">
        <v>35</v>
      </c>
      <c r="O34" s="0" t="s">
        <v>36</v>
      </c>
      <c r="P34" s="0" t="s">
        <v>118</v>
      </c>
      <c r="Q34" s="0" t="n">
        <v>1400</v>
      </c>
      <c r="R34" s="0" t="s">
        <v>98</v>
      </c>
      <c r="S34" s="0" t="s">
        <v>99</v>
      </c>
      <c r="T34" s="0" t="s">
        <v>96</v>
      </c>
      <c r="U34" s="0" t="s">
        <v>97</v>
      </c>
      <c r="V34" s="0" t="n">
        <v>5905</v>
      </c>
      <c r="W34" s="0" t="n">
        <v>7305</v>
      </c>
      <c r="X34" s="0" t="n">
        <v>7861</v>
      </c>
      <c r="Y34" s="1" t="n">
        <v>1237</v>
      </c>
      <c r="Z34" s="1" t="n">
        <v>2165</v>
      </c>
      <c r="AA34" s="1" t="n">
        <v>168020</v>
      </c>
      <c r="AB34" s="0" t="n">
        <v>17</v>
      </c>
      <c r="AC34" s="0" t="s">
        <v>53</v>
      </c>
      <c r="AD34" s="0" t="n">
        <v>1</v>
      </c>
      <c r="AF34" s="0" t="n">
        <f aca="false">V34/W34</f>
        <v>0.808350444900753</v>
      </c>
      <c r="AG34" s="0" t="n">
        <f aca="false">W34/V34</f>
        <v>1.23708721422523</v>
      </c>
    </row>
    <row r="35" customFormat="false" ht="15" hidden="false" customHeight="false" outlineLevel="0" collapsed="false">
      <c r="A35" s="0" t="n">
        <v>1</v>
      </c>
      <c r="B35" s="0" t="s">
        <v>29</v>
      </c>
      <c r="C35" s="0" t="s">
        <v>187</v>
      </c>
      <c r="D35" s="0" t="s">
        <v>59</v>
      </c>
      <c r="E35" s="0" t="s">
        <v>32</v>
      </c>
      <c r="F35" s="0" t="n">
        <v>3</v>
      </c>
      <c r="G35" s="0" t="n">
        <v>6</v>
      </c>
      <c r="H35" s="0" t="n">
        <v>3</v>
      </c>
      <c r="I35" s="1" t="n">
        <v>2000</v>
      </c>
      <c r="J35" s="0" t="s">
        <v>33</v>
      </c>
      <c r="K35" s="0" t="s">
        <v>34</v>
      </c>
      <c r="L35" s="0" t="s">
        <v>34</v>
      </c>
      <c r="M35" s="0" t="s">
        <v>43</v>
      </c>
      <c r="N35" s="0" t="s">
        <v>35</v>
      </c>
      <c r="O35" s="0" t="s">
        <v>35</v>
      </c>
      <c r="P35" s="0" t="s">
        <v>118</v>
      </c>
      <c r="Q35" s="0" t="n">
        <v>1400</v>
      </c>
      <c r="R35" s="0" t="s">
        <v>109</v>
      </c>
      <c r="S35" s="0" t="s">
        <v>95</v>
      </c>
      <c r="T35" s="0" t="s">
        <v>107</v>
      </c>
      <c r="U35" s="0" t="s">
        <v>108</v>
      </c>
      <c r="V35" s="0" t="n">
        <v>4640</v>
      </c>
      <c r="W35" s="0" t="n">
        <v>6040</v>
      </c>
      <c r="X35" s="0" t="n">
        <v>4320</v>
      </c>
      <c r="Y35" s="1" t="n">
        <v>1302</v>
      </c>
      <c r="Z35" s="1" t="n">
        <v>1536</v>
      </c>
      <c r="AA35" s="1" t="n">
        <v>93270</v>
      </c>
      <c r="AB35" s="0" t="n">
        <v>49</v>
      </c>
      <c r="AC35" s="0" t="s">
        <v>83</v>
      </c>
      <c r="AD35" s="0" t="n">
        <v>2</v>
      </c>
      <c r="AF35" s="0" t="n">
        <f aca="false">V35/W35</f>
        <v>0.768211920529801</v>
      </c>
      <c r="AG35" s="0" t="n">
        <f aca="false">W35/V35</f>
        <v>1.30172413793103</v>
      </c>
    </row>
    <row r="36" customFormat="false" ht="15" hidden="false" customHeight="false" outlineLevel="0" collapsed="false">
      <c r="A36" s="0" t="n">
        <v>1</v>
      </c>
      <c r="B36" s="0" t="s">
        <v>29</v>
      </c>
      <c r="C36" s="0" t="s">
        <v>187</v>
      </c>
      <c r="D36" s="0" t="s">
        <v>32</v>
      </c>
      <c r="E36" s="0" t="s">
        <v>59</v>
      </c>
      <c r="F36" s="0" t="n">
        <v>6</v>
      </c>
      <c r="G36" s="0" t="n">
        <v>3</v>
      </c>
      <c r="H36" s="0" t="n">
        <v>3</v>
      </c>
      <c r="I36" s="1" t="n">
        <v>2000</v>
      </c>
      <c r="J36" s="0" t="s">
        <v>34</v>
      </c>
      <c r="K36" s="0" t="s">
        <v>34</v>
      </c>
      <c r="L36" s="0" t="s">
        <v>33</v>
      </c>
      <c r="M36" s="0" t="s">
        <v>35</v>
      </c>
      <c r="N36" s="0" t="s">
        <v>35</v>
      </c>
      <c r="O36" s="0" t="s">
        <v>36</v>
      </c>
      <c r="P36" s="0" t="s">
        <v>118</v>
      </c>
      <c r="Q36" s="0" t="n">
        <v>1400</v>
      </c>
      <c r="R36" s="0" t="s">
        <v>90</v>
      </c>
      <c r="S36" s="0" t="s">
        <v>106</v>
      </c>
      <c r="T36" s="0" t="s">
        <v>104</v>
      </c>
      <c r="U36" s="0" t="s">
        <v>105</v>
      </c>
      <c r="V36" s="0" t="n">
        <v>4640</v>
      </c>
      <c r="W36" s="0" t="n">
        <v>6040</v>
      </c>
      <c r="X36" s="0" t="n">
        <v>9920</v>
      </c>
      <c r="Y36" s="1" t="n">
        <v>1302</v>
      </c>
      <c r="Z36" s="1" t="n">
        <v>2603</v>
      </c>
      <c r="AA36" s="1" t="n">
        <v>209392</v>
      </c>
      <c r="AB36" s="0" t="n">
        <v>30</v>
      </c>
      <c r="AC36" s="0" t="s">
        <v>83</v>
      </c>
      <c r="AD36" s="0" t="n">
        <v>2</v>
      </c>
      <c r="AF36" s="0" t="n">
        <f aca="false">V36/W36</f>
        <v>0.768211920529801</v>
      </c>
      <c r="AG36" s="0" t="n">
        <f aca="false">W36/V36</f>
        <v>1.30172413793103</v>
      </c>
    </row>
    <row r="37" customFormat="false" ht="15" hidden="false" customHeight="false" outlineLevel="0" collapsed="false">
      <c r="A37" s="0" t="n">
        <v>1</v>
      </c>
      <c r="B37" s="0" t="s">
        <v>29</v>
      </c>
      <c r="C37" s="0" t="s">
        <v>187</v>
      </c>
      <c r="D37" s="0" t="s">
        <v>58</v>
      </c>
      <c r="E37" s="0" t="s">
        <v>31</v>
      </c>
      <c r="F37" s="0" t="n">
        <v>2</v>
      </c>
      <c r="G37" s="0" t="n">
        <v>5</v>
      </c>
      <c r="H37" s="0" t="n">
        <v>3</v>
      </c>
      <c r="I37" s="1" t="n">
        <v>2500</v>
      </c>
      <c r="J37" s="0" t="s">
        <v>33</v>
      </c>
      <c r="K37" s="0" t="s">
        <v>34</v>
      </c>
      <c r="L37" s="0" t="s">
        <v>34</v>
      </c>
      <c r="M37" s="0" t="s">
        <v>43</v>
      </c>
      <c r="N37" s="0" t="s">
        <v>35</v>
      </c>
      <c r="O37" s="0" t="s">
        <v>35</v>
      </c>
      <c r="P37" s="0" t="s">
        <v>118</v>
      </c>
      <c r="Q37" s="0" t="n">
        <v>1400</v>
      </c>
      <c r="R37" s="0" t="s">
        <v>116</v>
      </c>
      <c r="S37" s="0" t="s">
        <v>117</v>
      </c>
      <c r="T37" s="0" t="s">
        <v>114</v>
      </c>
      <c r="U37" s="0" t="s">
        <v>115</v>
      </c>
      <c r="V37" s="0" t="n">
        <v>3314</v>
      </c>
      <c r="W37" s="0" t="n">
        <v>4714</v>
      </c>
      <c r="X37" s="0" t="n">
        <v>5714</v>
      </c>
      <c r="Y37" s="1" t="n">
        <v>1422</v>
      </c>
      <c r="Z37" s="1" t="n">
        <v>1758</v>
      </c>
      <c r="AA37" s="1" t="n">
        <v>122744</v>
      </c>
      <c r="AB37" s="0" t="n">
        <v>39</v>
      </c>
      <c r="AC37" s="0" t="s">
        <v>83</v>
      </c>
      <c r="AD37" s="0" t="n">
        <v>2</v>
      </c>
      <c r="AF37" s="0" t="n">
        <f aca="false">V37/W37</f>
        <v>0.703012303775986</v>
      </c>
      <c r="AG37" s="0" t="n">
        <f aca="false">W37/V37</f>
        <v>1.42245021122511</v>
      </c>
    </row>
    <row r="38" customFormat="false" ht="15" hidden="false" customHeight="false" outlineLevel="0" collapsed="false">
      <c r="A38" s="0" t="n">
        <v>1</v>
      </c>
      <c r="B38" s="0" t="s">
        <v>29</v>
      </c>
      <c r="C38" s="0" t="s">
        <v>187</v>
      </c>
      <c r="D38" s="0" t="s">
        <v>31</v>
      </c>
      <c r="E38" s="0" t="s">
        <v>58</v>
      </c>
      <c r="F38" s="0" t="n">
        <v>5</v>
      </c>
      <c r="G38" s="0" t="n">
        <v>2</v>
      </c>
      <c r="H38" s="0" t="n">
        <v>3</v>
      </c>
      <c r="I38" s="1" t="n">
        <v>2500</v>
      </c>
      <c r="J38" s="0" t="s">
        <v>34</v>
      </c>
      <c r="K38" s="0" t="s">
        <v>34</v>
      </c>
      <c r="L38" s="0" t="s">
        <v>33</v>
      </c>
      <c r="M38" s="0" t="s">
        <v>35</v>
      </c>
      <c r="N38" s="0" t="s">
        <v>35</v>
      </c>
      <c r="O38" s="0" t="s">
        <v>36</v>
      </c>
      <c r="P38" s="0" t="s">
        <v>118</v>
      </c>
      <c r="Q38" s="0" t="n">
        <v>1400</v>
      </c>
      <c r="R38" s="0" t="s">
        <v>112</v>
      </c>
      <c r="S38" s="0" t="s">
        <v>113</v>
      </c>
      <c r="T38" s="0" t="s">
        <v>110</v>
      </c>
      <c r="U38" s="0" t="s">
        <v>111</v>
      </c>
      <c r="V38" s="0" t="n">
        <v>3314</v>
      </c>
      <c r="W38" s="0" t="n">
        <v>4714</v>
      </c>
      <c r="X38" s="0" t="n">
        <v>13554</v>
      </c>
      <c r="Y38" s="1" t="n">
        <v>1422</v>
      </c>
      <c r="Z38" s="1" t="n">
        <v>3556</v>
      </c>
      <c r="AA38" s="1" t="n">
        <v>279872</v>
      </c>
      <c r="AB38" s="0" t="n">
        <v>52</v>
      </c>
      <c r="AC38" s="0" t="s">
        <v>83</v>
      </c>
      <c r="AD38" s="0" t="n">
        <v>2</v>
      </c>
      <c r="AF38" s="0" t="n">
        <f aca="false">V38/W38</f>
        <v>0.703012303775986</v>
      </c>
      <c r="AG38" s="0" t="n">
        <f aca="false">W38/V38</f>
        <v>1.42245021122511</v>
      </c>
    </row>
    <row r="39" customFormat="false" ht="15" hidden="false" customHeight="false" outlineLevel="0" collapsed="false">
      <c r="A39" s="0" t="n">
        <v>1</v>
      </c>
      <c r="B39" s="0" t="s">
        <v>29</v>
      </c>
      <c r="C39" s="0" t="s">
        <v>187</v>
      </c>
      <c r="D39" s="0" t="s">
        <v>31</v>
      </c>
      <c r="E39" s="0" t="s">
        <v>32</v>
      </c>
      <c r="F39" s="0" t="n">
        <v>5</v>
      </c>
      <c r="G39" s="0" t="n">
        <v>6</v>
      </c>
      <c r="H39" s="0" t="n">
        <v>1</v>
      </c>
      <c r="I39" s="1" t="n">
        <v>1200</v>
      </c>
      <c r="J39" s="0" t="s">
        <v>33</v>
      </c>
      <c r="K39" s="0" t="s">
        <v>33</v>
      </c>
      <c r="L39" s="0" t="s">
        <v>34</v>
      </c>
      <c r="M39" s="0" t="s">
        <v>35</v>
      </c>
      <c r="N39" s="0" t="s">
        <v>35</v>
      </c>
      <c r="O39" s="0" t="s">
        <v>36</v>
      </c>
      <c r="P39" s="0" t="s">
        <v>37</v>
      </c>
      <c r="Q39" s="0" t="n">
        <v>2800</v>
      </c>
      <c r="R39" s="0" t="s">
        <v>119</v>
      </c>
      <c r="S39" s="0" t="s">
        <v>120</v>
      </c>
      <c r="T39" s="0" t="s">
        <v>40</v>
      </c>
      <c r="U39" s="0" t="s">
        <v>41</v>
      </c>
      <c r="V39" s="0" t="n">
        <v>9127</v>
      </c>
      <c r="W39" s="0" t="n">
        <v>6327</v>
      </c>
      <c r="X39" s="0" t="n">
        <v>6167</v>
      </c>
      <c r="Y39" s="1" t="n">
        <v>1443</v>
      </c>
      <c r="Z39" s="1" t="n">
        <v>1731</v>
      </c>
      <c r="AA39" s="1" t="n">
        <v>125817</v>
      </c>
      <c r="AB39" s="0" t="n">
        <v>59</v>
      </c>
      <c r="AC39" s="0" t="s">
        <v>42</v>
      </c>
      <c r="AD39" s="0" t="n">
        <v>2</v>
      </c>
      <c r="AF39" s="0" t="n">
        <f aca="false">V39/W39</f>
        <v>1.44254781096886</v>
      </c>
      <c r="AG39" s="0" t="n">
        <f aca="false">W39/V39</f>
        <v>0.693217924838392</v>
      </c>
    </row>
    <row r="40" customFormat="false" ht="15" hidden="false" customHeight="false" outlineLevel="0" collapsed="false">
      <c r="A40" s="0" t="n">
        <v>1</v>
      </c>
      <c r="B40" s="0" t="s">
        <v>29</v>
      </c>
      <c r="C40" s="0" t="s">
        <v>187</v>
      </c>
      <c r="D40" s="0" t="s">
        <v>32</v>
      </c>
      <c r="E40" s="0" t="s">
        <v>31</v>
      </c>
      <c r="F40" s="0" t="n">
        <v>6</v>
      </c>
      <c r="G40" s="0" t="n">
        <v>5</v>
      </c>
      <c r="H40" s="0" t="n">
        <v>1</v>
      </c>
      <c r="I40" s="1" t="n">
        <v>1200</v>
      </c>
      <c r="J40" s="0" t="s">
        <v>33</v>
      </c>
      <c r="K40" s="0" t="s">
        <v>33</v>
      </c>
      <c r="L40" s="0" t="s">
        <v>33</v>
      </c>
      <c r="M40" s="0" t="s">
        <v>43</v>
      </c>
      <c r="N40" s="0" t="s">
        <v>43</v>
      </c>
      <c r="O40" s="0" t="s">
        <v>36</v>
      </c>
      <c r="P40" s="0" t="s">
        <v>37</v>
      </c>
      <c r="Q40" s="0" t="n">
        <v>2800</v>
      </c>
      <c r="R40" s="0" t="s">
        <v>121</v>
      </c>
      <c r="S40" s="0" t="s">
        <v>122</v>
      </c>
      <c r="T40" s="0" t="s">
        <v>46</v>
      </c>
      <c r="U40" s="0" t="s">
        <v>47</v>
      </c>
      <c r="V40" s="0" t="n">
        <v>9127</v>
      </c>
      <c r="W40" s="0" t="n">
        <v>6327</v>
      </c>
      <c r="X40" s="0" t="n">
        <v>2046</v>
      </c>
      <c r="Y40" s="1" t="n">
        <v>1443</v>
      </c>
      <c r="Z40" s="1" t="n">
        <v>1202</v>
      </c>
      <c r="AA40" s="1" t="n">
        <v>42092</v>
      </c>
      <c r="AB40" s="0" t="n">
        <v>73</v>
      </c>
      <c r="AC40" s="0" t="s">
        <v>42</v>
      </c>
      <c r="AD40" s="0" t="n">
        <v>2</v>
      </c>
      <c r="AF40" s="0" t="n">
        <f aca="false">V40/W40</f>
        <v>1.44254781096886</v>
      </c>
      <c r="AG40" s="0" t="n">
        <f aca="false">W40/V40</f>
        <v>0.693217924838392</v>
      </c>
    </row>
    <row r="41" customFormat="false" ht="15" hidden="false" customHeight="false" outlineLevel="0" collapsed="false">
      <c r="A41" s="0" t="n">
        <v>1</v>
      </c>
      <c r="B41" s="0" t="s">
        <v>29</v>
      </c>
      <c r="C41" s="0" t="s">
        <v>187</v>
      </c>
      <c r="D41" s="0" t="s">
        <v>48</v>
      </c>
      <c r="E41" s="0" t="s">
        <v>31</v>
      </c>
      <c r="F41" s="0" t="n">
        <v>4</v>
      </c>
      <c r="G41" s="0" t="n">
        <v>5</v>
      </c>
      <c r="H41" s="0" t="n">
        <v>1</v>
      </c>
      <c r="I41" s="1" t="n">
        <v>1250</v>
      </c>
      <c r="J41" s="0" t="s">
        <v>33</v>
      </c>
      <c r="K41" s="0" t="s">
        <v>33</v>
      </c>
      <c r="L41" s="0" t="s">
        <v>34</v>
      </c>
      <c r="M41" s="0" t="s">
        <v>35</v>
      </c>
      <c r="N41" s="0" t="s">
        <v>35</v>
      </c>
      <c r="O41" s="0" t="s">
        <v>36</v>
      </c>
      <c r="P41" s="0" t="s">
        <v>37</v>
      </c>
      <c r="Q41" s="0" t="n">
        <v>2800</v>
      </c>
      <c r="R41" s="0" t="s">
        <v>123</v>
      </c>
      <c r="S41" s="0" t="s">
        <v>124</v>
      </c>
      <c r="T41" s="0" t="s">
        <v>51</v>
      </c>
      <c r="U41" s="0" t="s">
        <v>52</v>
      </c>
      <c r="V41" s="0" t="n">
        <v>7956</v>
      </c>
      <c r="W41" s="0" t="n">
        <v>5156</v>
      </c>
      <c r="X41" s="0" t="n">
        <v>7662</v>
      </c>
      <c r="Y41" s="1" t="n">
        <v>1543</v>
      </c>
      <c r="Z41" s="1" t="n">
        <v>1929</v>
      </c>
      <c r="AA41" s="1" t="n">
        <v>153238</v>
      </c>
      <c r="AB41" s="0" t="n">
        <v>65</v>
      </c>
      <c r="AC41" s="0" t="s">
        <v>53</v>
      </c>
      <c r="AD41" s="0" t="n">
        <v>3</v>
      </c>
      <c r="AF41" s="0" t="n">
        <f aca="false">V41/W41</f>
        <v>1.54305663304888</v>
      </c>
      <c r="AG41" s="0" t="n">
        <f aca="false">W41/V41</f>
        <v>0.648064353946707</v>
      </c>
    </row>
    <row r="42" customFormat="false" ht="15" hidden="false" customHeight="false" outlineLevel="0" collapsed="false">
      <c r="A42" s="0" t="n">
        <v>1</v>
      </c>
      <c r="B42" s="0" t="s">
        <v>29</v>
      </c>
      <c r="C42" s="0" t="s">
        <v>187</v>
      </c>
      <c r="D42" s="0" t="s">
        <v>31</v>
      </c>
      <c r="E42" s="0" t="s">
        <v>48</v>
      </c>
      <c r="F42" s="0" t="n">
        <v>5</v>
      </c>
      <c r="G42" s="0" t="n">
        <v>4</v>
      </c>
      <c r="H42" s="0" t="n">
        <v>1</v>
      </c>
      <c r="I42" s="1" t="n">
        <v>1250</v>
      </c>
      <c r="J42" s="0" t="s">
        <v>33</v>
      </c>
      <c r="K42" s="0" t="s">
        <v>33</v>
      </c>
      <c r="L42" s="0" t="s">
        <v>33</v>
      </c>
      <c r="M42" s="0" t="s">
        <v>43</v>
      </c>
      <c r="N42" s="0" t="s">
        <v>43</v>
      </c>
      <c r="O42" s="0" t="s">
        <v>36</v>
      </c>
      <c r="P42" s="0" t="s">
        <v>37</v>
      </c>
      <c r="Q42" s="0" t="n">
        <v>2800</v>
      </c>
      <c r="R42" s="0" t="s">
        <v>125</v>
      </c>
      <c r="S42" s="0" t="s">
        <v>126</v>
      </c>
      <c r="T42" s="0" t="s">
        <v>56</v>
      </c>
      <c r="U42" s="0" t="s">
        <v>57</v>
      </c>
      <c r="V42" s="0" t="n">
        <v>7956</v>
      </c>
      <c r="W42" s="0" t="n">
        <v>5156</v>
      </c>
      <c r="X42" s="0" t="n">
        <v>2418</v>
      </c>
      <c r="Y42" s="1" t="n">
        <v>1543</v>
      </c>
      <c r="Z42" s="1" t="n">
        <v>1234</v>
      </c>
      <c r="AA42" s="1" t="n">
        <v>48935</v>
      </c>
      <c r="AB42" s="0" t="n">
        <v>74</v>
      </c>
      <c r="AC42" s="0" t="s">
        <v>53</v>
      </c>
      <c r="AD42" s="0" t="n">
        <v>3</v>
      </c>
      <c r="AF42" s="0" t="n">
        <f aca="false">V42/W42</f>
        <v>1.54305663304888</v>
      </c>
      <c r="AG42" s="0" t="n">
        <f aca="false">W42/V42</f>
        <v>0.648064353946707</v>
      </c>
    </row>
    <row r="43" customFormat="false" ht="15" hidden="false" customHeight="false" outlineLevel="0" collapsed="false">
      <c r="A43" s="0" t="n">
        <v>1</v>
      </c>
      <c r="B43" s="0" t="s">
        <v>29</v>
      </c>
      <c r="C43" s="0" t="s">
        <v>187</v>
      </c>
      <c r="D43" s="0" t="s">
        <v>58</v>
      </c>
      <c r="E43" s="0" t="s">
        <v>59</v>
      </c>
      <c r="F43" s="0" t="n">
        <v>2</v>
      </c>
      <c r="G43" s="0" t="n">
        <v>3</v>
      </c>
      <c r="H43" s="0" t="n">
        <v>1</v>
      </c>
      <c r="I43" s="1" t="n">
        <v>1500</v>
      </c>
      <c r="J43" s="0" t="s">
        <v>33</v>
      </c>
      <c r="K43" s="0" t="s">
        <v>33</v>
      </c>
      <c r="L43" s="0" t="s">
        <v>34</v>
      </c>
      <c r="M43" s="0" t="s">
        <v>35</v>
      </c>
      <c r="N43" s="0" t="s">
        <v>35</v>
      </c>
      <c r="O43" s="0" t="s">
        <v>36</v>
      </c>
      <c r="P43" s="0" t="s">
        <v>37</v>
      </c>
      <c r="Q43" s="0" t="n">
        <v>2800</v>
      </c>
      <c r="R43" s="0" t="s">
        <v>127</v>
      </c>
      <c r="S43" s="0" t="s">
        <v>128</v>
      </c>
      <c r="T43" s="0" t="s">
        <v>62</v>
      </c>
      <c r="U43" s="0" t="s">
        <v>63</v>
      </c>
      <c r="V43" s="0" t="n">
        <v>5584</v>
      </c>
      <c r="W43" s="0" t="n">
        <v>2784</v>
      </c>
      <c r="X43" s="0" t="n">
        <v>14912</v>
      </c>
      <c r="Y43" s="1" t="n">
        <v>2006</v>
      </c>
      <c r="Z43" s="1" t="n">
        <v>3009</v>
      </c>
      <c r="AA43" s="1" t="n">
        <v>274622</v>
      </c>
      <c r="AB43" s="0" t="n">
        <v>99</v>
      </c>
      <c r="AC43" s="0" t="s">
        <v>64</v>
      </c>
      <c r="AD43" s="0" t="n">
        <v>2</v>
      </c>
      <c r="AF43" s="0" t="n">
        <f aca="false">V43/W43</f>
        <v>2.00574712643678</v>
      </c>
      <c r="AG43" s="0" t="n">
        <f aca="false">W43/V43</f>
        <v>0.498567335243553</v>
      </c>
    </row>
    <row r="44" customFormat="false" ht="15" hidden="false" customHeight="false" outlineLevel="0" collapsed="false">
      <c r="A44" s="0" t="n">
        <v>1</v>
      </c>
      <c r="B44" s="0" t="s">
        <v>29</v>
      </c>
      <c r="C44" s="0" t="s">
        <v>187</v>
      </c>
      <c r="D44" s="0" t="s">
        <v>59</v>
      </c>
      <c r="E44" s="0" t="s">
        <v>58</v>
      </c>
      <c r="F44" s="0" t="n">
        <v>3</v>
      </c>
      <c r="G44" s="0" t="n">
        <v>2</v>
      </c>
      <c r="H44" s="0" t="n">
        <v>1</v>
      </c>
      <c r="I44" s="1" t="n">
        <v>1500</v>
      </c>
      <c r="J44" s="0" t="s">
        <v>33</v>
      </c>
      <c r="K44" s="0" t="s">
        <v>33</v>
      </c>
      <c r="L44" s="0" t="s">
        <v>33</v>
      </c>
      <c r="M44" s="0" t="s">
        <v>43</v>
      </c>
      <c r="N44" s="0" t="s">
        <v>43</v>
      </c>
      <c r="O44" s="0" t="s">
        <v>36</v>
      </c>
      <c r="P44" s="0" t="s">
        <v>37</v>
      </c>
      <c r="Q44" s="0" t="n">
        <v>2800</v>
      </c>
      <c r="R44" s="0" t="s">
        <v>129</v>
      </c>
      <c r="S44" s="0" t="s">
        <v>130</v>
      </c>
      <c r="T44" s="0" t="s">
        <v>67</v>
      </c>
      <c r="U44" s="0" t="s">
        <v>68</v>
      </c>
      <c r="V44" s="0" t="n">
        <v>5584</v>
      </c>
      <c r="W44" s="0" t="n">
        <v>2784</v>
      </c>
      <c r="X44" s="0" t="n">
        <v>3755</v>
      </c>
      <c r="Y44" s="1" t="n">
        <v>2006</v>
      </c>
      <c r="Z44" s="1" t="n">
        <v>1337</v>
      </c>
      <c r="AA44" s="1" t="n">
        <v>71596</v>
      </c>
      <c r="AB44" s="0" t="n">
        <v>80</v>
      </c>
      <c r="AC44" s="0" t="s">
        <v>64</v>
      </c>
      <c r="AD44" s="0" t="n">
        <v>2</v>
      </c>
      <c r="AF44" s="0" t="n">
        <f aca="false">V44/W44</f>
        <v>2.00574712643678</v>
      </c>
      <c r="AG44" s="0" t="n">
        <f aca="false">W44/V44</f>
        <v>0.498567335243553</v>
      </c>
    </row>
    <row r="45" customFormat="false" ht="15" hidden="false" customHeight="false" outlineLevel="0" collapsed="false">
      <c r="A45" s="0" t="n">
        <v>1</v>
      </c>
      <c r="B45" s="0" t="s">
        <v>29</v>
      </c>
      <c r="C45" s="0" t="s">
        <v>187</v>
      </c>
      <c r="D45" s="0" t="s">
        <v>31</v>
      </c>
      <c r="E45" s="0" t="s">
        <v>70</v>
      </c>
      <c r="F45" s="0" t="n">
        <v>5</v>
      </c>
      <c r="G45" s="0" t="n">
        <v>7</v>
      </c>
      <c r="H45" s="0" t="n">
        <v>2</v>
      </c>
      <c r="I45" s="1" t="n">
        <v>1400</v>
      </c>
      <c r="J45" s="0" t="s">
        <v>33</v>
      </c>
      <c r="K45" s="0" t="s">
        <v>33</v>
      </c>
      <c r="L45" s="0" t="s">
        <v>34</v>
      </c>
      <c r="M45" s="0" t="s">
        <v>35</v>
      </c>
      <c r="N45" s="0" t="s">
        <v>35</v>
      </c>
      <c r="O45" s="0" t="s">
        <v>36</v>
      </c>
      <c r="P45" s="0" t="s">
        <v>37</v>
      </c>
      <c r="Q45" s="0" t="n">
        <v>2800</v>
      </c>
      <c r="R45" s="0" t="s">
        <v>131</v>
      </c>
      <c r="S45" s="0" t="s">
        <v>132</v>
      </c>
      <c r="T45" s="0" t="s">
        <v>73</v>
      </c>
      <c r="U45" s="0" t="s">
        <v>74</v>
      </c>
      <c r="V45" s="0" t="n">
        <v>9567</v>
      </c>
      <c r="W45" s="0" t="n">
        <v>6767</v>
      </c>
      <c r="X45" s="0" t="n">
        <v>7573</v>
      </c>
      <c r="Y45" s="1" t="n">
        <v>1414</v>
      </c>
      <c r="Z45" s="1" t="n">
        <v>1979</v>
      </c>
      <c r="AA45" s="1" t="n">
        <v>155257</v>
      </c>
      <c r="AB45" s="0" t="n">
        <v>49</v>
      </c>
      <c r="AC45" s="0" t="s">
        <v>42</v>
      </c>
      <c r="AD45" s="0" t="n">
        <v>1</v>
      </c>
      <c r="AF45" s="0" t="n">
        <f aca="false">V45/W45</f>
        <v>1.41377272055564</v>
      </c>
      <c r="AG45" s="0" t="n">
        <f aca="false">W45/V45</f>
        <v>0.7073272708268</v>
      </c>
    </row>
    <row r="46" customFormat="false" ht="15" hidden="false" customHeight="false" outlineLevel="0" collapsed="false">
      <c r="A46" s="0" t="n">
        <v>1</v>
      </c>
      <c r="B46" s="0" t="s">
        <v>29</v>
      </c>
      <c r="C46" s="0" t="s">
        <v>187</v>
      </c>
      <c r="D46" s="0" t="s">
        <v>70</v>
      </c>
      <c r="E46" s="0" t="s">
        <v>31</v>
      </c>
      <c r="F46" s="0" t="n">
        <v>7</v>
      </c>
      <c r="G46" s="0" t="n">
        <v>5</v>
      </c>
      <c r="H46" s="0" t="n">
        <v>2</v>
      </c>
      <c r="I46" s="1" t="n">
        <v>1400</v>
      </c>
      <c r="J46" s="0" t="s">
        <v>33</v>
      </c>
      <c r="K46" s="0" t="s">
        <v>33</v>
      </c>
      <c r="L46" s="0" t="s">
        <v>33</v>
      </c>
      <c r="M46" s="0" t="s">
        <v>43</v>
      </c>
      <c r="N46" s="0" t="s">
        <v>43</v>
      </c>
      <c r="O46" s="0" t="s">
        <v>36</v>
      </c>
      <c r="P46" s="0" t="s">
        <v>37</v>
      </c>
      <c r="Q46" s="0" t="n">
        <v>2800</v>
      </c>
      <c r="R46" s="0" t="s">
        <v>133</v>
      </c>
      <c r="S46" s="0" t="s">
        <v>134</v>
      </c>
      <c r="T46" s="0" t="s">
        <v>77</v>
      </c>
      <c r="U46" s="0" t="s">
        <v>78</v>
      </c>
      <c r="V46" s="0" t="n">
        <v>9567</v>
      </c>
      <c r="W46" s="0" t="n">
        <v>6767</v>
      </c>
      <c r="X46" s="0" t="n">
        <v>107</v>
      </c>
      <c r="Y46" s="1" t="n">
        <v>1414</v>
      </c>
      <c r="Z46" s="1" t="n">
        <v>1010</v>
      </c>
      <c r="AA46" s="1" t="n">
        <v>2215</v>
      </c>
      <c r="AB46" s="0" t="n">
        <v>80</v>
      </c>
      <c r="AC46" s="0" t="s">
        <v>42</v>
      </c>
      <c r="AD46" s="0" t="n">
        <v>1</v>
      </c>
      <c r="AF46" s="0" t="n">
        <f aca="false">V46/W46</f>
        <v>1.41377272055564</v>
      </c>
      <c r="AG46" s="0" t="n">
        <f aca="false">W46/V46</f>
        <v>0.7073272708268</v>
      </c>
    </row>
    <row r="47" customFormat="false" ht="15" hidden="false" customHeight="false" outlineLevel="0" collapsed="false">
      <c r="A47" s="0" t="n">
        <v>1</v>
      </c>
      <c r="B47" s="0" t="s">
        <v>29</v>
      </c>
      <c r="C47" s="0" t="s">
        <v>187</v>
      </c>
      <c r="D47" s="0" t="s">
        <v>59</v>
      </c>
      <c r="E47" s="0" t="s">
        <v>31</v>
      </c>
      <c r="F47" s="0" t="n">
        <v>3</v>
      </c>
      <c r="G47" s="0" t="n">
        <v>5</v>
      </c>
      <c r="H47" s="0" t="n">
        <v>2</v>
      </c>
      <c r="I47" s="1" t="n">
        <v>1667</v>
      </c>
      <c r="J47" s="0" t="s">
        <v>33</v>
      </c>
      <c r="K47" s="0" t="s">
        <v>33</v>
      </c>
      <c r="L47" s="0" t="s">
        <v>34</v>
      </c>
      <c r="M47" s="0" t="s">
        <v>35</v>
      </c>
      <c r="N47" s="0" t="s">
        <v>35</v>
      </c>
      <c r="O47" s="0" t="s">
        <v>36</v>
      </c>
      <c r="P47" s="0" t="s">
        <v>37</v>
      </c>
      <c r="Q47" s="0" t="n">
        <v>2800</v>
      </c>
      <c r="R47" s="0" t="s">
        <v>135</v>
      </c>
      <c r="S47" s="0" t="s">
        <v>136</v>
      </c>
      <c r="T47" s="0" t="s">
        <v>81</v>
      </c>
      <c r="U47" s="0" t="s">
        <v>82</v>
      </c>
      <c r="V47" s="0" t="n">
        <v>7150</v>
      </c>
      <c r="W47" s="0" t="n">
        <v>4350</v>
      </c>
      <c r="X47" s="0" t="n">
        <v>12107</v>
      </c>
      <c r="Y47" s="1" t="n">
        <v>1644</v>
      </c>
      <c r="Z47" s="1" t="n">
        <v>2739</v>
      </c>
      <c r="AA47" s="1" t="n">
        <v>237157</v>
      </c>
      <c r="AB47" s="0" t="n">
        <v>71</v>
      </c>
      <c r="AC47" s="0" t="s">
        <v>83</v>
      </c>
      <c r="AD47" s="0" t="n">
        <v>3</v>
      </c>
      <c r="AF47" s="0" t="n">
        <f aca="false">V47/W47</f>
        <v>1.64367816091954</v>
      </c>
      <c r="AG47" s="0" t="n">
        <f aca="false">W47/V47</f>
        <v>0.608391608391608</v>
      </c>
    </row>
    <row r="48" customFormat="false" ht="15" hidden="false" customHeight="false" outlineLevel="0" collapsed="false">
      <c r="A48" s="0" t="n">
        <v>1</v>
      </c>
      <c r="B48" s="0" t="s">
        <v>29</v>
      </c>
      <c r="C48" s="0" t="s">
        <v>187</v>
      </c>
      <c r="D48" s="0" t="s">
        <v>31</v>
      </c>
      <c r="E48" s="0" t="s">
        <v>59</v>
      </c>
      <c r="F48" s="0" t="n">
        <v>5</v>
      </c>
      <c r="G48" s="0" t="n">
        <v>3</v>
      </c>
      <c r="H48" s="0" t="n">
        <v>2</v>
      </c>
      <c r="I48" s="1" t="n">
        <v>1667</v>
      </c>
      <c r="J48" s="0" t="s">
        <v>34</v>
      </c>
      <c r="K48" s="0" t="s">
        <v>33</v>
      </c>
      <c r="L48" s="0" t="s">
        <v>33</v>
      </c>
      <c r="M48" s="0" t="s">
        <v>43</v>
      </c>
      <c r="N48" s="0" t="s">
        <v>35</v>
      </c>
      <c r="O48" s="0" t="s">
        <v>35</v>
      </c>
      <c r="P48" s="0" t="s">
        <v>37</v>
      </c>
      <c r="Q48" s="0" t="n">
        <v>2800</v>
      </c>
      <c r="R48" s="0" t="s">
        <v>137</v>
      </c>
      <c r="S48" s="0" t="s">
        <v>138</v>
      </c>
      <c r="T48" s="0" t="s">
        <v>86</v>
      </c>
      <c r="U48" s="0" t="s">
        <v>87</v>
      </c>
      <c r="V48" s="0" t="n">
        <v>7150</v>
      </c>
      <c r="W48" s="0" t="n">
        <v>4350</v>
      </c>
      <c r="X48" s="0" t="n">
        <v>160</v>
      </c>
      <c r="Y48" s="1" t="n">
        <v>1644</v>
      </c>
      <c r="Z48" s="1" t="n">
        <v>1014</v>
      </c>
      <c r="AA48" s="1" t="n">
        <v>3234</v>
      </c>
      <c r="AB48" s="0" t="n">
        <v>78</v>
      </c>
      <c r="AC48" s="0" t="s">
        <v>83</v>
      </c>
      <c r="AD48" s="0" t="n">
        <v>3</v>
      </c>
      <c r="AF48" s="0" t="n">
        <f aca="false">V48/W48</f>
        <v>1.64367816091954</v>
      </c>
      <c r="AG48" s="0" t="n">
        <f aca="false">W48/V48</f>
        <v>0.608391608391608</v>
      </c>
    </row>
    <row r="49" customFormat="false" ht="15" hidden="false" customHeight="false" outlineLevel="0" collapsed="false">
      <c r="A49" s="0" t="n">
        <v>1</v>
      </c>
      <c r="B49" s="0" t="s">
        <v>29</v>
      </c>
      <c r="C49" s="0" t="s">
        <v>187</v>
      </c>
      <c r="D49" s="0" t="s">
        <v>58</v>
      </c>
      <c r="E49" s="0" t="s">
        <v>48</v>
      </c>
      <c r="F49" s="0" t="n">
        <v>2</v>
      </c>
      <c r="G49" s="0" t="n">
        <v>4</v>
      </c>
      <c r="H49" s="0" t="n">
        <v>2</v>
      </c>
      <c r="I49" s="1" t="n">
        <v>2000</v>
      </c>
      <c r="J49" s="0" t="s">
        <v>33</v>
      </c>
      <c r="K49" s="0" t="s">
        <v>33</v>
      </c>
      <c r="L49" s="0" t="s">
        <v>34</v>
      </c>
      <c r="M49" s="0" t="s">
        <v>35</v>
      </c>
      <c r="N49" s="0" t="s">
        <v>35</v>
      </c>
      <c r="O49" s="0" t="s">
        <v>36</v>
      </c>
      <c r="P49" s="0" t="s">
        <v>37</v>
      </c>
      <c r="Q49" s="0" t="n">
        <v>2800</v>
      </c>
      <c r="R49" s="0" t="s">
        <v>139</v>
      </c>
      <c r="S49" s="0" t="s">
        <v>140</v>
      </c>
      <c r="T49" s="0" t="s">
        <v>90</v>
      </c>
      <c r="U49" s="0" t="s">
        <v>91</v>
      </c>
      <c r="V49" s="0" t="n">
        <v>5893</v>
      </c>
      <c r="W49" s="0" t="n">
        <v>3093</v>
      </c>
      <c r="X49" s="0" t="n">
        <v>17386</v>
      </c>
      <c r="Y49" s="1" t="n">
        <v>1905</v>
      </c>
      <c r="Z49" s="1" t="n">
        <v>3811</v>
      </c>
      <c r="AA49" s="1" t="n">
        <v>324917</v>
      </c>
      <c r="AB49" s="0" t="n">
        <v>97</v>
      </c>
      <c r="AC49" s="0" t="s">
        <v>53</v>
      </c>
      <c r="AD49" s="0" t="n">
        <v>2</v>
      </c>
      <c r="AF49" s="0" t="n">
        <f aca="false">V49/W49</f>
        <v>1.90526996443582</v>
      </c>
      <c r="AG49" s="0" t="n">
        <f aca="false">W49/V49</f>
        <v>0.524860003393857</v>
      </c>
    </row>
    <row r="50" customFormat="false" ht="15" hidden="false" customHeight="false" outlineLevel="0" collapsed="false">
      <c r="A50" s="0" t="n">
        <v>1</v>
      </c>
      <c r="B50" s="0" t="s">
        <v>29</v>
      </c>
      <c r="C50" s="0" t="s">
        <v>187</v>
      </c>
      <c r="D50" s="0" t="s">
        <v>48</v>
      </c>
      <c r="E50" s="0" t="s">
        <v>58</v>
      </c>
      <c r="F50" s="0" t="n">
        <v>4</v>
      </c>
      <c r="G50" s="0" t="n">
        <v>2</v>
      </c>
      <c r="H50" s="0" t="n">
        <v>2</v>
      </c>
      <c r="I50" s="1" t="n">
        <v>2000</v>
      </c>
      <c r="J50" s="0" t="s">
        <v>34</v>
      </c>
      <c r="K50" s="0" t="s">
        <v>33</v>
      </c>
      <c r="L50" s="0" t="s">
        <v>33</v>
      </c>
      <c r="M50" s="0" t="s">
        <v>43</v>
      </c>
      <c r="N50" s="0" t="s">
        <v>35</v>
      </c>
      <c r="O50" s="0" t="s">
        <v>35</v>
      </c>
      <c r="P50" s="0" t="s">
        <v>37</v>
      </c>
      <c r="Q50" s="0" t="n">
        <v>2800</v>
      </c>
      <c r="R50" s="0" t="s">
        <v>141</v>
      </c>
      <c r="S50" s="0" t="s">
        <v>142</v>
      </c>
      <c r="T50" s="0" t="s">
        <v>94</v>
      </c>
      <c r="U50" s="0" t="s">
        <v>95</v>
      </c>
      <c r="V50" s="0" t="n">
        <v>5893</v>
      </c>
      <c r="W50" s="0" t="n">
        <v>3093</v>
      </c>
      <c r="X50" s="0" t="n">
        <v>586</v>
      </c>
      <c r="Y50" s="1" t="n">
        <v>1905</v>
      </c>
      <c r="Z50" s="1" t="n">
        <v>1050</v>
      </c>
      <c r="AA50" s="1" t="n">
        <v>11569</v>
      </c>
      <c r="AB50" s="0" t="n">
        <v>76</v>
      </c>
      <c r="AC50" s="0" t="s">
        <v>53</v>
      </c>
      <c r="AD50" s="0" t="n">
        <v>2</v>
      </c>
      <c r="AF50" s="0" t="n">
        <f aca="false">V50/W50</f>
        <v>1.90526996443582</v>
      </c>
      <c r="AG50" s="0" t="n">
        <f aca="false">W50/V50</f>
        <v>0.524860003393857</v>
      </c>
    </row>
    <row r="51" customFormat="false" ht="15" hidden="false" customHeight="false" outlineLevel="0" collapsed="false">
      <c r="A51" s="0" t="n">
        <v>1</v>
      </c>
      <c r="B51" s="0" t="s">
        <v>29</v>
      </c>
      <c r="C51" s="0" t="s">
        <v>187</v>
      </c>
      <c r="D51" s="0" t="s">
        <v>48</v>
      </c>
      <c r="E51" s="0" t="s">
        <v>70</v>
      </c>
      <c r="F51" s="0" t="n">
        <v>4</v>
      </c>
      <c r="G51" s="0" t="n">
        <v>7</v>
      </c>
      <c r="H51" s="0" t="n">
        <v>3</v>
      </c>
      <c r="I51" s="1" t="n">
        <v>1750</v>
      </c>
      <c r="J51" s="0" t="s">
        <v>33</v>
      </c>
      <c r="K51" s="0" t="s">
        <v>33</v>
      </c>
      <c r="L51" s="0" t="s">
        <v>34</v>
      </c>
      <c r="M51" s="0" t="s">
        <v>35</v>
      </c>
      <c r="N51" s="0" t="s">
        <v>35</v>
      </c>
      <c r="O51" s="0" t="s">
        <v>36</v>
      </c>
      <c r="P51" s="0" t="s">
        <v>37</v>
      </c>
      <c r="Q51" s="0" t="n">
        <v>2800</v>
      </c>
      <c r="R51" s="0" t="s">
        <v>143</v>
      </c>
      <c r="S51" s="0" t="s">
        <v>144</v>
      </c>
      <c r="T51" s="0" t="s">
        <v>98</v>
      </c>
      <c r="U51" s="0" t="s">
        <v>99</v>
      </c>
      <c r="V51" s="0" t="n">
        <v>8705</v>
      </c>
      <c r="W51" s="0" t="n">
        <v>5905</v>
      </c>
      <c r="X51" s="0" t="n">
        <v>10661</v>
      </c>
      <c r="Y51" s="1" t="n">
        <v>1474</v>
      </c>
      <c r="Z51" s="1" t="n">
        <v>2580</v>
      </c>
      <c r="AA51" s="1" t="n">
        <v>216077</v>
      </c>
      <c r="AB51" s="0" t="n">
        <v>48</v>
      </c>
      <c r="AC51" s="0" t="s">
        <v>53</v>
      </c>
      <c r="AD51" s="0" t="n">
        <v>1</v>
      </c>
      <c r="AF51" s="0" t="n">
        <f aca="false">V51/W51</f>
        <v>1.47417442845047</v>
      </c>
      <c r="AG51" s="0" t="n">
        <f aca="false">W51/V51</f>
        <v>0.67834577828834</v>
      </c>
    </row>
    <row r="52" customFormat="false" ht="15" hidden="false" customHeight="false" outlineLevel="0" collapsed="false">
      <c r="A52" s="0" t="n">
        <v>1</v>
      </c>
      <c r="B52" s="0" t="s">
        <v>29</v>
      </c>
      <c r="C52" s="0" t="s">
        <v>187</v>
      </c>
      <c r="D52" s="0" t="s">
        <v>70</v>
      </c>
      <c r="E52" s="0" t="s">
        <v>48</v>
      </c>
      <c r="F52" s="0" t="n">
        <v>7</v>
      </c>
      <c r="G52" s="0" t="n">
        <v>4</v>
      </c>
      <c r="H52" s="0" t="n">
        <v>3</v>
      </c>
      <c r="I52" s="1" t="n">
        <v>1750</v>
      </c>
      <c r="J52" s="0" t="s">
        <v>34</v>
      </c>
      <c r="K52" s="0" t="s">
        <v>33</v>
      </c>
      <c r="L52" s="0" t="s">
        <v>33</v>
      </c>
      <c r="M52" s="0" t="s">
        <v>43</v>
      </c>
      <c r="N52" s="0" t="s">
        <v>35</v>
      </c>
      <c r="O52" s="0" t="s">
        <v>35</v>
      </c>
      <c r="P52" s="0" t="s">
        <v>37</v>
      </c>
      <c r="Q52" s="0" t="n">
        <v>2800</v>
      </c>
      <c r="R52" s="0" t="s">
        <v>145</v>
      </c>
      <c r="S52" s="0" t="s">
        <v>146</v>
      </c>
      <c r="T52" s="0" t="s">
        <v>102</v>
      </c>
      <c r="U52" s="0" t="s">
        <v>103</v>
      </c>
      <c r="V52" s="0" t="n">
        <v>8705</v>
      </c>
      <c r="W52" s="0" t="n">
        <v>5905</v>
      </c>
      <c r="X52" s="0" t="n">
        <v>1861</v>
      </c>
      <c r="Y52" s="1" t="n">
        <v>1474</v>
      </c>
      <c r="Z52" s="1" t="n">
        <v>1187</v>
      </c>
      <c r="AA52" s="1" t="n">
        <v>38754</v>
      </c>
      <c r="AB52" s="0" t="n">
        <v>87</v>
      </c>
      <c r="AC52" s="0" t="s">
        <v>53</v>
      </c>
      <c r="AD52" s="0" t="n">
        <v>1</v>
      </c>
      <c r="AF52" s="0" t="n">
        <f aca="false">V52/W52</f>
        <v>1.47417442845047</v>
      </c>
      <c r="AG52" s="0" t="n">
        <f aca="false">W52/V52</f>
        <v>0.67834577828834</v>
      </c>
    </row>
    <row r="53" customFormat="false" ht="15" hidden="false" customHeight="false" outlineLevel="0" collapsed="false">
      <c r="A53" s="0" t="n">
        <v>1</v>
      </c>
      <c r="B53" s="0" t="s">
        <v>29</v>
      </c>
      <c r="C53" s="0" t="s">
        <v>187</v>
      </c>
      <c r="D53" s="0" t="s">
        <v>59</v>
      </c>
      <c r="E53" s="0" t="s">
        <v>32</v>
      </c>
      <c r="F53" s="0" t="n">
        <v>3</v>
      </c>
      <c r="G53" s="0" t="n">
        <v>6</v>
      </c>
      <c r="H53" s="0" t="n">
        <v>3</v>
      </c>
      <c r="I53" s="1" t="n">
        <v>2000</v>
      </c>
      <c r="J53" s="0" t="s">
        <v>33</v>
      </c>
      <c r="K53" s="0" t="s">
        <v>33</v>
      </c>
      <c r="L53" s="0" t="s">
        <v>34</v>
      </c>
      <c r="M53" s="0" t="s">
        <v>35</v>
      </c>
      <c r="N53" s="0" t="s">
        <v>35</v>
      </c>
      <c r="O53" s="0" t="s">
        <v>36</v>
      </c>
      <c r="P53" s="0" t="s">
        <v>37</v>
      </c>
      <c r="Q53" s="0" t="n">
        <v>2800</v>
      </c>
      <c r="R53" s="0" t="s">
        <v>147</v>
      </c>
      <c r="S53" s="0" t="s">
        <v>148</v>
      </c>
      <c r="T53" s="0" t="s">
        <v>90</v>
      </c>
      <c r="U53" s="0" t="s">
        <v>106</v>
      </c>
      <c r="V53" s="0" t="n">
        <v>7440</v>
      </c>
      <c r="W53" s="0" t="n">
        <v>4640</v>
      </c>
      <c r="X53" s="0" t="n">
        <v>13653</v>
      </c>
      <c r="Y53" s="1" t="n">
        <v>1603</v>
      </c>
      <c r="Z53" s="1" t="n">
        <v>3207</v>
      </c>
      <c r="AA53" s="1" t="n">
        <v>269890</v>
      </c>
      <c r="AB53" s="0" t="n">
        <v>64</v>
      </c>
      <c r="AC53" s="0" t="s">
        <v>83</v>
      </c>
      <c r="AD53" s="0" t="n">
        <v>2</v>
      </c>
      <c r="AF53" s="0" t="n">
        <f aca="false">V53/W53</f>
        <v>1.60344827586207</v>
      </c>
      <c r="AG53" s="0" t="n">
        <f aca="false">W53/V53</f>
        <v>0.623655913978495</v>
      </c>
    </row>
    <row r="54" customFormat="false" ht="15" hidden="false" customHeight="false" outlineLevel="0" collapsed="false">
      <c r="A54" s="0" t="n">
        <v>1</v>
      </c>
      <c r="B54" s="0" t="s">
        <v>29</v>
      </c>
      <c r="C54" s="0" t="s">
        <v>187</v>
      </c>
      <c r="D54" s="0" t="s">
        <v>32</v>
      </c>
      <c r="E54" s="0" t="s">
        <v>59</v>
      </c>
      <c r="F54" s="0" t="n">
        <v>6</v>
      </c>
      <c r="G54" s="0" t="n">
        <v>3</v>
      </c>
      <c r="H54" s="0" t="n">
        <v>3</v>
      </c>
      <c r="I54" s="1" t="n">
        <v>2000</v>
      </c>
      <c r="J54" s="0" t="s">
        <v>34</v>
      </c>
      <c r="K54" s="0" t="s">
        <v>33</v>
      </c>
      <c r="L54" s="0" t="s">
        <v>33</v>
      </c>
      <c r="M54" s="0" t="s">
        <v>43</v>
      </c>
      <c r="N54" s="0" t="s">
        <v>35</v>
      </c>
      <c r="O54" s="0" t="s">
        <v>35</v>
      </c>
      <c r="P54" s="0" t="s">
        <v>37</v>
      </c>
      <c r="Q54" s="0" t="n">
        <v>2800</v>
      </c>
      <c r="R54" s="0" t="s">
        <v>149</v>
      </c>
      <c r="S54" s="0" t="s">
        <v>150</v>
      </c>
      <c r="T54" s="0" t="s">
        <v>109</v>
      </c>
      <c r="U54" s="0" t="s">
        <v>95</v>
      </c>
      <c r="V54" s="0" t="n">
        <v>7440</v>
      </c>
      <c r="W54" s="0" t="n">
        <v>4640</v>
      </c>
      <c r="X54" s="0" t="n">
        <v>2453</v>
      </c>
      <c r="Y54" s="1" t="n">
        <v>1603</v>
      </c>
      <c r="Z54" s="1" t="n">
        <v>1247</v>
      </c>
      <c r="AA54" s="1" t="n">
        <v>50491</v>
      </c>
      <c r="AB54" s="0" t="n">
        <v>84</v>
      </c>
      <c r="AC54" s="0" t="s">
        <v>83</v>
      </c>
      <c r="AD54" s="0" t="n">
        <v>2</v>
      </c>
      <c r="AF54" s="0" t="n">
        <f aca="false">V54/W54</f>
        <v>1.60344827586207</v>
      </c>
      <c r="AG54" s="0" t="n">
        <f aca="false">W54/V54</f>
        <v>0.623655913978495</v>
      </c>
    </row>
    <row r="55" customFormat="false" ht="15" hidden="false" customHeight="false" outlineLevel="0" collapsed="false">
      <c r="A55" s="0" t="n">
        <v>1</v>
      </c>
      <c r="B55" s="0" t="s">
        <v>29</v>
      </c>
      <c r="C55" s="0" t="s">
        <v>187</v>
      </c>
      <c r="D55" s="0" t="s">
        <v>58</v>
      </c>
      <c r="E55" s="0" t="s">
        <v>31</v>
      </c>
      <c r="F55" s="0" t="n">
        <v>2</v>
      </c>
      <c r="G55" s="0" t="n">
        <v>5</v>
      </c>
      <c r="H55" s="0" t="n">
        <v>3</v>
      </c>
      <c r="I55" s="1" t="n">
        <v>2500</v>
      </c>
      <c r="J55" s="0" t="s">
        <v>33</v>
      </c>
      <c r="K55" s="0" t="s">
        <v>33</v>
      </c>
      <c r="L55" s="0" t="s">
        <v>34</v>
      </c>
      <c r="M55" s="0" t="s">
        <v>35</v>
      </c>
      <c r="N55" s="0" t="s">
        <v>35</v>
      </c>
      <c r="O55" s="0" t="s">
        <v>36</v>
      </c>
      <c r="P55" s="0" t="s">
        <v>37</v>
      </c>
      <c r="Q55" s="0" t="n">
        <v>2800</v>
      </c>
      <c r="R55" s="0" t="s">
        <v>151</v>
      </c>
      <c r="S55" s="0" t="s">
        <v>152</v>
      </c>
      <c r="T55" s="0" t="s">
        <v>112</v>
      </c>
      <c r="U55" s="0" t="s">
        <v>113</v>
      </c>
      <c r="V55" s="0" t="n">
        <v>6114</v>
      </c>
      <c r="W55" s="0" t="n">
        <v>3314</v>
      </c>
      <c r="X55" s="0" t="n">
        <v>19154</v>
      </c>
      <c r="Y55" s="1" t="n">
        <v>1845</v>
      </c>
      <c r="Z55" s="1" t="n">
        <v>4612</v>
      </c>
      <c r="AA55" s="1" t="n">
        <v>362606</v>
      </c>
      <c r="AB55" s="0" t="n">
        <v>91</v>
      </c>
      <c r="AC55" s="0" t="s">
        <v>83</v>
      </c>
      <c r="AD55" s="0" t="n">
        <v>2</v>
      </c>
      <c r="AF55" s="0" t="n">
        <f aca="false">V55/W55</f>
        <v>1.84490042245021</v>
      </c>
      <c r="AG55" s="0" t="n">
        <f aca="false">W55/V55</f>
        <v>0.542034674517501</v>
      </c>
    </row>
    <row r="56" customFormat="false" ht="15" hidden="false" customHeight="false" outlineLevel="0" collapsed="false">
      <c r="A56" s="0" t="n">
        <v>1</v>
      </c>
      <c r="B56" s="0" t="s">
        <v>29</v>
      </c>
      <c r="C56" s="0" t="s">
        <v>187</v>
      </c>
      <c r="D56" s="0" t="s">
        <v>31</v>
      </c>
      <c r="E56" s="0" t="s">
        <v>58</v>
      </c>
      <c r="F56" s="0" t="n">
        <v>5</v>
      </c>
      <c r="G56" s="0" t="n">
        <v>2</v>
      </c>
      <c r="H56" s="0" t="n">
        <v>3</v>
      </c>
      <c r="I56" s="1" t="n">
        <v>2500</v>
      </c>
      <c r="J56" s="0" t="s">
        <v>34</v>
      </c>
      <c r="K56" s="0" t="s">
        <v>33</v>
      </c>
      <c r="L56" s="0" t="s">
        <v>33</v>
      </c>
      <c r="M56" s="0" t="s">
        <v>43</v>
      </c>
      <c r="N56" s="0" t="s">
        <v>35</v>
      </c>
      <c r="O56" s="0" t="s">
        <v>35</v>
      </c>
      <c r="P56" s="0" t="s">
        <v>37</v>
      </c>
      <c r="Q56" s="0" t="n">
        <v>2800</v>
      </c>
      <c r="R56" s="0" t="s">
        <v>153</v>
      </c>
      <c r="S56" s="0" t="s">
        <v>154</v>
      </c>
      <c r="T56" s="0" t="s">
        <v>116</v>
      </c>
      <c r="U56" s="0" t="s">
        <v>117</v>
      </c>
      <c r="V56" s="0" t="n">
        <v>6114</v>
      </c>
      <c r="W56" s="0" t="n">
        <v>3314</v>
      </c>
      <c r="X56" s="0" t="n">
        <v>3474</v>
      </c>
      <c r="Y56" s="1" t="n">
        <v>1845</v>
      </c>
      <c r="Z56" s="1" t="n">
        <v>1355</v>
      </c>
      <c r="AA56" s="1" t="n">
        <v>70418</v>
      </c>
      <c r="AB56" s="0" t="n">
        <v>78</v>
      </c>
      <c r="AC56" s="0" t="s">
        <v>83</v>
      </c>
      <c r="AD56" s="0" t="n">
        <v>2</v>
      </c>
      <c r="AF56" s="0" t="n">
        <f aca="false">V56/W56</f>
        <v>1.84490042245021</v>
      </c>
      <c r="AG56" s="0" t="n">
        <f aca="false">W56/V56</f>
        <v>0.542034674517501</v>
      </c>
    </row>
    <row r="57" customFormat="false" ht="15" hidden="false" customHeight="false" outlineLevel="0" collapsed="false">
      <c r="A57" s="0" t="n">
        <v>1</v>
      </c>
      <c r="B57" s="0" t="s">
        <v>29</v>
      </c>
      <c r="C57" s="0" t="s">
        <v>187</v>
      </c>
      <c r="D57" s="0" t="s">
        <v>31</v>
      </c>
      <c r="E57" s="0" t="s">
        <v>32</v>
      </c>
      <c r="F57" s="0" t="n">
        <v>5</v>
      </c>
      <c r="G57" s="0" t="n">
        <v>6</v>
      </c>
      <c r="H57" s="0" t="n">
        <v>1</v>
      </c>
      <c r="I57" s="1" t="n">
        <v>1200</v>
      </c>
      <c r="J57" s="0" t="s">
        <v>34</v>
      </c>
      <c r="K57" s="0" t="s">
        <v>34</v>
      </c>
      <c r="L57" s="0" t="s">
        <v>34</v>
      </c>
      <c r="M57" s="0" t="s">
        <v>43</v>
      </c>
      <c r="N57" s="0" t="s">
        <v>43</v>
      </c>
      <c r="O57" s="0" t="s">
        <v>36</v>
      </c>
      <c r="P57" s="0" t="s">
        <v>118</v>
      </c>
      <c r="Q57" s="0" t="n">
        <v>2800</v>
      </c>
      <c r="R57" s="0" t="s">
        <v>46</v>
      </c>
      <c r="S57" s="0" t="s">
        <v>47</v>
      </c>
      <c r="T57" s="0" t="s">
        <v>121</v>
      </c>
      <c r="U57" s="0" t="s">
        <v>122</v>
      </c>
      <c r="V57" s="0" t="n">
        <v>6327</v>
      </c>
      <c r="W57" s="0" t="n">
        <v>9127</v>
      </c>
      <c r="X57" s="0" t="n">
        <v>2046</v>
      </c>
      <c r="Y57" s="1" t="n">
        <v>1443</v>
      </c>
      <c r="Z57" s="1" t="n">
        <v>1202</v>
      </c>
      <c r="AA57" s="1" t="n">
        <v>42092</v>
      </c>
      <c r="AB57" s="0" t="n">
        <v>73</v>
      </c>
      <c r="AC57" s="0" t="s">
        <v>42</v>
      </c>
      <c r="AD57" s="0" t="n">
        <v>2</v>
      </c>
      <c r="AF57" s="0" t="n">
        <f aca="false">V57/W57</f>
        <v>0.693217924838392</v>
      </c>
      <c r="AG57" s="0" t="n">
        <f aca="false">W57/V57</f>
        <v>1.44254781096886</v>
      </c>
    </row>
    <row r="58" customFormat="false" ht="15" hidden="false" customHeight="false" outlineLevel="0" collapsed="false">
      <c r="A58" s="0" t="n">
        <v>1</v>
      </c>
      <c r="B58" s="0" t="s">
        <v>29</v>
      </c>
      <c r="C58" s="0" t="s">
        <v>187</v>
      </c>
      <c r="D58" s="0" t="s">
        <v>32</v>
      </c>
      <c r="E58" s="0" t="s">
        <v>31</v>
      </c>
      <c r="F58" s="0" t="n">
        <v>6</v>
      </c>
      <c r="G58" s="0" t="n">
        <v>5</v>
      </c>
      <c r="H58" s="0" t="n">
        <v>1</v>
      </c>
      <c r="I58" s="1" t="n">
        <v>1200</v>
      </c>
      <c r="J58" s="0" t="s">
        <v>34</v>
      </c>
      <c r="K58" s="0" t="s">
        <v>34</v>
      </c>
      <c r="L58" s="0" t="s">
        <v>33</v>
      </c>
      <c r="M58" s="0" t="s">
        <v>35</v>
      </c>
      <c r="N58" s="0" t="s">
        <v>35</v>
      </c>
      <c r="O58" s="0" t="s">
        <v>36</v>
      </c>
      <c r="P58" s="0" t="s">
        <v>118</v>
      </c>
      <c r="Q58" s="0" t="n">
        <v>2800</v>
      </c>
      <c r="R58" s="0" t="s">
        <v>40</v>
      </c>
      <c r="S58" s="0" t="s">
        <v>41</v>
      </c>
      <c r="T58" s="0" t="s">
        <v>119</v>
      </c>
      <c r="U58" s="0" t="s">
        <v>120</v>
      </c>
      <c r="V58" s="0" t="n">
        <v>6327</v>
      </c>
      <c r="W58" s="0" t="n">
        <v>9127</v>
      </c>
      <c r="X58" s="0" t="n">
        <v>6167</v>
      </c>
      <c r="Y58" s="1" t="n">
        <v>1443</v>
      </c>
      <c r="Z58" s="1" t="n">
        <v>1731</v>
      </c>
      <c r="AA58" s="1" t="n">
        <v>125817</v>
      </c>
      <c r="AB58" s="0" t="n">
        <v>59</v>
      </c>
      <c r="AC58" s="0" t="s">
        <v>42</v>
      </c>
      <c r="AD58" s="0" t="n">
        <v>2</v>
      </c>
      <c r="AF58" s="0" t="n">
        <f aca="false">V58/W58</f>
        <v>0.693217924838392</v>
      </c>
      <c r="AG58" s="0" t="n">
        <f aca="false">W58/V58</f>
        <v>1.44254781096886</v>
      </c>
    </row>
    <row r="59" customFormat="false" ht="15" hidden="false" customHeight="false" outlineLevel="0" collapsed="false">
      <c r="A59" s="0" t="n">
        <v>1</v>
      </c>
      <c r="B59" s="0" t="s">
        <v>29</v>
      </c>
      <c r="C59" s="0" t="s">
        <v>187</v>
      </c>
      <c r="D59" s="0" t="s">
        <v>48</v>
      </c>
      <c r="E59" s="0" t="s">
        <v>31</v>
      </c>
      <c r="F59" s="0" t="n">
        <v>4</v>
      </c>
      <c r="G59" s="0" t="n">
        <v>5</v>
      </c>
      <c r="H59" s="0" t="n">
        <v>1</v>
      </c>
      <c r="I59" s="1" t="n">
        <v>1250</v>
      </c>
      <c r="J59" s="0" t="s">
        <v>34</v>
      </c>
      <c r="K59" s="0" t="s">
        <v>34</v>
      </c>
      <c r="L59" s="0" t="s">
        <v>34</v>
      </c>
      <c r="M59" s="0" t="s">
        <v>43</v>
      </c>
      <c r="N59" s="0" t="s">
        <v>43</v>
      </c>
      <c r="O59" s="0" t="s">
        <v>36</v>
      </c>
      <c r="P59" s="0" t="s">
        <v>118</v>
      </c>
      <c r="Q59" s="0" t="n">
        <v>2800</v>
      </c>
      <c r="R59" s="0" t="s">
        <v>56</v>
      </c>
      <c r="S59" s="0" t="s">
        <v>57</v>
      </c>
      <c r="T59" s="0" t="s">
        <v>125</v>
      </c>
      <c r="U59" s="0" t="s">
        <v>126</v>
      </c>
      <c r="V59" s="0" t="n">
        <v>5156</v>
      </c>
      <c r="W59" s="0" t="n">
        <v>7956</v>
      </c>
      <c r="X59" s="0" t="n">
        <v>2418</v>
      </c>
      <c r="Y59" s="1" t="n">
        <v>1543</v>
      </c>
      <c r="Z59" s="1" t="n">
        <v>1234</v>
      </c>
      <c r="AA59" s="1" t="n">
        <v>48935</v>
      </c>
      <c r="AB59" s="0" t="n">
        <v>74</v>
      </c>
      <c r="AC59" s="0" t="s">
        <v>53</v>
      </c>
      <c r="AD59" s="0" t="n">
        <v>3</v>
      </c>
      <c r="AF59" s="0" t="n">
        <f aca="false">V59/W59</f>
        <v>0.648064353946707</v>
      </c>
      <c r="AG59" s="0" t="n">
        <f aca="false">W59/V59</f>
        <v>1.54305663304888</v>
      </c>
    </row>
    <row r="60" customFormat="false" ht="15" hidden="false" customHeight="false" outlineLevel="0" collapsed="false">
      <c r="A60" s="0" t="n">
        <v>1</v>
      </c>
      <c r="B60" s="0" t="s">
        <v>29</v>
      </c>
      <c r="C60" s="0" t="s">
        <v>187</v>
      </c>
      <c r="D60" s="0" t="s">
        <v>31</v>
      </c>
      <c r="E60" s="0" t="s">
        <v>48</v>
      </c>
      <c r="F60" s="0" t="n">
        <v>5</v>
      </c>
      <c r="G60" s="0" t="n">
        <v>4</v>
      </c>
      <c r="H60" s="0" t="n">
        <v>1</v>
      </c>
      <c r="I60" s="1" t="n">
        <v>1250</v>
      </c>
      <c r="J60" s="0" t="s">
        <v>34</v>
      </c>
      <c r="K60" s="0" t="s">
        <v>34</v>
      </c>
      <c r="L60" s="0" t="s">
        <v>33</v>
      </c>
      <c r="M60" s="0" t="s">
        <v>35</v>
      </c>
      <c r="N60" s="0" t="s">
        <v>35</v>
      </c>
      <c r="O60" s="0" t="s">
        <v>36</v>
      </c>
      <c r="P60" s="0" t="s">
        <v>118</v>
      </c>
      <c r="Q60" s="0" t="n">
        <v>2800</v>
      </c>
      <c r="R60" s="0" t="s">
        <v>51</v>
      </c>
      <c r="S60" s="0" t="s">
        <v>52</v>
      </c>
      <c r="T60" s="0" t="s">
        <v>123</v>
      </c>
      <c r="U60" s="0" t="s">
        <v>124</v>
      </c>
      <c r="V60" s="0" t="n">
        <v>5156</v>
      </c>
      <c r="W60" s="0" t="n">
        <v>7956</v>
      </c>
      <c r="X60" s="0" t="n">
        <v>7662</v>
      </c>
      <c r="Y60" s="1" t="n">
        <v>1543</v>
      </c>
      <c r="Z60" s="1" t="n">
        <v>1929</v>
      </c>
      <c r="AA60" s="1" t="n">
        <v>153238</v>
      </c>
      <c r="AB60" s="0" t="n">
        <v>65</v>
      </c>
      <c r="AC60" s="0" t="s">
        <v>53</v>
      </c>
      <c r="AD60" s="0" t="n">
        <v>3</v>
      </c>
      <c r="AF60" s="0" t="n">
        <f aca="false">V60/W60</f>
        <v>0.648064353946707</v>
      </c>
      <c r="AG60" s="0" t="n">
        <f aca="false">W60/V60</f>
        <v>1.54305663304888</v>
      </c>
    </row>
    <row r="61" customFormat="false" ht="15" hidden="false" customHeight="false" outlineLevel="0" collapsed="false">
      <c r="A61" s="0" t="n">
        <v>1</v>
      </c>
      <c r="B61" s="0" t="s">
        <v>29</v>
      </c>
      <c r="C61" s="0" t="s">
        <v>187</v>
      </c>
      <c r="D61" s="0" t="s">
        <v>58</v>
      </c>
      <c r="E61" s="0" t="s">
        <v>59</v>
      </c>
      <c r="F61" s="0" t="n">
        <v>2</v>
      </c>
      <c r="G61" s="0" t="n">
        <v>3</v>
      </c>
      <c r="H61" s="0" t="n">
        <v>1</v>
      </c>
      <c r="I61" s="1" t="n">
        <v>1500</v>
      </c>
      <c r="J61" s="0" t="s">
        <v>34</v>
      </c>
      <c r="K61" s="0" t="s">
        <v>34</v>
      </c>
      <c r="L61" s="0" t="s">
        <v>34</v>
      </c>
      <c r="M61" s="0" t="s">
        <v>43</v>
      </c>
      <c r="N61" s="0" t="s">
        <v>43</v>
      </c>
      <c r="O61" s="0" t="s">
        <v>36</v>
      </c>
      <c r="P61" s="0" t="s">
        <v>118</v>
      </c>
      <c r="Q61" s="0" t="n">
        <v>2800</v>
      </c>
      <c r="R61" s="0" t="s">
        <v>67</v>
      </c>
      <c r="S61" s="0" t="s">
        <v>68</v>
      </c>
      <c r="T61" s="0" t="s">
        <v>129</v>
      </c>
      <c r="U61" s="0" t="s">
        <v>130</v>
      </c>
      <c r="V61" s="0" t="n">
        <v>2784</v>
      </c>
      <c r="W61" s="0" t="n">
        <v>5584</v>
      </c>
      <c r="X61" s="0" t="n">
        <v>3755</v>
      </c>
      <c r="Y61" s="1" t="n">
        <v>2006</v>
      </c>
      <c r="Z61" s="1" t="n">
        <v>1337</v>
      </c>
      <c r="AA61" s="1" t="n">
        <v>71596</v>
      </c>
      <c r="AB61" s="0" t="n">
        <v>80</v>
      </c>
      <c r="AC61" s="0" t="s">
        <v>64</v>
      </c>
      <c r="AD61" s="0" t="n">
        <v>2</v>
      </c>
      <c r="AF61" s="0" t="n">
        <f aca="false">V61/W61</f>
        <v>0.498567335243553</v>
      </c>
      <c r="AG61" s="0" t="n">
        <f aca="false">W61/V61</f>
        <v>2.00574712643678</v>
      </c>
    </row>
    <row r="62" customFormat="false" ht="15" hidden="false" customHeight="false" outlineLevel="0" collapsed="false">
      <c r="A62" s="0" t="n">
        <v>1</v>
      </c>
      <c r="B62" s="0" t="s">
        <v>29</v>
      </c>
      <c r="C62" s="0" t="s">
        <v>187</v>
      </c>
      <c r="D62" s="0" t="s">
        <v>59</v>
      </c>
      <c r="E62" s="0" t="s">
        <v>58</v>
      </c>
      <c r="F62" s="0" t="n">
        <v>3</v>
      </c>
      <c r="G62" s="0" t="n">
        <v>2</v>
      </c>
      <c r="H62" s="0" t="n">
        <v>1</v>
      </c>
      <c r="I62" s="1" t="n">
        <v>1500</v>
      </c>
      <c r="J62" s="0" t="s">
        <v>34</v>
      </c>
      <c r="K62" s="0" t="s">
        <v>34</v>
      </c>
      <c r="L62" s="0" t="s">
        <v>33</v>
      </c>
      <c r="M62" s="0" t="s">
        <v>35</v>
      </c>
      <c r="N62" s="0" t="s">
        <v>35</v>
      </c>
      <c r="O62" s="0" t="s">
        <v>36</v>
      </c>
      <c r="P62" s="0" t="s">
        <v>118</v>
      </c>
      <c r="Q62" s="0" t="n">
        <v>2800</v>
      </c>
      <c r="R62" s="0" t="s">
        <v>62</v>
      </c>
      <c r="S62" s="0" t="s">
        <v>63</v>
      </c>
      <c r="T62" s="0" t="s">
        <v>127</v>
      </c>
      <c r="U62" s="0" t="s">
        <v>128</v>
      </c>
      <c r="V62" s="0" t="n">
        <v>2784</v>
      </c>
      <c r="W62" s="0" t="n">
        <v>5584</v>
      </c>
      <c r="X62" s="0" t="n">
        <v>14912</v>
      </c>
      <c r="Y62" s="1" t="n">
        <v>2006</v>
      </c>
      <c r="Z62" s="1" t="n">
        <v>3009</v>
      </c>
      <c r="AA62" s="1" t="n">
        <v>274622</v>
      </c>
      <c r="AB62" s="0" t="n">
        <v>99</v>
      </c>
      <c r="AC62" s="0" t="s">
        <v>64</v>
      </c>
      <c r="AD62" s="0" t="n">
        <v>2</v>
      </c>
      <c r="AF62" s="0" t="n">
        <f aca="false">V62/W62</f>
        <v>0.498567335243553</v>
      </c>
      <c r="AG62" s="0" t="n">
        <f aca="false">W62/V62</f>
        <v>2.00574712643678</v>
      </c>
    </row>
    <row r="63" customFormat="false" ht="15" hidden="false" customHeight="false" outlineLevel="0" collapsed="false">
      <c r="A63" s="0" t="n">
        <v>1</v>
      </c>
      <c r="B63" s="0" t="s">
        <v>29</v>
      </c>
      <c r="C63" s="0" t="s">
        <v>187</v>
      </c>
      <c r="D63" s="0" t="s">
        <v>31</v>
      </c>
      <c r="E63" s="0" t="s">
        <v>70</v>
      </c>
      <c r="F63" s="0" t="n">
        <v>5</v>
      </c>
      <c r="G63" s="0" t="n">
        <v>7</v>
      </c>
      <c r="H63" s="0" t="n">
        <v>2</v>
      </c>
      <c r="I63" s="1" t="n">
        <v>1400</v>
      </c>
      <c r="J63" s="0" t="s">
        <v>34</v>
      </c>
      <c r="K63" s="0" t="s">
        <v>34</v>
      </c>
      <c r="L63" s="0" t="s">
        <v>34</v>
      </c>
      <c r="M63" s="0" t="s">
        <v>43</v>
      </c>
      <c r="N63" s="0" t="s">
        <v>43</v>
      </c>
      <c r="O63" s="0" t="s">
        <v>36</v>
      </c>
      <c r="P63" s="0" t="s">
        <v>118</v>
      </c>
      <c r="Q63" s="0" t="n">
        <v>2800</v>
      </c>
      <c r="R63" s="0" t="s">
        <v>77</v>
      </c>
      <c r="S63" s="0" t="s">
        <v>78</v>
      </c>
      <c r="T63" s="0" t="s">
        <v>133</v>
      </c>
      <c r="U63" s="0" t="s">
        <v>134</v>
      </c>
      <c r="V63" s="0" t="n">
        <v>6767</v>
      </c>
      <c r="W63" s="0" t="n">
        <v>9567</v>
      </c>
      <c r="X63" s="0" t="n">
        <v>107</v>
      </c>
      <c r="Y63" s="1" t="n">
        <v>1414</v>
      </c>
      <c r="Z63" s="1" t="n">
        <v>1010</v>
      </c>
      <c r="AA63" s="1" t="n">
        <v>2215</v>
      </c>
      <c r="AB63" s="0" t="n">
        <v>80</v>
      </c>
      <c r="AC63" s="0" t="s">
        <v>42</v>
      </c>
      <c r="AD63" s="0" t="n">
        <v>1</v>
      </c>
      <c r="AF63" s="0" t="n">
        <f aca="false">V63/W63</f>
        <v>0.7073272708268</v>
      </c>
      <c r="AG63" s="0" t="n">
        <f aca="false">W63/V63</f>
        <v>1.41377272055564</v>
      </c>
    </row>
    <row r="64" customFormat="false" ht="15" hidden="false" customHeight="false" outlineLevel="0" collapsed="false">
      <c r="A64" s="0" t="n">
        <v>1</v>
      </c>
      <c r="B64" s="0" t="s">
        <v>29</v>
      </c>
      <c r="C64" s="0" t="s">
        <v>187</v>
      </c>
      <c r="D64" s="0" t="s">
        <v>70</v>
      </c>
      <c r="E64" s="0" t="s">
        <v>31</v>
      </c>
      <c r="F64" s="0" t="n">
        <v>7</v>
      </c>
      <c r="G64" s="0" t="n">
        <v>5</v>
      </c>
      <c r="H64" s="0" t="n">
        <v>2</v>
      </c>
      <c r="I64" s="1" t="n">
        <v>1400</v>
      </c>
      <c r="J64" s="0" t="s">
        <v>34</v>
      </c>
      <c r="K64" s="0" t="s">
        <v>34</v>
      </c>
      <c r="L64" s="0" t="s">
        <v>33</v>
      </c>
      <c r="M64" s="0" t="s">
        <v>35</v>
      </c>
      <c r="N64" s="0" t="s">
        <v>35</v>
      </c>
      <c r="O64" s="0" t="s">
        <v>36</v>
      </c>
      <c r="P64" s="0" t="s">
        <v>118</v>
      </c>
      <c r="Q64" s="0" t="n">
        <v>2800</v>
      </c>
      <c r="R64" s="0" t="s">
        <v>73</v>
      </c>
      <c r="S64" s="0" t="s">
        <v>74</v>
      </c>
      <c r="T64" s="0" t="s">
        <v>131</v>
      </c>
      <c r="U64" s="0" t="s">
        <v>132</v>
      </c>
      <c r="V64" s="0" t="n">
        <v>6767</v>
      </c>
      <c r="W64" s="0" t="n">
        <v>9567</v>
      </c>
      <c r="X64" s="0" t="n">
        <v>7573</v>
      </c>
      <c r="Y64" s="1" t="n">
        <v>1414</v>
      </c>
      <c r="Z64" s="1" t="n">
        <v>1979</v>
      </c>
      <c r="AA64" s="1" t="n">
        <v>155257</v>
      </c>
      <c r="AB64" s="0" t="n">
        <v>49</v>
      </c>
      <c r="AC64" s="0" t="s">
        <v>42</v>
      </c>
      <c r="AD64" s="0" t="n">
        <v>1</v>
      </c>
      <c r="AF64" s="0" t="n">
        <f aca="false">V64/W64</f>
        <v>0.7073272708268</v>
      </c>
      <c r="AG64" s="0" t="n">
        <f aca="false">W64/V64</f>
        <v>1.41377272055564</v>
      </c>
    </row>
    <row r="65" customFormat="false" ht="15" hidden="false" customHeight="false" outlineLevel="0" collapsed="false">
      <c r="A65" s="0" t="n">
        <v>1</v>
      </c>
      <c r="B65" s="0" t="s">
        <v>29</v>
      </c>
      <c r="C65" s="0" t="s">
        <v>187</v>
      </c>
      <c r="D65" s="0" t="s">
        <v>59</v>
      </c>
      <c r="E65" s="0" t="s">
        <v>31</v>
      </c>
      <c r="F65" s="0" t="n">
        <v>3</v>
      </c>
      <c r="G65" s="0" t="n">
        <v>5</v>
      </c>
      <c r="H65" s="0" t="n">
        <v>2</v>
      </c>
      <c r="I65" s="1" t="n">
        <v>1667</v>
      </c>
      <c r="J65" s="0" t="s">
        <v>33</v>
      </c>
      <c r="K65" s="0" t="s">
        <v>34</v>
      </c>
      <c r="L65" s="0" t="s">
        <v>34</v>
      </c>
      <c r="M65" s="0" t="s">
        <v>43</v>
      </c>
      <c r="N65" s="0" t="s">
        <v>35</v>
      </c>
      <c r="O65" s="0" t="s">
        <v>35</v>
      </c>
      <c r="P65" s="0" t="s">
        <v>118</v>
      </c>
      <c r="Q65" s="0" t="n">
        <v>2800</v>
      </c>
      <c r="R65" s="0" t="s">
        <v>86</v>
      </c>
      <c r="S65" s="0" t="s">
        <v>87</v>
      </c>
      <c r="T65" s="0" t="s">
        <v>137</v>
      </c>
      <c r="U65" s="0" t="s">
        <v>138</v>
      </c>
      <c r="V65" s="0" t="n">
        <v>4350</v>
      </c>
      <c r="W65" s="0" t="n">
        <v>7150</v>
      </c>
      <c r="X65" s="0" t="n">
        <v>160</v>
      </c>
      <c r="Y65" s="1" t="n">
        <v>1644</v>
      </c>
      <c r="Z65" s="1" t="n">
        <v>1014</v>
      </c>
      <c r="AA65" s="1" t="n">
        <v>3234</v>
      </c>
      <c r="AB65" s="0" t="n">
        <v>78</v>
      </c>
      <c r="AC65" s="0" t="s">
        <v>83</v>
      </c>
      <c r="AD65" s="0" t="n">
        <v>3</v>
      </c>
      <c r="AF65" s="0" t="n">
        <f aca="false">V65/W65</f>
        <v>0.608391608391608</v>
      </c>
      <c r="AG65" s="0" t="n">
        <f aca="false">W65/V65</f>
        <v>1.64367816091954</v>
      </c>
    </row>
    <row r="66" customFormat="false" ht="15" hidden="false" customHeight="false" outlineLevel="0" collapsed="false">
      <c r="A66" s="0" t="n">
        <v>1</v>
      </c>
      <c r="B66" s="0" t="s">
        <v>29</v>
      </c>
      <c r="C66" s="0" t="s">
        <v>187</v>
      </c>
      <c r="D66" s="0" t="s">
        <v>31</v>
      </c>
      <c r="E66" s="0" t="s">
        <v>59</v>
      </c>
      <c r="F66" s="0" t="n">
        <v>5</v>
      </c>
      <c r="G66" s="0" t="n">
        <v>3</v>
      </c>
      <c r="H66" s="0" t="n">
        <v>2</v>
      </c>
      <c r="I66" s="1" t="n">
        <v>1667</v>
      </c>
      <c r="J66" s="0" t="s">
        <v>34</v>
      </c>
      <c r="K66" s="0" t="s">
        <v>34</v>
      </c>
      <c r="L66" s="0" t="s">
        <v>33</v>
      </c>
      <c r="M66" s="0" t="s">
        <v>35</v>
      </c>
      <c r="N66" s="0" t="s">
        <v>35</v>
      </c>
      <c r="O66" s="0" t="s">
        <v>36</v>
      </c>
      <c r="P66" s="0" t="s">
        <v>118</v>
      </c>
      <c r="Q66" s="0" t="n">
        <v>2800</v>
      </c>
      <c r="R66" s="0" t="s">
        <v>81</v>
      </c>
      <c r="S66" s="0" t="s">
        <v>82</v>
      </c>
      <c r="T66" s="0" t="s">
        <v>135</v>
      </c>
      <c r="U66" s="0" t="s">
        <v>136</v>
      </c>
      <c r="V66" s="0" t="n">
        <v>4350</v>
      </c>
      <c r="W66" s="0" t="n">
        <v>7150</v>
      </c>
      <c r="X66" s="0" t="n">
        <v>12107</v>
      </c>
      <c r="Y66" s="1" t="n">
        <v>1644</v>
      </c>
      <c r="Z66" s="1" t="n">
        <v>2739</v>
      </c>
      <c r="AA66" s="1" t="n">
        <v>237157</v>
      </c>
      <c r="AB66" s="0" t="n">
        <v>71</v>
      </c>
      <c r="AC66" s="0" t="s">
        <v>83</v>
      </c>
      <c r="AD66" s="0" t="n">
        <v>3</v>
      </c>
      <c r="AF66" s="0" t="n">
        <f aca="false">V66/W66</f>
        <v>0.608391608391608</v>
      </c>
      <c r="AG66" s="0" t="n">
        <f aca="false">W66/V66</f>
        <v>1.64367816091954</v>
      </c>
    </row>
    <row r="67" customFormat="false" ht="15" hidden="false" customHeight="false" outlineLevel="0" collapsed="false">
      <c r="A67" s="0" t="n">
        <v>1</v>
      </c>
      <c r="B67" s="0" t="s">
        <v>29</v>
      </c>
      <c r="C67" s="0" t="s">
        <v>187</v>
      </c>
      <c r="D67" s="0" t="s">
        <v>58</v>
      </c>
      <c r="E67" s="0" t="s">
        <v>48</v>
      </c>
      <c r="F67" s="0" t="n">
        <v>2</v>
      </c>
      <c r="G67" s="0" t="n">
        <v>4</v>
      </c>
      <c r="H67" s="0" t="n">
        <v>2</v>
      </c>
      <c r="I67" s="1" t="n">
        <v>2000</v>
      </c>
      <c r="J67" s="0" t="s">
        <v>33</v>
      </c>
      <c r="K67" s="0" t="s">
        <v>34</v>
      </c>
      <c r="L67" s="0" t="s">
        <v>34</v>
      </c>
      <c r="M67" s="0" t="s">
        <v>43</v>
      </c>
      <c r="N67" s="0" t="s">
        <v>35</v>
      </c>
      <c r="O67" s="0" t="s">
        <v>35</v>
      </c>
      <c r="P67" s="0" t="s">
        <v>118</v>
      </c>
      <c r="Q67" s="0" t="n">
        <v>2800</v>
      </c>
      <c r="R67" s="0" t="s">
        <v>94</v>
      </c>
      <c r="S67" s="0" t="s">
        <v>95</v>
      </c>
      <c r="T67" s="0" t="s">
        <v>141</v>
      </c>
      <c r="U67" s="0" t="s">
        <v>142</v>
      </c>
      <c r="V67" s="0" t="n">
        <v>3093</v>
      </c>
      <c r="W67" s="0" t="n">
        <v>5893</v>
      </c>
      <c r="X67" s="0" t="n">
        <v>586</v>
      </c>
      <c r="Y67" s="1" t="n">
        <v>1905</v>
      </c>
      <c r="Z67" s="1" t="n">
        <v>1050</v>
      </c>
      <c r="AA67" s="1" t="n">
        <v>11569</v>
      </c>
      <c r="AB67" s="0" t="n">
        <v>76</v>
      </c>
      <c r="AC67" s="0" t="s">
        <v>53</v>
      </c>
      <c r="AD67" s="0" t="n">
        <v>2</v>
      </c>
      <c r="AF67" s="0" t="n">
        <f aca="false">V67/W67</f>
        <v>0.524860003393857</v>
      </c>
      <c r="AG67" s="0" t="n">
        <f aca="false">W67/V67</f>
        <v>1.90526996443582</v>
      </c>
    </row>
    <row r="68" customFormat="false" ht="15" hidden="false" customHeight="false" outlineLevel="0" collapsed="false">
      <c r="A68" s="0" t="n">
        <v>1</v>
      </c>
      <c r="B68" s="0" t="s">
        <v>29</v>
      </c>
      <c r="C68" s="0" t="s">
        <v>187</v>
      </c>
      <c r="D68" s="0" t="s">
        <v>48</v>
      </c>
      <c r="E68" s="0" t="s">
        <v>58</v>
      </c>
      <c r="F68" s="0" t="n">
        <v>4</v>
      </c>
      <c r="G68" s="0" t="n">
        <v>2</v>
      </c>
      <c r="H68" s="0" t="n">
        <v>2</v>
      </c>
      <c r="I68" s="1" t="n">
        <v>2000</v>
      </c>
      <c r="J68" s="0" t="s">
        <v>34</v>
      </c>
      <c r="K68" s="0" t="s">
        <v>34</v>
      </c>
      <c r="L68" s="0" t="s">
        <v>33</v>
      </c>
      <c r="M68" s="0" t="s">
        <v>35</v>
      </c>
      <c r="N68" s="0" t="s">
        <v>35</v>
      </c>
      <c r="O68" s="0" t="s">
        <v>36</v>
      </c>
      <c r="P68" s="0" t="s">
        <v>118</v>
      </c>
      <c r="Q68" s="0" t="n">
        <v>2800</v>
      </c>
      <c r="R68" s="0" t="s">
        <v>90</v>
      </c>
      <c r="S68" s="0" t="s">
        <v>91</v>
      </c>
      <c r="T68" s="0" t="s">
        <v>139</v>
      </c>
      <c r="U68" s="0" t="s">
        <v>140</v>
      </c>
      <c r="V68" s="0" t="n">
        <v>3093</v>
      </c>
      <c r="W68" s="0" t="n">
        <v>5893</v>
      </c>
      <c r="X68" s="0" t="n">
        <v>17386</v>
      </c>
      <c r="Y68" s="1" t="n">
        <v>1905</v>
      </c>
      <c r="Z68" s="1" t="n">
        <v>3811</v>
      </c>
      <c r="AA68" s="1" t="n">
        <v>324917</v>
      </c>
      <c r="AB68" s="0" t="n">
        <v>97</v>
      </c>
      <c r="AC68" s="0" t="s">
        <v>53</v>
      </c>
      <c r="AD68" s="0" t="n">
        <v>2</v>
      </c>
      <c r="AF68" s="0" t="n">
        <f aca="false">V68/W68</f>
        <v>0.524860003393857</v>
      </c>
      <c r="AG68" s="0" t="n">
        <f aca="false">W68/V68</f>
        <v>1.90526996443582</v>
      </c>
    </row>
    <row r="69" customFormat="false" ht="15" hidden="false" customHeight="false" outlineLevel="0" collapsed="false">
      <c r="A69" s="0" t="n">
        <v>1</v>
      </c>
      <c r="B69" s="0" t="s">
        <v>29</v>
      </c>
      <c r="C69" s="0" t="s">
        <v>187</v>
      </c>
      <c r="D69" s="0" t="s">
        <v>48</v>
      </c>
      <c r="E69" s="0" t="s">
        <v>70</v>
      </c>
      <c r="F69" s="0" t="n">
        <v>4</v>
      </c>
      <c r="G69" s="0" t="n">
        <v>7</v>
      </c>
      <c r="H69" s="0" t="n">
        <v>3</v>
      </c>
      <c r="I69" s="1" t="n">
        <v>1750</v>
      </c>
      <c r="J69" s="0" t="s">
        <v>33</v>
      </c>
      <c r="K69" s="0" t="s">
        <v>34</v>
      </c>
      <c r="L69" s="0" t="s">
        <v>34</v>
      </c>
      <c r="M69" s="0" t="s">
        <v>43</v>
      </c>
      <c r="N69" s="0" t="s">
        <v>35</v>
      </c>
      <c r="O69" s="0" t="s">
        <v>35</v>
      </c>
      <c r="P69" s="0" t="s">
        <v>118</v>
      </c>
      <c r="Q69" s="0" t="n">
        <v>2800</v>
      </c>
      <c r="R69" s="0" t="s">
        <v>102</v>
      </c>
      <c r="S69" s="0" t="s">
        <v>103</v>
      </c>
      <c r="T69" s="0" t="s">
        <v>145</v>
      </c>
      <c r="U69" s="0" t="s">
        <v>146</v>
      </c>
      <c r="V69" s="0" t="n">
        <v>5905</v>
      </c>
      <c r="W69" s="0" t="n">
        <v>8705</v>
      </c>
      <c r="X69" s="0" t="n">
        <v>1861</v>
      </c>
      <c r="Y69" s="1" t="n">
        <v>1474</v>
      </c>
      <c r="Z69" s="1" t="n">
        <v>1187</v>
      </c>
      <c r="AA69" s="1" t="n">
        <v>38754</v>
      </c>
      <c r="AB69" s="0" t="n">
        <v>87</v>
      </c>
      <c r="AC69" s="0" t="s">
        <v>53</v>
      </c>
      <c r="AD69" s="0" t="n">
        <v>1</v>
      </c>
      <c r="AF69" s="0" t="n">
        <f aca="false">V69/W69</f>
        <v>0.67834577828834</v>
      </c>
      <c r="AG69" s="0" t="n">
        <f aca="false">W69/V69</f>
        <v>1.47417442845047</v>
      </c>
    </row>
    <row r="70" customFormat="false" ht="15" hidden="false" customHeight="false" outlineLevel="0" collapsed="false">
      <c r="A70" s="0" t="n">
        <v>1</v>
      </c>
      <c r="B70" s="0" t="s">
        <v>29</v>
      </c>
      <c r="C70" s="0" t="s">
        <v>187</v>
      </c>
      <c r="D70" s="0" t="s">
        <v>70</v>
      </c>
      <c r="E70" s="0" t="s">
        <v>48</v>
      </c>
      <c r="F70" s="0" t="n">
        <v>7</v>
      </c>
      <c r="G70" s="0" t="n">
        <v>4</v>
      </c>
      <c r="H70" s="0" t="n">
        <v>3</v>
      </c>
      <c r="I70" s="1" t="n">
        <v>1750</v>
      </c>
      <c r="J70" s="0" t="s">
        <v>34</v>
      </c>
      <c r="K70" s="0" t="s">
        <v>34</v>
      </c>
      <c r="L70" s="0" t="s">
        <v>33</v>
      </c>
      <c r="M70" s="0" t="s">
        <v>35</v>
      </c>
      <c r="N70" s="0" t="s">
        <v>35</v>
      </c>
      <c r="O70" s="0" t="s">
        <v>36</v>
      </c>
      <c r="P70" s="0" t="s">
        <v>118</v>
      </c>
      <c r="Q70" s="0" t="n">
        <v>2800</v>
      </c>
      <c r="R70" s="0" t="s">
        <v>98</v>
      </c>
      <c r="S70" s="0" t="s">
        <v>99</v>
      </c>
      <c r="T70" s="0" t="s">
        <v>143</v>
      </c>
      <c r="U70" s="0" t="s">
        <v>144</v>
      </c>
      <c r="V70" s="0" t="n">
        <v>5905</v>
      </c>
      <c r="W70" s="0" t="n">
        <v>8705</v>
      </c>
      <c r="X70" s="0" t="n">
        <v>10661</v>
      </c>
      <c r="Y70" s="1" t="n">
        <v>1474</v>
      </c>
      <c r="Z70" s="1" t="n">
        <v>2580</v>
      </c>
      <c r="AA70" s="1" t="n">
        <v>216077</v>
      </c>
      <c r="AB70" s="0" t="n">
        <v>48</v>
      </c>
      <c r="AC70" s="0" t="s">
        <v>53</v>
      </c>
      <c r="AD70" s="0" t="n">
        <v>1</v>
      </c>
      <c r="AF70" s="0" t="n">
        <f aca="false">V70/W70</f>
        <v>0.67834577828834</v>
      </c>
      <c r="AG70" s="0" t="n">
        <f aca="false">W70/V70</f>
        <v>1.47417442845047</v>
      </c>
    </row>
    <row r="71" customFormat="false" ht="15" hidden="false" customHeight="false" outlineLevel="0" collapsed="false">
      <c r="A71" s="0" t="n">
        <v>1</v>
      </c>
      <c r="B71" s="0" t="s">
        <v>29</v>
      </c>
      <c r="C71" s="0" t="s">
        <v>187</v>
      </c>
      <c r="D71" s="0" t="s">
        <v>59</v>
      </c>
      <c r="E71" s="0" t="s">
        <v>32</v>
      </c>
      <c r="F71" s="0" t="n">
        <v>3</v>
      </c>
      <c r="G71" s="0" t="n">
        <v>6</v>
      </c>
      <c r="H71" s="0" t="n">
        <v>3</v>
      </c>
      <c r="I71" s="1" t="n">
        <v>2000</v>
      </c>
      <c r="J71" s="0" t="s">
        <v>33</v>
      </c>
      <c r="K71" s="0" t="s">
        <v>34</v>
      </c>
      <c r="L71" s="0" t="s">
        <v>34</v>
      </c>
      <c r="M71" s="0" t="s">
        <v>43</v>
      </c>
      <c r="N71" s="0" t="s">
        <v>35</v>
      </c>
      <c r="O71" s="0" t="s">
        <v>35</v>
      </c>
      <c r="P71" s="0" t="s">
        <v>118</v>
      </c>
      <c r="Q71" s="0" t="n">
        <v>2800</v>
      </c>
      <c r="R71" s="0" t="s">
        <v>109</v>
      </c>
      <c r="S71" s="0" t="s">
        <v>95</v>
      </c>
      <c r="T71" s="0" t="s">
        <v>149</v>
      </c>
      <c r="U71" s="0" t="s">
        <v>150</v>
      </c>
      <c r="V71" s="0" t="n">
        <v>4640</v>
      </c>
      <c r="W71" s="0" t="n">
        <v>7440</v>
      </c>
      <c r="X71" s="0" t="n">
        <v>2453</v>
      </c>
      <c r="Y71" s="1" t="n">
        <v>1603</v>
      </c>
      <c r="Z71" s="1" t="n">
        <v>1247</v>
      </c>
      <c r="AA71" s="1" t="n">
        <v>50491</v>
      </c>
      <c r="AB71" s="0" t="n">
        <v>84</v>
      </c>
      <c r="AC71" s="0" t="s">
        <v>83</v>
      </c>
      <c r="AD71" s="0" t="n">
        <v>2</v>
      </c>
      <c r="AF71" s="0" t="n">
        <f aca="false">V71/W71</f>
        <v>0.623655913978495</v>
      </c>
      <c r="AG71" s="0" t="n">
        <f aca="false">W71/V71</f>
        <v>1.60344827586207</v>
      </c>
    </row>
    <row r="72" customFormat="false" ht="15" hidden="false" customHeight="false" outlineLevel="0" collapsed="false">
      <c r="A72" s="0" t="n">
        <v>1</v>
      </c>
      <c r="B72" s="0" t="s">
        <v>29</v>
      </c>
      <c r="C72" s="0" t="s">
        <v>187</v>
      </c>
      <c r="D72" s="0" t="s">
        <v>32</v>
      </c>
      <c r="E72" s="0" t="s">
        <v>59</v>
      </c>
      <c r="F72" s="0" t="n">
        <v>6</v>
      </c>
      <c r="G72" s="0" t="n">
        <v>3</v>
      </c>
      <c r="H72" s="0" t="n">
        <v>3</v>
      </c>
      <c r="I72" s="1" t="n">
        <v>2000</v>
      </c>
      <c r="J72" s="0" t="s">
        <v>34</v>
      </c>
      <c r="K72" s="0" t="s">
        <v>34</v>
      </c>
      <c r="L72" s="0" t="s">
        <v>33</v>
      </c>
      <c r="M72" s="0" t="s">
        <v>35</v>
      </c>
      <c r="N72" s="0" t="s">
        <v>35</v>
      </c>
      <c r="O72" s="0" t="s">
        <v>36</v>
      </c>
      <c r="P72" s="0" t="s">
        <v>118</v>
      </c>
      <c r="Q72" s="0" t="n">
        <v>2800</v>
      </c>
      <c r="R72" s="0" t="s">
        <v>90</v>
      </c>
      <c r="S72" s="0" t="s">
        <v>106</v>
      </c>
      <c r="T72" s="0" t="s">
        <v>147</v>
      </c>
      <c r="U72" s="0" t="s">
        <v>148</v>
      </c>
      <c r="V72" s="0" t="n">
        <v>4640</v>
      </c>
      <c r="W72" s="0" t="n">
        <v>7440</v>
      </c>
      <c r="X72" s="0" t="n">
        <v>13653</v>
      </c>
      <c r="Y72" s="1" t="n">
        <v>1603</v>
      </c>
      <c r="Z72" s="1" t="n">
        <v>3207</v>
      </c>
      <c r="AA72" s="1" t="n">
        <v>269890</v>
      </c>
      <c r="AB72" s="0" t="n">
        <v>64</v>
      </c>
      <c r="AC72" s="0" t="s">
        <v>83</v>
      </c>
      <c r="AD72" s="0" t="n">
        <v>2</v>
      </c>
      <c r="AF72" s="0" t="n">
        <f aca="false">V72/W72</f>
        <v>0.623655913978495</v>
      </c>
      <c r="AG72" s="0" t="n">
        <f aca="false">W72/V72</f>
        <v>1.60344827586207</v>
      </c>
    </row>
    <row r="73" customFormat="false" ht="15" hidden="false" customHeight="false" outlineLevel="0" collapsed="false">
      <c r="A73" s="0" t="n">
        <v>1</v>
      </c>
      <c r="B73" s="0" t="s">
        <v>29</v>
      </c>
      <c r="C73" s="0" t="s">
        <v>187</v>
      </c>
      <c r="D73" s="0" t="s">
        <v>58</v>
      </c>
      <c r="E73" s="0" t="s">
        <v>31</v>
      </c>
      <c r="F73" s="0" t="n">
        <v>2</v>
      </c>
      <c r="G73" s="0" t="n">
        <v>5</v>
      </c>
      <c r="H73" s="0" t="n">
        <v>3</v>
      </c>
      <c r="I73" s="1" t="n">
        <v>2500</v>
      </c>
      <c r="J73" s="0" t="s">
        <v>33</v>
      </c>
      <c r="K73" s="0" t="s">
        <v>34</v>
      </c>
      <c r="L73" s="0" t="s">
        <v>34</v>
      </c>
      <c r="M73" s="0" t="s">
        <v>43</v>
      </c>
      <c r="N73" s="0" t="s">
        <v>35</v>
      </c>
      <c r="O73" s="0" t="s">
        <v>35</v>
      </c>
      <c r="P73" s="0" t="s">
        <v>118</v>
      </c>
      <c r="Q73" s="0" t="n">
        <v>2800</v>
      </c>
      <c r="R73" s="0" t="s">
        <v>116</v>
      </c>
      <c r="S73" s="0" t="s">
        <v>117</v>
      </c>
      <c r="T73" s="0" t="s">
        <v>153</v>
      </c>
      <c r="U73" s="0" t="s">
        <v>154</v>
      </c>
      <c r="V73" s="0" t="n">
        <v>3314</v>
      </c>
      <c r="W73" s="0" t="n">
        <v>6114</v>
      </c>
      <c r="X73" s="0" t="n">
        <v>3474</v>
      </c>
      <c r="Y73" s="1" t="n">
        <v>1845</v>
      </c>
      <c r="Z73" s="1" t="n">
        <v>1355</v>
      </c>
      <c r="AA73" s="1" t="n">
        <v>70418</v>
      </c>
      <c r="AB73" s="0" t="n">
        <v>78</v>
      </c>
      <c r="AC73" s="0" t="s">
        <v>83</v>
      </c>
      <c r="AD73" s="0" t="n">
        <v>2</v>
      </c>
      <c r="AF73" s="0" t="n">
        <f aca="false">V73/W73</f>
        <v>0.542034674517501</v>
      </c>
      <c r="AG73" s="0" t="n">
        <f aca="false">W73/V73</f>
        <v>1.84490042245021</v>
      </c>
    </row>
    <row r="74" customFormat="false" ht="15" hidden="false" customHeight="false" outlineLevel="0" collapsed="false">
      <c r="A74" s="0" t="n">
        <v>1</v>
      </c>
      <c r="B74" s="0" t="s">
        <v>29</v>
      </c>
      <c r="C74" s="0" t="s">
        <v>187</v>
      </c>
      <c r="D74" s="0" t="s">
        <v>31</v>
      </c>
      <c r="E74" s="0" t="s">
        <v>58</v>
      </c>
      <c r="F74" s="0" t="n">
        <v>5</v>
      </c>
      <c r="G74" s="0" t="n">
        <v>2</v>
      </c>
      <c r="H74" s="0" t="n">
        <v>3</v>
      </c>
      <c r="I74" s="1" t="n">
        <v>2500</v>
      </c>
      <c r="J74" s="0" t="s">
        <v>34</v>
      </c>
      <c r="K74" s="0" t="s">
        <v>34</v>
      </c>
      <c r="L74" s="0" t="s">
        <v>33</v>
      </c>
      <c r="M74" s="0" t="s">
        <v>35</v>
      </c>
      <c r="N74" s="0" t="s">
        <v>35</v>
      </c>
      <c r="O74" s="0" t="s">
        <v>36</v>
      </c>
      <c r="P74" s="0" t="s">
        <v>118</v>
      </c>
      <c r="Q74" s="0" t="n">
        <v>2800</v>
      </c>
      <c r="R74" s="0" t="s">
        <v>112</v>
      </c>
      <c r="S74" s="0" t="s">
        <v>113</v>
      </c>
      <c r="T74" s="0" t="s">
        <v>151</v>
      </c>
      <c r="U74" s="0" t="s">
        <v>152</v>
      </c>
      <c r="V74" s="0" t="n">
        <v>3314</v>
      </c>
      <c r="W74" s="0" t="n">
        <v>6114</v>
      </c>
      <c r="X74" s="0" t="n">
        <v>19154</v>
      </c>
      <c r="Y74" s="1" t="n">
        <v>1845</v>
      </c>
      <c r="Z74" s="1" t="n">
        <v>4612</v>
      </c>
      <c r="AA74" s="1" t="n">
        <v>362606</v>
      </c>
      <c r="AB74" s="0" t="n">
        <v>91</v>
      </c>
      <c r="AC74" s="0" t="s">
        <v>83</v>
      </c>
      <c r="AD74" s="0" t="n">
        <v>2</v>
      </c>
      <c r="AF74" s="0" t="n">
        <f aca="false">V74/W74</f>
        <v>0.542034674517501</v>
      </c>
      <c r="AG74" s="0" t="n">
        <f aca="false">W74/V74</f>
        <v>1.84490042245021</v>
      </c>
    </row>
    <row r="75" customFormat="false" ht="15" hidden="false" customHeight="false" outlineLevel="0" collapsed="false">
      <c r="A75" s="0" t="n">
        <v>1</v>
      </c>
      <c r="B75" s="0" t="s">
        <v>29</v>
      </c>
      <c r="C75" s="0" t="s">
        <v>187</v>
      </c>
      <c r="D75" s="0" t="s">
        <v>31</v>
      </c>
      <c r="E75" s="0" t="s">
        <v>32</v>
      </c>
      <c r="F75" s="0" t="n">
        <v>5</v>
      </c>
      <c r="G75" s="0" t="n">
        <v>6</v>
      </c>
      <c r="H75" s="0" t="n">
        <v>1</v>
      </c>
      <c r="I75" s="1" t="n">
        <v>1200</v>
      </c>
      <c r="J75" s="0" t="s">
        <v>33</v>
      </c>
      <c r="K75" s="0" t="s">
        <v>33</v>
      </c>
      <c r="L75" s="0" t="s">
        <v>34</v>
      </c>
      <c r="M75" s="0" t="s">
        <v>35</v>
      </c>
      <c r="N75" s="0" t="s">
        <v>35</v>
      </c>
      <c r="O75" s="0" t="s">
        <v>36</v>
      </c>
      <c r="P75" s="0" t="s">
        <v>37</v>
      </c>
      <c r="Q75" s="0" t="n">
        <v>4200</v>
      </c>
      <c r="R75" s="0" t="s">
        <v>155</v>
      </c>
      <c r="S75" s="0" t="s">
        <v>156</v>
      </c>
      <c r="T75" s="0" t="s">
        <v>40</v>
      </c>
      <c r="U75" s="0" t="s">
        <v>41</v>
      </c>
      <c r="V75" s="0" t="n">
        <v>10527</v>
      </c>
      <c r="W75" s="0" t="n">
        <v>6327</v>
      </c>
      <c r="X75" s="0" t="n">
        <v>8407</v>
      </c>
      <c r="Y75" s="1" t="n">
        <v>1664</v>
      </c>
      <c r="Z75" s="1" t="n">
        <v>1997</v>
      </c>
      <c r="AA75" s="1" t="n">
        <v>164599</v>
      </c>
      <c r="AB75" s="0" t="n">
        <v>88</v>
      </c>
      <c r="AC75" s="0" t="s">
        <v>42</v>
      </c>
      <c r="AD75" s="0" t="n">
        <v>2</v>
      </c>
      <c r="AF75" s="0" t="n">
        <f aca="false">V75/W75</f>
        <v>1.6638217164533</v>
      </c>
      <c r="AG75" s="0" t="n">
        <f aca="false">W75/V75</f>
        <v>0.601025933314334</v>
      </c>
    </row>
    <row r="76" customFormat="false" ht="15" hidden="false" customHeight="false" outlineLevel="0" collapsed="false">
      <c r="A76" s="0" t="n">
        <v>1</v>
      </c>
      <c r="B76" s="0" t="s">
        <v>29</v>
      </c>
      <c r="C76" s="0" t="s">
        <v>187</v>
      </c>
      <c r="D76" s="0" t="s">
        <v>32</v>
      </c>
      <c r="E76" s="0" t="s">
        <v>31</v>
      </c>
      <c r="F76" s="0" t="n">
        <v>6</v>
      </c>
      <c r="G76" s="0" t="n">
        <v>5</v>
      </c>
      <c r="H76" s="0" t="n">
        <v>1</v>
      </c>
      <c r="I76" s="1" t="n">
        <v>1200</v>
      </c>
      <c r="J76" s="0" t="s">
        <v>33</v>
      </c>
      <c r="K76" s="0" t="s">
        <v>33</v>
      </c>
      <c r="L76" s="0" t="s">
        <v>33</v>
      </c>
      <c r="M76" s="0" t="s">
        <v>43</v>
      </c>
      <c r="N76" s="0" t="s">
        <v>43</v>
      </c>
      <c r="O76" s="0" t="s">
        <v>36</v>
      </c>
      <c r="P76" s="0" t="s">
        <v>37</v>
      </c>
      <c r="Q76" s="0" t="n">
        <v>4200</v>
      </c>
      <c r="R76" s="0" t="s">
        <v>157</v>
      </c>
      <c r="S76" s="0" t="s">
        <v>158</v>
      </c>
      <c r="T76" s="0" t="s">
        <v>46</v>
      </c>
      <c r="U76" s="0" t="s">
        <v>47</v>
      </c>
      <c r="V76" s="0" t="n">
        <v>10527</v>
      </c>
      <c r="W76" s="0" t="n">
        <v>6327</v>
      </c>
      <c r="X76" s="0" t="n">
        <v>3913</v>
      </c>
      <c r="Y76" s="1" t="n">
        <v>1664</v>
      </c>
      <c r="Z76" s="1" t="n">
        <v>1387</v>
      </c>
      <c r="AA76" s="1" t="n">
        <v>77495</v>
      </c>
      <c r="AB76" s="0" t="n">
        <v>102</v>
      </c>
      <c r="AC76" s="0" t="s">
        <v>42</v>
      </c>
      <c r="AD76" s="0" t="n">
        <v>2</v>
      </c>
      <c r="AF76" s="0" t="n">
        <f aca="false">V76/W76</f>
        <v>1.6638217164533</v>
      </c>
      <c r="AG76" s="0" t="n">
        <f aca="false">W76/V76</f>
        <v>0.601025933314334</v>
      </c>
    </row>
    <row r="77" customFormat="false" ht="15" hidden="false" customHeight="false" outlineLevel="0" collapsed="false">
      <c r="A77" s="0" t="n">
        <v>1</v>
      </c>
      <c r="B77" s="0" t="s">
        <v>29</v>
      </c>
      <c r="C77" s="0" t="s">
        <v>187</v>
      </c>
      <c r="D77" s="0" t="s">
        <v>48</v>
      </c>
      <c r="E77" s="0" t="s">
        <v>31</v>
      </c>
      <c r="F77" s="0" t="n">
        <v>4</v>
      </c>
      <c r="G77" s="0" t="n">
        <v>5</v>
      </c>
      <c r="H77" s="0" t="n">
        <v>1</v>
      </c>
      <c r="I77" s="1" t="n">
        <v>1250</v>
      </c>
      <c r="J77" s="0" t="s">
        <v>33</v>
      </c>
      <c r="K77" s="0" t="s">
        <v>33</v>
      </c>
      <c r="L77" s="0" t="s">
        <v>34</v>
      </c>
      <c r="M77" s="0" t="s">
        <v>35</v>
      </c>
      <c r="N77" s="0" t="s">
        <v>35</v>
      </c>
      <c r="O77" s="0" t="s">
        <v>36</v>
      </c>
      <c r="P77" s="0" t="s">
        <v>37</v>
      </c>
      <c r="Q77" s="0" t="n">
        <v>4200</v>
      </c>
      <c r="R77" s="0" t="s">
        <v>159</v>
      </c>
      <c r="S77" s="0" t="s">
        <v>160</v>
      </c>
      <c r="T77" s="0" t="s">
        <v>51</v>
      </c>
      <c r="U77" s="0" t="s">
        <v>52</v>
      </c>
      <c r="V77" s="0" t="n">
        <v>9356</v>
      </c>
      <c r="W77" s="0" t="n">
        <v>5156</v>
      </c>
      <c r="X77" s="0" t="n">
        <v>10462</v>
      </c>
      <c r="Y77" s="1" t="n">
        <v>1815</v>
      </c>
      <c r="Z77" s="1" t="n">
        <v>2268</v>
      </c>
      <c r="AA77" s="1" t="n">
        <v>199446</v>
      </c>
      <c r="AB77" s="0" t="n">
        <v>96</v>
      </c>
      <c r="AC77" s="0" t="s">
        <v>53</v>
      </c>
      <c r="AD77" s="0" t="n">
        <v>3</v>
      </c>
      <c r="AF77" s="0" t="n">
        <f aca="false">V77/W77</f>
        <v>1.81458494957331</v>
      </c>
      <c r="AG77" s="0" t="n">
        <f aca="false">W77/V77</f>
        <v>0.551090209491236</v>
      </c>
    </row>
    <row r="78" customFormat="false" ht="15" hidden="false" customHeight="false" outlineLevel="0" collapsed="false">
      <c r="A78" s="0" t="n">
        <v>1</v>
      </c>
      <c r="B78" s="0" t="s">
        <v>29</v>
      </c>
      <c r="C78" s="0" t="s">
        <v>187</v>
      </c>
      <c r="D78" s="0" t="s">
        <v>31</v>
      </c>
      <c r="E78" s="0" t="s">
        <v>48</v>
      </c>
      <c r="F78" s="0" t="n">
        <v>5</v>
      </c>
      <c r="G78" s="0" t="n">
        <v>4</v>
      </c>
      <c r="H78" s="0" t="n">
        <v>1</v>
      </c>
      <c r="I78" s="1" t="n">
        <v>1250</v>
      </c>
      <c r="J78" s="0" t="s">
        <v>33</v>
      </c>
      <c r="K78" s="0" t="s">
        <v>33</v>
      </c>
      <c r="L78" s="0" t="s">
        <v>33</v>
      </c>
      <c r="M78" s="0" t="s">
        <v>43</v>
      </c>
      <c r="N78" s="0" t="s">
        <v>43</v>
      </c>
      <c r="O78" s="0" t="s">
        <v>36</v>
      </c>
      <c r="P78" s="0" t="s">
        <v>37</v>
      </c>
      <c r="Q78" s="0" t="n">
        <v>4200</v>
      </c>
      <c r="R78" s="0" t="s">
        <v>161</v>
      </c>
      <c r="S78" s="0" t="s">
        <v>162</v>
      </c>
      <c r="T78" s="0" t="s">
        <v>56</v>
      </c>
      <c r="U78" s="0" t="s">
        <v>57</v>
      </c>
      <c r="V78" s="0" t="n">
        <v>9356</v>
      </c>
      <c r="W78" s="0" t="n">
        <v>5156</v>
      </c>
      <c r="X78" s="0" t="n">
        <v>4658</v>
      </c>
      <c r="Y78" s="1" t="n">
        <v>1815</v>
      </c>
      <c r="Z78" s="1" t="n">
        <v>1452</v>
      </c>
      <c r="AA78" s="1" t="n">
        <v>90264</v>
      </c>
      <c r="AB78" s="0" t="n">
        <v>105</v>
      </c>
      <c r="AC78" s="0" t="s">
        <v>53</v>
      </c>
      <c r="AD78" s="0" t="n">
        <v>3</v>
      </c>
      <c r="AF78" s="0" t="n">
        <f aca="false">V78/W78</f>
        <v>1.81458494957331</v>
      </c>
      <c r="AG78" s="0" t="n">
        <f aca="false">W78/V78</f>
        <v>0.551090209491236</v>
      </c>
    </row>
    <row r="79" customFormat="false" ht="15" hidden="false" customHeight="false" outlineLevel="0" collapsed="false">
      <c r="A79" s="0" t="n">
        <v>1</v>
      </c>
      <c r="B79" s="0" t="s">
        <v>29</v>
      </c>
      <c r="C79" s="0" t="s">
        <v>187</v>
      </c>
      <c r="D79" s="0" t="s">
        <v>58</v>
      </c>
      <c r="E79" s="0" t="s">
        <v>59</v>
      </c>
      <c r="F79" s="0" t="n">
        <v>2</v>
      </c>
      <c r="G79" s="0" t="n">
        <v>3</v>
      </c>
      <c r="H79" s="0" t="n">
        <v>1</v>
      </c>
      <c r="I79" s="1" t="n">
        <v>1500</v>
      </c>
      <c r="J79" s="0" t="s">
        <v>33</v>
      </c>
      <c r="K79" s="0" t="s">
        <v>33</v>
      </c>
      <c r="L79" s="0" t="s">
        <v>34</v>
      </c>
      <c r="M79" s="0" t="s">
        <v>35</v>
      </c>
      <c r="N79" s="0" t="s">
        <v>35</v>
      </c>
      <c r="O79" s="0" t="s">
        <v>36</v>
      </c>
      <c r="P79" s="0" t="s">
        <v>37</v>
      </c>
      <c r="Q79" s="0" t="n">
        <v>4200</v>
      </c>
      <c r="R79" s="0" t="s">
        <v>163</v>
      </c>
      <c r="S79" s="0" t="s">
        <v>164</v>
      </c>
      <c r="T79" s="0" t="s">
        <v>62</v>
      </c>
      <c r="U79" s="0" t="s">
        <v>63</v>
      </c>
      <c r="V79" s="0" t="n">
        <v>6984</v>
      </c>
      <c r="W79" s="0" t="n">
        <v>2784</v>
      </c>
      <c r="X79" s="0" t="n">
        <v>20512</v>
      </c>
      <c r="Y79" s="1" t="n">
        <v>2509</v>
      </c>
      <c r="Z79" s="1" t="n">
        <v>3763</v>
      </c>
      <c r="AA79" s="1" t="n">
        <v>351374</v>
      </c>
      <c r="AB79" s="0" t="n">
        <v>136</v>
      </c>
      <c r="AC79" s="0" t="s">
        <v>64</v>
      </c>
      <c r="AD79" s="0" t="n">
        <v>2</v>
      </c>
      <c r="AF79" s="0" t="n">
        <f aca="false">V79/W79</f>
        <v>2.50862068965517</v>
      </c>
      <c r="AG79" s="0" t="n">
        <f aca="false">W79/V79</f>
        <v>0.398625429553265</v>
      </c>
    </row>
    <row r="80" customFormat="false" ht="15" hidden="false" customHeight="false" outlineLevel="0" collapsed="false">
      <c r="A80" s="0" t="n">
        <v>1</v>
      </c>
      <c r="B80" s="0" t="s">
        <v>29</v>
      </c>
      <c r="C80" s="0" t="s">
        <v>187</v>
      </c>
      <c r="D80" s="0" t="s">
        <v>59</v>
      </c>
      <c r="E80" s="0" t="s">
        <v>58</v>
      </c>
      <c r="F80" s="0" t="n">
        <v>3</v>
      </c>
      <c r="G80" s="0" t="n">
        <v>2</v>
      </c>
      <c r="H80" s="0" t="n">
        <v>1</v>
      </c>
      <c r="I80" s="1" t="n">
        <v>1500</v>
      </c>
      <c r="J80" s="0" t="s">
        <v>33</v>
      </c>
      <c r="K80" s="0" t="s">
        <v>33</v>
      </c>
      <c r="L80" s="0" t="s">
        <v>33</v>
      </c>
      <c r="M80" s="0" t="s">
        <v>43</v>
      </c>
      <c r="N80" s="0" t="s">
        <v>43</v>
      </c>
      <c r="O80" s="0" t="s">
        <v>36</v>
      </c>
      <c r="P80" s="0" t="s">
        <v>37</v>
      </c>
      <c r="Q80" s="0" t="n">
        <v>4200</v>
      </c>
      <c r="R80" s="0" t="s">
        <v>165</v>
      </c>
      <c r="S80" s="0" t="s">
        <v>166</v>
      </c>
      <c r="T80" s="0" t="s">
        <v>67</v>
      </c>
      <c r="U80" s="0" t="s">
        <v>68</v>
      </c>
      <c r="V80" s="0" t="n">
        <v>6984</v>
      </c>
      <c r="W80" s="0" t="n">
        <v>2784</v>
      </c>
      <c r="X80" s="0" t="n">
        <v>7488</v>
      </c>
      <c r="Y80" s="1" t="n">
        <v>2509</v>
      </c>
      <c r="Z80" s="1" t="n">
        <v>1672</v>
      </c>
      <c r="AA80" s="1" t="n">
        <v>134264</v>
      </c>
      <c r="AB80" s="0" t="n">
        <v>115</v>
      </c>
      <c r="AC80" s="0" t="s">
        <v>64</v>
      </c>
      <c r="AD80" s="0" t="n">
        <v>2</v>
      </c>
      <c r="AF80" s="0" t="n">
        <f aca="false">V80/W80</f>
        <v>2.50862068965517</v>
      </c>
      <c r="AG80" s="0" t="n">
        <f aca="false">W80/V80</f>
        <v>0.398625429553265</v>
      </c>
    </row>
    <row r="81" customFormat="false" ht="15" hidden="false" customHeight="false" outlineLevel="0" collapsed="false">
      <c r="A81" s="0" t="n">
        <v>1</v>
      </c>
      <c r="B81" s="0" t="s">
        <v>29</v>
      </c>
      <c r="C81" s="0" t="s">
        <v>187</v>
      </c>
      <c r="D81" s="0" t="s">
        <v>31</v>
      </c>
      <c r="E81" s="0" t="s">
        <v>70</v>
      </c>
      <c r="F81" s="0" t="n">
        <v>5</v>
      </c>
      <c r="G81" s="0" t="n">
        <v>7</v>
      </c>
      <c r="H81" s="0" t="n">
        <v>2</v>
      </c>
      <c r="I81" s="1" t="n">
        <v>1400</v>
      </c>
      <c r="J81" s="0" t="s">
        <v>33</v>
      </c>
      <c r="K81" s="0" t="s">
        <v>33</v>
      </c>
      <c r="L81" s="0" t="s">
        <v>34</v>
      </c>
      <c r="M81" s="0" t="s">
        <v>35</v>
      </c>
      <c r="N81" s="0" t="s">
        <v>35</v>
      </c>
      <c r="O81" s="0" t="s">
        <v>36</v>
      </c>
      <c r="P81" s="0" t="s">
        <v>37</v>
      </c>
      <c r="Q81" s="0" t="n">
        <v>4200</v>
      </c>
      <c r="R81" s="0" t="s">
        <v>167</v>
      </c>
      <c r="S81" s="0" t="s">
        <v>168</v>
      </c>
      <c r="T81" s="0" t="s">
        <v>73</v>
      </c>
      <c r="U81" s="0" t="s">
        <v>74</v>
      </c>
      <c r="V81" s="0" t="n">
        <v>10967</v>
      </c>
      <c r="W81" s="0" t="n">
        <v>6767</v>
      </c>
      <c r="X81" s="0" t="n">
        <v>9813</v>
      </c>
      <c r="Y81" s="1" t="n">
        <v>1621</v>
      </c>
      <c r="Z81" s="1" t="n">
        <v>2269</v>
      </c>
      <c r="AA81" s="1" t="n">
        <v>193197</v>
      </c>
      <c r="AB81" s="0" t="n">
        <v>77</v>
      </c>
      <c r="AC81" s="0" t="s">
        <v>42</v>
      </c>
      <c r="AD81" s="0" t="n">
        <v>1</v>
      </c>
      <c r="AF81" s="0" t="n">
        <f aca="false">V81/W81</f>
        <v>1.62065908083346</v>
      </c>
      <c r="AG81" s="0" t="n">
        <f aca="false">W81/V81</f>
        <v>0.617032916932616</v>
      </c>
    </row>
    <row r="82" customFormat="false" ht="15" hidden="false" customHeight="false" outlineLevel="0" collapsed="false">
      <c r="A82" s="0" t="n">
        <v>1</v>
      </c>
      <c r="B82" s="0" t="s">
        <v>29</v>
      </c>
      <c r="C82" s="0" t="s">
        <v>187</v>
      </c>
      <c r="D82" s="0" t="s">
        <v>70</v>
      </c>
      <c r="E82" s="0" t="s">
        <v>31</v>
      </c>
      <c r="F82" s="0" t="n">
        <v>7</v>
      </c>
      <c r="G82" s="0" t="n">
        <v>5</v>
      </c>
      <c r="H82" s="0" t="n">
        <v>2</v>
      </c>
      <c r="I82" s="1" t="n">
        <v>1400</v>
      </c>
      <c r="J82" s="0" t="s">
        <v>33</v>
      </c>
      <c r="K82" s="0" t="s">
        <v>33</v>
      </c>
      <c r="L82" s="0" t="s">
        <v>33</v>
      </c>
      <c r="M82" s="0" t="s">
        <v>43</v>
      </c>
      <c r="N82" s="0" t="s">
        <v>43</v>
      </c>
      <c r="O82" s="0" t="s">
        <v>36</v>
      </c>
      <c r="P82" s="0" t="s">
        <v>37</v>
      </c>
      <c r="Q82" s="0" t="n">
        <v>4200</v>
      </c>
      <c r="R82" s="0" t="s">
        <v>169</v>
      </c>
      <c r="S82" s="0" t="s">
        <v>170</v>
      </c>
      <c r="T82" s="0" t="s">
        <v>77</v>
      </c>
      <c r="U82" s="0" t="s">
        <v>78</v>
      </c>
      <c r="V82" s="0" t="n">
        <v>10967</v>
      </c>
      <c r="W82" s="0" t="n">
        <v>6767</v>
      </c>
      <c r="X82" s="0" t="n">
        <v>1707</v>
      </c>
      <c r="Y82" s="1" t="n">
        <v>1621</v>
      </c>
      <c r="Z82" s="1" t="n">
        <v>1158</v>
      </c>
      <c r="AA82" s="1" t="n">
        <v>34280</v>
      </c>
      <c r="AB82" s="0" t="n">
        <v>110</v>
      </c>
      <c r="AC82" s="0" t="s">
        <v>42</v>
      </c>
      <c r="AD82" s="0" t="n">
        <v>1</v>
      </c>
      <c r="AF82" s="0" t="n">
        <f aca="false">V82/W82</f>
        <v>1.62065908083346</v>
      </c>
      <c r="AG82" s="0" t="n">
        <f aca="false">W82/V82</f>
        <v>0.617032916932616</v>
      </c>
    </row>
    <row r="83" customFormat="false" ht="15" hidden="false" customHeight="false" outlineLevel="0" collapsed="false">
      <c r="A83" s="0" t="n">
        <v>1</v>
      </c>
      <c r="B83" s="0" t="s">
        <v>29</v>
      </c>
      <c r="C83" s="0" t="s">
        <v>187</v>
      </c>
      <c r="D83" s="0" t="s">
        <v>59</v>
      </c>
      <c r="E83" s="0" t="s">
        <v>31</v>
      </c>
      <c r="F83" s="0" t="n">
        <v>3</v>
      </c>
      <c r="G83" s="0" t="n">
        <v>5</v>
      </c>
      <c r="H83" s="0" t="n">
        <v>2</v>
      </c>
      <c r="I83" s="1" t="n">
        <v>1667</v>
      </c>
      <c r="J83" s="0" t="s">
        <v>33</v>
      </c>
      <c r="K83" s="0" t="s">
        <v>33</v>
      </c>
      <c r="L83" s="0" t="s">
        <v>34</v>
      </c>
      <c r="M83" s="0" t="s">
        <v>35</v>
      </c>
      <c r="N83" s="0" t="s">
        <v>35</v>
      </c>
      <c r="O83" s="0" t="s">
        <v>36</v>
      </c>
      <c r="P83" s="0" t="s">
        <v>37</v>
      </c>
      <c r="Q83" s="0" t="n">
        <v>4200</v>
      </c>
      <c r="R83" s="0" t="s">
        <v>171</v>
      </c>
      <c r="S83" s="0" t="s">
        <v>172</v>
      </c>
      <c r="T83" s="0" t="s">
        <v>81</v>
      </c>
      <c r="U83" s="0" t="s">
        <v>82</v>
      </c>
      <c r="V83" s="0" t="n">
        <v>8550</v>
      </c>
      <c r="W83" s="0" t="n">
        <v>4350</v>
      </c>
      <c r="X83" s="0" t="n">
        <v>15840</v>
      </c>
      <c r="Y83" s="1" t="n">
        <v>1966</v>
      </c>
      <c r="Z83" s="1" t="n">
        <v>3276</v>
      </c>
      <c r="AA83" s="1" t="n">
        <v>293195</v>
      </c>
      <c r="AB83" s="0" t="n">
        <v>103</v>
      </c>
      <c r="AC83" s="0" t="s">
        <v>83</v>
      </c>
      <c r="AD83" s="0" t="n">
        <v>3</v>
      </c>
      <c r="AF83" s="0" t="n">
        <f aca="false">V83/W83</f>
        <v>1.96551724137931</v>
      </c>
      <c r="AG83" s="0" t="n">
        <f aca="false">W83/V83</f>
        <v>0.508771929824561</v>
      </c>
    </row>
    <row r="84" customFormat="false" ht="15" hidden="false" customHeight="false" outlineLevel="0" collapsed="false">
      <c r="A84" s="0" t="n">
        <v>1</v>
      </c>
      <c r="B84" s="0" t="s">
        <v>29</v>
      </c>
      <c r="C84" s="0" t="s">
        <v>187</v>
      </c>
      <c r="D84" s="0" t="s">
        <v>31</v>
      </c>
      <c r="E84" s="0" t="s">
        <v>59</v>
      </c>
      <c r="F84" s="0" t="n">
        <v>5</v>
      </c>
      <c r="G84" s="0" t="n">
        <v>3</v>
      </c>
      <c r="H84" s="0" t="n">
        <v>2</v>
      </c>
      <c r="I84" s="1" t="n">
        <v>1667</v>
      </c>
      <c r="J84" s="0" t="s">
        <v>33</v>
      </c>
      <c r="K84" s="0" t="s">
        <v>33</v>
      </c>
      <c r="L84" s="0" t="s">
        <v>33</v>
      </c>
      <c r="M84" s="0" t="s">
        <v>43</v>
      </c>
      <c r="N84" s="0" t="s">
        <v>43</v>
      </c>
      <c r="O84" s="0" t="s">
        <v>36</v>
      </c>
      <c r="P84" s="0" t="s">
        <v>37</v>
      </c>
      <c r="Q84" s="0" t="n">
        <v>4200</v>
      </c>
      <c r="R84" s="0" t="s">
        <v>173</v>
      </c>
      <c r="S84" s="0" t="s">
        <v>174</v>
      </c>
      <c r="T84" s="0" t="s">
        <v>86</v>
      </c>
      <c r="U84" s="0" t="s">
        <v>87</v>
      </c>
      <c r="V84" s="0" t="n">
        <v>8550</v>
      </c>
      <c r="W84" s="0" t="n">
        <v>4350</v>
      </c>
      <c r="X84" s="0" t="n">
        <v>2080</v>
      </c>
      <c r="Y84" s="1" t="n">
        <v>1966</v>
      </c>
      <c r="Z84" s="1" t="n">
        <v>1179</v>
      </c>
      <c r="AA84" s="1" t="n">
        <v>40173</v>
      </c>
      <c r="AB84" s="0" t="n">
        <v>110</v>
      </c>
      <c r="AC84" s="0" t="s">
        <v>83</v>
      </c>
      <c r="AD84" s="0" t="n">
        <v>3</v>
      </c>
      <c r="AF84" s="0" t="n">
        <f aca="false">V84/W84</f>
        <v>1.96551724137931</v>
      </c>
      <c r="AG84" s="0" t="n">
        <f aca="false">W84/V84</f>
        <v>0.508771929824561</v>
      </c>
    </row>
    <row r="85" customFormat="false" ht="15" hidden="false" customHeight="false" outlineLevel="0" collapsed="false">
      <c r="A85" s="0" t="n">
        <v>1</v>
      </c>
      <c r="B85" s="0" t="s">
        <v>29</v>
      </c>
      <c r="C85" s="0" t="s">
        <v>187</v>
      </c>
      <c r="D85" s="0" t="s">
        <v>58</v>
      </c>
      <c r="E85" s="0" t="s">
        <v>48</v>
      </c>
      <c r="F85" s="0" t="n">
        <v>2</v>
      </c>
      <c r="G85" s="0" t="n">
        <v>4</v>
      </c>
      <c r="H85" s="0" t="n">
        <v>2</v>
      </c>
      <c r="I85" s="1" t="n">
        <v>2000</v>
      </c>
      <c r="J85" s="0" t="s">
        <v>33</v>
      </c>
      <c r="K85" s="0" t="s">
        <v>33</v>
      </c>
      <c r="L85" s="0" t="s">
        <v>34</v>
      </c>
      <c r="M85" s="0" t="s">
        <v>35</v>
      </c>
      <c r="N85" s="0" t="s">
        <v>35</v>
      </c>
      <c r="O85" s="0" t="s">
        <v>36</v>
      </c>
      <c r="P85" s="0" t="s">
        <v>37</v>
      </c>
      <c r="Q85" s="0" t="n">
        <v>4200</v>
      </c>
      <c r="R85" s="0" t="s">
        <v>175</v>
      </c>
      <c r="S85" s="0" t="s">
        <v>176</v>
      </c>
      <c r="T85" s="0" t="s">
        <v>90</v>
      </c>
      <c r="U85" s="0" t="s">
        <v>91</v>
      </c>
      <c r="V85" s="0" t="n">
        <v>7293</v>
      </c>
      <c r="W85" s="0" t="n">
        <v>3093</v>
      </c>
      <c r="X85" s="0" t="n">
        <v>22986</v>
      </c>
      <c r="Y85" s="1" t="n">
        <v>2358</v>
      </c>
      <c r="Z85" s="1" t="n">
        <v>4716</v>
      </c>
      <c r="AA85" s="1" t="n">
        <v>399837</v>
      </c>
      <c r="AB85" s="0" t="n">
        <v>132</v>
      </c>
      <c r="AC85" s="0" t="s">
        <v>53</v>
      </c>
      <c r="AD85" s="0" t="n">
        <v>2</v>
      </c>
      <c r="AF85" s="0" t="n">
        <f aca="false">V85/W85</f>
        <v>2.35790494665373</v>
      </c>
      <c r="AG85" s="0" t="n">
        <f aca="false">W85/V85</f>
        <v>0.424105306458248</v>
      </c>
    </row>
    <row r="86" customFormat="false" ht="15" hidden="false" customHeight="false" outlineLevel="0" collapsed="false">
      <c r="A86" s="0" t="n">
        <v>1</v>
      </c>
      <c r="B86" s="0" t="s">
        <v>29</v>
      </c>
      <c r="C86" s="0" t="s">
        <v>187</v>
      </c>
      <c r="D86" s="0" t="s">
        <v>48</v>
      </c>
      <c r="E86" s="0" t="s">
        <v>58</v>
      </c>
      <c r="F86" s="0" t="n">
        <v>4</v>
      </c>
      <c r="G86" s="0" t="n">
        <v>2</v>
      </c>
      <c r="H86" s="0" t="n">
        <v>2</v>
      </c>
      <c r="I86" s="1" t="n">
        <v>2000</v>
      </c>
      <c r="J86" s="0" t="s">
        <v>33</v>
      </c>
      <c r="K86" s="0" t="s">
        <v>33</v>
      </c>
      <c r="L86" s="0" t="s">
        <v>33</v>
      </c>
      <c r="M86" s="0" t="s">
        <v>43</v>
      </c>
      <c r="N86" s="0" t="s">
        <v>43</v>
      </c>
      <c r="O86" s="0" t="s">
        <v>36</v>
      </c>
      <c r="P86" s="0" t="s">
        <v>37</v>
      </c>
      <c r="Q86" s="0" t="n">
        <v>4200</v>
      </c>
      <c r="R86" s="0" t="s">
        <v>177</v>
      </c>
      <c r="S86" s="0" t="s">
        <v>178</v>
      </c>
      <c r="T86" s="0" t="s">
        <v>94</v>
      </c>
      <c r="U86" s="0" t="s">
        <v>95</v>
      </c>
      <c r="V86" s="0" t="n">
        <v>7293</v>
      </c>
      <c r="W86" s="0" t="n">
        <v>3093</v>
      </c>
      <c r="X86" s="0" t="n">
        <v>2214</v>
      </c>
      <c r="Y86" s="1" t="n">
        <v>2358</v>
      </c>
      <c r="Z86" s="1" t="n">
        <v>1179</v>
      </c>
      <c r="AA86" s="1" t="n">
        <v>41408</v>
      </c>
      <c r="AB86" s="0" t="n">
        <v>110</v>
      </c>
      <c r="AC86" s="0" t="s">
        <v>53</v>
      </c>
      <c r="AD86" s="0" t="n">
        <v>2</v>
      </c>
      <c r="AF86" s="0" t="n">
        <f aca="false">V86/W86</f>
        <v>2.35790494665373</v>
      </c>
      <c r="AG86" s="0" t="n">
        <f aca="false">W86/V86</f>
        <v>0.424105306458248</v>
      </c>
    </row>
    <row r="87" customFormat="false" ht="15" hidden="false" customHeight="false" outlineLevel="0" collapsed="false">
      <c r="A87" s="0" t="n">
        <v>1</v>
      </c>
      <c r="B87" s="0" t="s">
        <v>29</v>
      </c>
      <c r="C87" s="0" t="s">
        <v>187</v>
      </c>
      <c r="D87" s="0" t="s">
        <v>48</v>
      </c>
      <c r="E87" s="0" t="s">
        <v>70</v>
      </c>
      <c r="F87" s="0" t="n">
        <v>4</v>
      </c>
      <c r="G87" s="0" t="n">
        <v>7</v>
      </c>
      <c r="H87" s="0" t="n">
        <v>3</v>
      </c>
      <c r="I87" s="1" t="n">
        <v>1750</v>
      </c>
      <c r="J87" s="0" t="s">
        <v>33</v>
      </c>
      <c r="K87" s="0" t="s">
        <v>33</v>
      </c>
      <c r="L87" s="0" t="s">
        <v>34</v>
      </c>
      <c r="M87" s="0" t="s">
        <v>35</v>
      </c>
      <c r="N87" s="0" t="s">
        <v>35</v>
      </c>
      <c r="O87" s="0" t="s">
        <v>36</v>
      </c>
      <c r="P87" s="0" t="s">
        <v>37</v>
      </c>
      <c r="Q87" s="0" t="n">
        <v>4200</v>
      </c>
      <c r="R87" s="0" t="s">
        <v>179</v>
      </c>
      <c r="S87" s="0" t="s">
        <v>180</v>
      </c>
      <c r="T87" s="0" t="s">
        <v>98</v>
      </c>
      <c r="U87" s="0" t="s">
        <v>99</v>
      </c>
      <c r="V87" s="0" t="n">
        <v>10105</v>
      </c>
      <c r="W87" s="0" t="n">
        <v>5905</v>
      </c>
      <c r="X87" s="0" t="n">
        <v>13461</v>
      </c>
      <c r="Y87" s="1" t="n">
        <v>1711</v>
      </c>
      <c r="Z87" s="1" t="n">
        <v>2995</v>
      </c>
      <c r="AA87" s="1" t="n">
        <v>260400</v>
      </c>
      <c r="AB87" s="0" t="n">
        <v>77</v>
      </c>
      <c r="AC87" s="0" t="s">
        <v>53</v>
      </c>
      <c r="AD87" s="0" t="n">
        <v>1</v>
      </c>
      <c r="AF87" s="0" t="n">
        <f aca="false">V87/W87</f>
        <v>1.7112616426757</v>
      </c>
      <c r="AG87" s="0" t="n">
        <f aca="false">W87/V87</f>
        <v>0.584364176150421</v>
      </c>
    </row>
    <row r="88" customFormat="false" ht="15" hidden="false" customHeight="false" outlineLevel="0" collapsed="false">
      <c r="A88" s="0" t="n">
        <v>1</v>
      </c>
      <c r="B88" s="0" t="s">
        <v>29</v>
      </c>
      <c r="C88" s="0" t="s">
        <v>187</v>
      </c>
      <c r="D88" s="0" t="s">
        <v>70</v>
      </c>
      <c r="E88" s="0" t="s">
        <v>48</v>
      </c>
      <c r="F88" s="0" t="n">
        <v>7</v>
      </c>
      <c r="G88" s="0" t="n">
        <v>4</v>
      </c>
      <c r="H88" s="0" t="n">
        <v>3</v>
      </c>
      <c r="I88" s="1" t="n">
        <v>1750</v>
      </c>
      <c r="J88" s="0" t="s">
        <v>34</v>
      </c>
      <c r="K88" s="0" t="s">
        <v>33</v>
      </c>
      <c r="L88" s="0" t="s">
        <v>33</v>
      </c>
      <c r="M88" s="0" t="s">
        <v>43</v>
      </c>
      <c r="N88" s="0" t="s">
        <v>35</v>
      </c>
      <c r="O88" s="0" t="s">
        <v>35</v>
      </c>
      <c r="P88" s="0" t="s">
        <v>37</v>
      </c>
      <c r="Q88" s="0" t="n">
        <v>4200</v>
      </c>
      <c r="R88" s="0" t="s">
        <v>181</v>
      </c>
      <c r="S88" s="0" t="s">
        <v>182</v>
      </c>
      <c r="T88" s="0" t="s">
        <v>102</v>
      </c>
      <c r="U88" s="0" t="s">
        <v>103</v>
      </c>
      <c r="V88" s="0" t="n">
        <v>10105</v>
      </c>
      <c r="W88" s="0" t="n">
        <v>5905</v>
      </c>
      <c r="X88" s="0" t="n">
        <v>261</v>
      </c>
      <c r="Y88" s="1" t="n">
        <v>1711</v>
      </c>
      <c r="Z88" s="1" t="n">
        <v>1023</v>
      </c>
      <c r="AA88" s="1" t="n">
        <v>5248</v>
      </c>
      <c r="AB88" s="0" t="n">
        <v>118</v>
      </c>
      <c r="AC88" s="0" t="s">
        <v>53</v>
      </c>
      <c r="AD88" s="0" t="n">
        <v>1</v>
      </c>
      <c r="AF88" s="0" t="n">
        <f aca="false">V88/W88</f>
        <v>1.7112616426757</v>
      </c>
      <c r="AG88" s="0" t="n">
        <f aca="false">W88/V88</f>
        <v>0.584364176150421</v>
      </c>
    </row>
    <row r="89" customFormat="false" ht="15" hidden="false" customHeight="false" outlineLevel="0" collapsed="false">
      <c r="A89" s="0" t="n">
        <v>1</v>
      </c>
      <c r="B89" s="0" t="s">
        <v>29</v>
      </c>
      <c r="C89" s="0" t="s">
        <v>187</v>
      </c>
      <c r="D89" s="0" t="s">
        <v>59</v>
      </c>
      <c r="E89" s="0" t="s">
        <v>32</v>
      </c>
      <c r="F89" s="0" t="n">
        <v>3</v>
      </c>
      <c r="G89" s="0" t="n">
        <v>6</v>
      </c>
      <c r="H89" s="0" t="n">
        <v>3</v>
      </c>
      <c r="I89" s="1" t="n">
        <v>2000</v>
      </c>
      <c r="J89" s="0" t="s">
        <v>33</v>
      </c>
      <c r="K89" s="0" t="s">
        <v>33</v>
      </c>
      <c r="L89" s="0" t="s">
        <v>34</v>
      </c>
      <c r="M89" s="0" t="s">
        <v>35</v>
      </c>
      <c r="N89" s="0" t="s">
        <v>35</v>
      </c>
      <c r="O89" s="0" t="s">
        <v>36</v>
      </c>
      <c r="P89" s="0" t="s">
        <v>37</v>
      </c>
      <c r="Q89" s="0" t="n">
        <v>4200</v>
      </c>
      <c r="R89" s="0" t="s">
        <v>139</v>
      </c>
      <c r="S89" s="0" t="s">
        <v>140</v>
      </c>
      <c r="T89" s="0" t="s">
        <v>90</v>
      </c>
      <c r="U89" s="0" t="s">
        <v>106</v>
      </c>
      <c r="V89" s="0" t="n">
        <v>8840</v>
      </c>
      <c r="W89" s="0" t="n">
        <v>4640</v>
      </c>
      <c r="X89" s="0" t="n">
        <v>17387</v>
      </c>
      <c r="Y89" s="1" t="n">
        <v>1905</v>
      </c>
      <c r="Z89" s="1" t="n">
        <v>3810</v>
      </c>
      <c r="AA89" s="1" t="n">
        <v>324917</v>
      </c>
      <c r="AB89" s="0" t="n">
        <v>95</v>
      </c>
      <c r="AC89" s="0" t="s">
        <v>83</v>
      </c>
      <c r="AD89" s="0" t="n">
        <v>2</v>
      </c>
      <c r="AF89" s="0" t="n">
        <f aca="false">V89/W89</f>
        <v>1.9051724137931</v>
      </c>
      <c r="AG89" s="0" t="n">
        <f aca="false">W89/V89</f>
        <v>0.524886877828054</v>
      </c>
    </row>
    <row r="90" customFormat="false" ht="15" hidden="false" customHeight="false" outlineLevel="0" collapsed="false">
      <c r="A90" s="0" t="n">
        <v>1</v>
      </c>
      <c r="B90" s="0" t="s">
        <v>29</v>
      </c>
      <c r="C90" s="0" t="s">
        <v>187</v>
      </c>
      <c r="D90" s="0" t="s">
        <v>32</v>
      </c>
      <c r="E90" s="0" t="s">
        <v>59</v>
      </c>
      <c r="F90" s="0" t="n">
        <v>6</v>
      </c>
      <c r="G90" s="0" t="n">
        <v>3</v>
      </c>
      <c r="H90" s="0" t="n">
        <v>3</v>
      </c>
      <c r="I90" s="1" t="n">
        <v>2000</v>
      </c>
      <c r="J90" s="0" t="s">
        <v>34</v>
      </c>
      <c r="K90" s="0" t="s">
        <v>33</v>
      </c>
      <c r="L90" s="0" t="s">
        <v>33</v>
      </c>
      <c r="M90" s="0" t="s">
        <v>43</v>
      </c>
      <c r="N90" s="0" t="s">
        <v>35</v>
      </c>
      <c r="O90" s="0" t="s">
        <v>35</v>
      </c>
      <c r="P90" s="0" t="s">
        <v>37</v>
      </c>
      <c r="Q90" s="0" t="n">
        <v>4200</v>
      </c>
      <c r="R90" s="0" t="s">
        <v>141</v>
      </c>
      <c r="S90" s="0" t="s">
        <v>142</v>
      </c>
      <c r="T90" s="0" t="s">
        <v>109</v>
      </c>
      <c r="U90" s="0" t="s">
        <v>95</v>
      </c>
      <c r="V90" s="0" t="n">
        <v>8840</v>
      </c>
      <c r="W90" s="0" t="n">
        <v>4640</v>
      </c>
      <c r="X90" s="0" t="n">
        <v>587</v>
      </c>
      <c r="Y90" s="1" t="n">
        <v>1905</v>
      </c>
      <c r="Z90" s="1" t="n">
        <v>1050</v>
      </c>
      <c r="AA90" s="1" t="n">
        <v>11581</v>
      </c>
      <c r="AB90" s="0" t="n">
        <v>116</v>
      </c>
      <c r="AC90" s="0" t="s">
        <v>83</v>
      </c>
      <c r="AD90" s="0" t="n">
        <v>2</v>
      </c>
      <c r="AF90" s="0" t="n">
        <f aca="false">V90/W90</f>
        <v>1.9051724137931</v>
      </c>
      <c r="AG90" s="0" t="n">
        <f aca="false">W90/V90</f>
        <v>0.524886877828054</v>
      </c>
    </row>
    <row r="91" customFormat="false" ht="15" hidden="false" customHeight="false" outlineLevel="0" collapsed="false">
      <c r="A91" s="0" t="n">
        <v>1</v>
      </c>
      <c r="B91" s="0" t="s">
        <v>29</v>
      </c>
      <c r="C91" s="0" t="s">
        <v>187</v>
      </c>
      <c r="D91" s="0" t="s">
        <v>58</v>
      </c>
      <c r="E91" s="0" t="s">
        <v>31</v>
      </c>
      <c r="F91" s="0" t="n">
        <v>2</v>
      </c>
      <c r="G91" s="0" t="n">
        <v>5</v>
      </c>
      <c r="H91" s="0" t="n">
        <v>3</v>
      </c>
      <c r="I91" s="1" t="n">
        <v>2500</v>
      </c>
      <c r="J91" s="0" t="s">
        <v>33</v>
      </c>
      <c r="K91" s="0" t="s">
        <v>33</v>
      </c>
      <c r="L91" s="0" t="s">
        <v>34</v>
      </c>
      <c r="M91" s="0" t="s">
        <v>35</v>
      </c>
      <c r="N91" s="0" t="s">
        <v>35</v>
      </c>
      <c r="O91" s="0" t="s">
        <v>36</v>
      </c>
      <c r="P91" s="0" t="s">
        <v>37</v>
      </c>
      <c r="Q91" s="0" t="n">
        <v>4200</v>
      </c>
      <c r="R91" s="0" t="s">
        <v>183</v>
      </c>
      <c r="S91" s="0" t="s">
        <v>184</v>
      </c>
      <c r="T91" s="0" t="s">
        <v>112</v>
      </c>
      <c r="U91" s="0" t="s">
        <v>113</v>
      </c>
      <c r="V91" s="0" t="n">
        <v>7514</v>
      </c>
      <c r="W91" s="0" t="n">
        <v>3314</v>
      </c>
      <c r="X91" s="0" t="n">
        <v>24754</v>
      </c>
      <c r="Y91" s="1" t="n">
        <v>2267</v>
      </c>
      <c r="Z91" s="1" t="n">
        <v>5668</v>
      </c>
      <c r="AA91" s="1" t="n">
        <v>436295</v>
      </c>
      <c r="AB91" s="0" t="n">
        <v>127</v>
      </c>
      <c r="AC91" s="0" t="s">
        <v>83</v>
      </c>
      <c r="AD91" s="0" t="n">
        <v>2</v>
      </c>
      <c r="AF91" s="0" t="n">
        <f aca="false">V91/W91</f>
        <v>2.26735063367532</v>
      </c>
      <c r="AG91" s="0" t="n">
        <f aca="false">W91/V91</f>
        <v>0.441043385680064</v>
      </c>
    </row>
    <row r="92" customFormat="false" ht="15" hidden="false" customHeight="false" outlineLevel="0" collapsed="false">
      <c r="A92" s="0" t="n">
        <v>1</v>
      </c>
      <c r="B92" s="0" t="s">
        <v>29</v>
      </c>
      <c r="C92" s="0" t="s">
        <v>187</v>
      </c>
      <c r="D92" s="0" t="s">
        <v>31</v>
      </c>
      <c r="E92" s="0" t="s">
        <v>58</v>
      </c>
      <c r="F92" s="0" t="n">
        <v>5</v>
      </c>
      <c r="G92" s="0" t="n">
        <v>2</v>
      </c>
      <c r="H92" s="0" t="n">
        <v>3</v>
      </c>
      <c r="I92" s="1" t="n">
        <v>2500</v>
      </c>
      <c r="J92" s="0" t="s">
        <v>34</v>
      </c>
      <c r="K92" s="0" t="s">
        <v>33</v>
      </c>
      <c r="L92" s="0" t="s">
        <v>33</v>
      </c>
      <c r="M92" s="0" t="s">
        <v>43</v>
      </c>
      <c r="N92" s="0" t="s">
        <v>35</v>
      </c>
      <c r="O92" s="0" t="s">
        <v>35</v>
      </c>
      <c r="P92" s="0" t="s">
        <v>37</v>
      </c>
      <c r="Q92" s="0" t="n">
        <v>4200</v>
      </c>
      <c r="R92" s="0" t="s">
        <v>185</v>
      </c>
      <c r="S92" s="0" t="s">
        <v>186</v>
      </c>
      <c r="T92" s="0" t="s">
        <v>116</v>
      </c>
      <c r="U92" s="0" t="s">
        <v>117</v>
      </c>
      <c r="V92" s="0" t="n">
        <v>7514</v>
      </c>
      <c r="W92" s="0" t="n">
        <v>3314</v>
      </c>
      <c r="X92" s="0" t="n">
        <v>1234</v>
      </c>
      <c r="Y92" s="1" t="n">
        <v>2267</v>
      </c>
      <c r="Z92" s="1" t="n">
        <v>1103</v>
      </c>
      <c r="AA92" s="1" t="n">
        <v>23813</v>
      </c>
      <c r="AB92" s="0" t="n">
        <v>112</v>
      </c>
      <c r="AC92" s="0" t="s">
        <v>83</v>
      </c>
      <c r="AD92" s="0" t="n">
        <v>2</v>
      </c>
      <c r="AF92" s="0" t="n">
        <f aca="false">V92/W92</f>
        <v>2.26735063367532</v>
      </c>
      <c r="AG92" s="0" t="n">
        <f aca="false">W92/V92</f>
        <v>0.441043385680064</v>
      </c>
    </row>
    <row r="93" customFormat="false" ht="15" hidden="false" customHeight="false" outlineLevel="0" collapsed="false">
      <c r="A93" s="0" t="n">
        <v>1</v>
      </c>
      <c r="B93" s="0" t="s">
        <v>29</v>
      </c>
      <c r="C93" s="0" t="s">
        <v>187</v>
      </c>
      <c r="D93" s="0" t="s">
        <v>31</v>
      </c>
      <c r="E93" s="0" t="s">
        <v>32</v>
      </c>
      <c r="F93" s="0" t="n">
        <v>5</v>
      </c>
      <c r="G93" s="0" t="n">
        <v>6</v>
      </c>
      <c r="H93" s="0" t="n">
        <v>1</v>
      </c>
      <c r="I93" s="1" t="n">
        <v>1200</v>
      </c>
      <c r="J93" s="0" t="s">
        <v>34</v>
      </c>
      <c r="K93" s="0" t="s">
        <v>34</v>
      </c>
      <c r="L93" s="0" t="s">
        <v>34</v>
      </c>
      <c r="M93" s="0" t="s">
        <v>43</v>
      </c>
      <c r="N93" s="0" t="s">
        <v>43</v>
      </c>
      <c r="O93" s="0" t="s">
        <v>36</v>
      </c>
      <c r="P93" s="0" t="s">
        <v>118</v>
      </c>
      <c r="Q93" s="0" t="n">
        <v>4200</v>
      </c>
      <c r="R93" s="0" t="s">
        <v>46</v>
      </c>
      <c r="S93" s="0" t="s">
        <v>47</v>
      </c>
      <c r="T93" s="0" t="s">
        <v>157</v>
      </c>
      <c r="U93" s="0" t="s">
        <v>158</v>
      </c>
      <c r="V93" s="0" t="n">
        <v>6327</v>
      </c>
      <c r="W93" s="0" t="n">
        <v>10527</v>
      </c>
      <c r="X93" s="0" t="n">
        <v>3913</v>
      </c>
      <c r="Y93" s="1" t="n">
        <v>1664</v>
      </c>
      <c r="Z93" s="1" t="n">
        <v>1387</v>
      </c>
      <c r="AA93" s="1" t="n">
        <v>77495</v>
      </c>
      <c r="AB93" s="0" t="n">
        <v>102</v>
      </c>
      <c r="AC93" s="0" t="s">
        <v>42</v>
      </c>
      <c r="AD93" s="0" t="n">
        <v>2</v>
      </c>
      <c r="AF93" s="0" t="n">
        <f aca="false">V93/W93</f>
        <v>0.601025933314334</v>
      </c>
      <c r="AG93" s="0" t="n">
        <f aca="false">W93/V93</f>
        <v>1.6638217164533</v>
      </c>
    </row>
    <row r="94" customFormat="false" ht="15" hidden="false" customHeight="false" outlineLevel="0" collapsed="false">
      <c r="A94" s="0" t="n">
        <v>1</v>
      </c>
      <c r="B94" s="0" t="s">
        <v>29</v>
      </c>
      <c r="C94" s="0" t="s">
        <v>187</v>
      </c>
      <c r="D94" s="0" t="s">
        <v>32</v>
      </c>
      <c r="E94" s="0" t="s">
        <v>31</v>
      </c>
      <c r="F94" s="0" t="n">
        <v>6</v>
      </c>
      <c r="G94" s="0" t="n">
        <v>5</v>
      </c>
      <c r="H94" s="0" t="n">
        <v>1</v>
      </c>
      <c r="I94" s="1" t="n">
        <v>1200</v>
      </c>
      <c r="J94" s="0" t="s">
        <v>34</v>
      </c>
      <c r="K94" s="0" t="s">
        <v>34</v>
      </c>
      <c r="L94" s="0" t="s">
        <v>33</v>
      </c>
      <c r="M94" s="0" t="s">
        <v>35</v>
      </c>
      <c r="N94" s="0" t="s">
        <v>35</v>
      </c>
      <c r="O94" s="0" t="s">
        <v>36</v>
      </c>
      <c r="P94" s="0" t="s">
        <v>118</v>
      </c>
      <c r="Q94" s="0" t="n">
        <v>4200</v>
      </c>
      <c r="R94" s="0" t="s">
        <v>40</v>
      </c>
      <c r="S94" s="0" t="s">
        <v>41</v>
      </c>
      <c r="T94" s="0" t="s">
        <v>155</v>
      </c>
      <c r="U94" s="0" t="s">
        <v>156</v>
      </c>
      <c r="V94" s="0" t="n">
        <v>6327</v>
      </c>
      <c r="W94" s="0" t="n">
        <v>10527</v>
      </c>
      <c r="X94" s="0" t="n">
        <v>8407</v>
      </c>
      <c r="Y94" s="1" t="n">
        <v>1664</v>
      </c>
      <c r="Z94" s="1" t="n">
        <v>1997</v>
      </c>
      <c r="AA94" s="1" t="n">
        <v>164599</v>
      </c>
      <c r="AB94" s="0" t="n">
        <v>88</v>
      </c>
      <c r="AC94" s="0" t="s">
        <v>42</v>
      </c>
      <c r="AD94" s="0" t="n">
        <v>2</v>
      </c>
      <c r="AF94" s="0" t="n">
        <f aca="false">V94/W94</f>
        <v>0.601025933314334</v>
      </c>
      <c r="AG94" s="0" t="n">
        <f aca="false">W94/V94</f>
        <v>1.6638217164533</v>
      </c>
    </row>
    <row r="95" customFormat="false" ht="15" hidden="false" customHeight="false" outlineLevel="0" collapsed="false">
      <c r="A95" s="0" t="n">
        <v>1</v>
      </c>
      <c r="B95" s="0" t="s">
        <v>29</v>
      </c>
      <c r="C95" s="0" t="s">
        <v>187</v>
      </c>
      <c r="D95" s="0" t="s">
        <v>48</v>
      </c>
      <c r="E95" s="0" t="s">
        <v>31</v>
      </c>
      <c r="F95" s="0" t="n">
        <v>4</v>
      </c>
      <c r="G95" s="0" t="n">
        <v>5</v>
      </c>
      <c r="H95" s="0" t="n">
        <v>1</v>
      </c>
      <c r="I95" s="1" t="n">
        <v>1250</v>
      </c>
      <c r="J95" s="0" t="s">
        <v>34</v>
      </c>
      <c r="K95" s="0" t="s">
        <v>34</v>
      </c>
      <c r="L95" s="0" t="s">
        <v>34</v>
      </c>
      <c r="M95" s="0" t="s">
        <v>43</v>
      </c>
      <c r="N95" s="0" t="s">
        <v>43</v>
      </c>
      <c r="O95" s="0" t="s">
        <v>36</v>
      </c>
      <c r="P95" s="0" t="s">
        <v>118</v>
      </c>
      <c r="Q95" s="0" t="n">
        <v>4200</v>
      </c>
      <c r="R95" s="0" t="s">
        <v>56</v>
      </c>
      <c r="S95" s="0" t="s">
        <v>57</v>
      </c>
      <c r="T95" s="0" t="s">
        <v>161</v>
      </c>
      <c r="U95" s="0" t="s">
        <v>162</v>
      </c>
      <c r="V95" s="0" t="n">
        <v>5156</v>
      </c>
      <c r="W95" s="0" t="n">
        <v>9356</v>
      </c>
      <c r="X95" s="0" t="n">
        <v>4658</v>
      </c>
      <c r="Y95" s="1" t="n">
        <v>1815</v>
      </c>
      <c r="Z95" s="1" t="n">
        <v>1452</v>
      </c>
      <c r="AA95" s="1" t="n">
        <v>90264</v>
      </c>
      <c r="AB95" s="0" t="n">
        <v>105</v>
      </c>
      <c r="AC95" s="0" t="s">
        <v>53</v>
      </c>
      <c r="AD95" s="0" t="n">
        <v>3</v>
      </c>
      <c r="AF95" s="0" t="n">
        <f aca="false">V95/W95</f>
        <v>0.551090209491236</v>
      </c>
      <c r="AG95" s="0" t="n">
        <f aca="false">W95/V95</f>
        <v>1.81458494957331</v>
      </c>
    </row>
    <row r="96" customFormat="false" ht="15" hidden="false" customHeight="false" outlineLevel="0" collapsed="false">
      <c r="A96" s="0" t="n">
        <v>1</v>
      </c>
      <c r="B96" s="0" t="s">
        <v>29</v>
      </c>
      <c r="C96" s="0" t="s">
        <v>187</v>
      </c>
      <c r="D96" s="0" t="s">
        <v>31</v>
      </c>
      <c r="E96" s="0" t="s">
        <v>48</v>
      </c>
      <c r="F96" s="0" t="n">
        <v>5</v>
      </c>
      <c r="G96" s="0" t="n">
        <v>4</v>
      </c>
      <c r="H96" s="0" t="n">
        <v>1</v>
      </c>
      <c r="I96" s="1" t="n">
        <v>1250</v>
      </c>
      <c r="J96" s="0" t="s">
        <v>34</v>
      </c>
      <c r="K96" s="0" t="s">
        <v>34</v>
      </c>
      <c r="L96" s="0" t="s">
        <v>33</v>
      </c>
      <c r="M96" s="0" t="s">
        <v>35</v>
      </c>
      <c r="N96" s="0" t="s">
        <v>35</v>
      </c>
      <c r="O96" s="0" t="s">
        <v>36</v>
      </c>
      <c r="P96" s="0" t="s">
        <v>118</v>
      </c>
      <c r="Q96" s="0" t="n">
        <v>4200</v>
      </c>
      <c r="R96" s="0" t="s">
        <v>51</v>
      </c>
      <c r="S96" s="0" t="s">
        <v>52</v>
      </c>
      <c r="T96" s="0" t="s">
        <v>159</v>
      </c>
      <c r="U96" s="0" t="s">
        <v>160</v>
      </c>
      <c r="V96" s="0" t="n">
        <v>5156</v>
      </c>
      <c r="W96" s="0" t="n">
        <v>9356</v>
      </c>
      <c r="X96" s="0" t="n">
        <v>10462</v>
      </c>
      <c r="Y96" s="1" t="n">
        <v>1815</v>
      </c>
      <c r="Z96" s="1" t="n">
        <v>2268</v>
      </c>
      <c r="AA96" s="1" t="n">
        <v>199446</v>
      </c>
      <c r="AB96" s="0" t="n">
        <v>96</v>
      </c>
      <c r="AC96" s="0" t="s">
        <v>53</v>
      </c>
      <c r="AD96" s="0" t="n">
        <v>3</v>
      </c>
      <c r="AF96" s="0" t="n">
        <f aca="false">V96/W96</f>
        <v>0.551090209491236</v>
      </c>
      <c r="AG96" s="0" t="n">
        <f aca="false">W96/V96</f>
        <v>1.81458494957331</v>
      </c>
    </row>
    <row r="97" customFormat="false" ht="15" hidden="false" customHeight="false" outlineLevel="0" collapsed="false">
      <c r="A97" s="0" t="n">
        <v>1</v>
      </c>
      <c r="B97" s="0" t="s">
        <v>29</v>
      </c>
      <c r="C97" s="0" t="s">
        <v>187</v>
      </c>
      <c r="D97" s="0" t="s">
        <v>58</v>
      </c>
      <c r="E97" s="0" t="s">
        <v>59</v>
      </c>
      <c r="F97" s="0" t="n">
        <v>2</v>
      </c>
      <c r="G97" s="0" t="n">
        <v>3</v>
      </c>
      <c r="H97" s="0" t="n">
        <v>1</v>
      </c>
      <c r="I97" s="1" t="n">
        <v>1500</v>
      </c>
      <c r="J97" s="0" t="s">
        <v>34</v>
      </c>
      <c r="K97" s="0" t="s">
        <v>34</v>
      </c>
      <c r="L97" s="0" t="s">
        <v>34</v>
      </c>
      <c r="M97" s="0" t="s">
        <v>43</v>
      </c>
      <c r="N97" s="0" t="s">
        <v>43</v>
      </c>
      <c r="O97" s="0" t="s">
        <v>36</v>
      </c>
      <c r="P97" s="0" t="s">
        <v>118</v>
      </c>
      <c r="Q97" s="0" t="n">
        <v>4200</v>
      </c>
      <c r="R97" s="0" t="s">
        <v>67</v>
      </c>
      <c r="S97" s="0" t="s">
        <v>68</v>
      </c>
      <c r="T97" s="0" t="s">
        <v>165</v>
      </c>
      <c r="U97" s="0" t="s">
        <v>166</v>
      </c>
      <c r="V97" s="0" t="n">
        <v>2784</v>
      </c>
      <c r="W97" s="0" t="n">
        <v>6984</v>
      </c>
      <c r="X97" s="0" t="n">
        <v>7488</v>
      </c>
      <c r="Y97" s="1" t="n">
        <v>2509</v>
      </c>
      <c r="Z97" s="1" t="n">
        <v>1672</v>
      </c>
      <c r="AA97" s="1" t="n">
        <v>134264</v>
      </c>
      <c r="AB97" s="0" t="n">
        <v>115</v>
      </c>
      <c r="AC97" s="0" t="s">
        <v>64</v>
      </c>
      <c r="AD97" s="0" t="n">
        <v>2</v>
      </c>
      <c r="AF97" s="0" t="n">
        <f aca="false">V97/W97</f>
        <v>0.398625429553265</v>
      </c>
      <c r="AG97" s="0" t="n">
        <f aca="false">W97/V97</f>
        <v>2.50862068965517</v>
      </c>
    </row>
    <row r="98" customFormat="false" ht="15" hidden="false" customHeight="false" outlineLevel="0" collapsed="false">
      <c r="A98" s="0" t="n">
        <v>1</v>
      </c>
      <c r="B98" s="0" t="s">
        <v>29</v>
      </c>
      <c r="C98" s="0" t="s">
        <v>187</v>
      </c>
      <c r="D98" s="0" t="s">
        <v>59</v>
      </c>
      <c r="E98" s="0" t="s">
        <v>58</v>
      </c>
      <c r="F98" s="0" t="n">
        <v>3</v>
      </c>
      <c r="G98" s="0" t="n">
        <v>2</v>
      </c>
      <c r="H98" s="0" t="n">
        <v>1</v>
      </c>
      <c r="I98" s="1" t="n">
        <v>1500</v>
      </c>
      <c r="J98" s="0" t="s">
        <v>34</v>
      </c>
      <c r="K98" s="0" t="s">
        <v>34</v>
      </c>
      <c r="L98" s="0" t="s">
        <v>33</v>
      </c>
      <c r="M98" s="0" t="s">
        <v>35</v>
      </c>
      <c r="N98" s="0" t="s">
        <v>35</v>
      </c>
      <c r="O98" s="0" t="s">
        <v>36</v>
      </c>
      <c r="P98" s="0" t="s">
        <v>118</v>
      </c>
      <c r="Q98" s="0" t="n">
        <v>4200</v>
      </c>
      <c r="R98" s="0" t="s">
        <v>62</v>
      </c>
      <c r="S98" s="0" t="s">
        <v>63</v>
      </c>
      <c r="T98" s="0" t="s">
        <v>163</v>
      </c>
      <c r="U98" s="0" t="s">
        <v>164</v>
      </c>
      <c r="V98" s="0" t="n">
        <v>2784</v>
      </c>
      <c r="W98" s="0" t="n">
        <v>6984</v>
      </c>
      <c r="X98" s="0" t="n">
        <v>20512</v>
      </c>
      <c r="Y98" s="1" t="n">
        <v>2509</v>
      </c>
      <c r="Z98" s="1" t="n">
        <v>3763</v>
      </c>
      <c r="AA98" s="1" t="n">
        <v>351374</v>
      </c>
      <c r="AB98" s="0" t="n">
        <v>136</v>
      </c>
      <c r="AC98" s="0" t="s">
        <v>64</v>
      </c>
      <c r="AD98" s="0" t="n">
        <v>2</v>
      </c>
      <c r="AF98" s="0" t="n">
        <f aca="false">V98/W98</f>
        <v>0.398625429553265</v>
      </c>
      <c r="AG98" s="0" t="n">
        <f aca="false">W98/V98</f>
        <v>2.50862068965517</v>
      </c>
    </row>
    <row r="99" customFormat="false" ht="15" hidden="false" customHeight="false" outlineLevel="0" collapsed="false">
      <c r="A99" s="0" t="n">
        <v>1</v>
      </c>
      <c r="B99" s="0" t="s">
        <v>29</v>
      </c>
      <c r="C99" s="0" t="s">
        <v>187</v>
      </c>
      <c r="D99" s="0" t="s">
        <v>31</v>
      </c>
      <c r="E99" s="0" t="s">
        <v>70</v>
      </c>
      <c r="F99" s="0" t="n">
        <v>5</v>
      </c>
      <c r="G99" s="0" t="n">
        <v>7</v>
      </c>
      <c r="H99" s="0" t="n">
        <v>2</v>
      </c>
      <c r="I99" s="1" t="n">
        <v>1400</v>
      </c>
      <c r="J99" s="0" t="s">
        <v>34</v>
      </c>
      <c r="K99" s="0" t="s">
        <v>34</v>
      </c>
      <c r="L99" s="0" t="s">
        <v>34</v>
      </c>
      <c r="M99" s="0" t="s">
        <v>43</v>
      </c>
      <c r="N99" s="0" t="s">
        <v>43</v>
      </c>
      <c r="O99" s="0" t="s">
        <v>36</v>
      </c>
      <c r="P99" s="0" t="s">
        <v>118</v>
      </c>
      <c r="Q99" s="0" t="n">
        <v>4200</v>
      </c>
      <c r="R99" s="0" t="s">
        <v>77</v>
      </c>
      <c r="S99" s="0" t="s">
        <v>78</v>
      </c>
      <c r="T99" s="0" t="s">
        <v>169</v>
      </c>
      <c r="U99" s="0" t="s">
        <v>170</v>
      </c>
      <c r="V99" s="0" t="n">
        <v>6767</v>
      </c>
      <c r="W99" s="0" t="n">
        <v>10967</v>
      </c>
      <c r="X99" s="0" t="n">
        <v>1707</v>
      </c>
      <c r="Y99" s="1" t="n">
        <v>1621</v>
      </c>
      <c r="Z99" s="1" t="n">
        <v>1158</v>
      </c>
      <c r="AA99" s="1" t="n">
        <v>34280</v>
      </c>
      <c r="AB99" s="0" t="n">
        <v>110</v>
      </c>
      <c r="AC99" s="0" t="s">
        <v>42</v>
      </c>
      <c r="AD99" s="0" t="n">
        <v>1</v>
      </c>
      <c r="AF99" s="0" t="n">
        <f aca="false">V99/W99</f>
        <v>0.617032916932616</v>
      </c>
      <c r="AG99" s="0" t="n">
        <f aca="false">W99/V99</f>
        <v>1.62065908083346</v>
      </c>
    </row>
    <row r="100" customFormat="false" ht="15" hidden="false" customHeight="false" outlineLevel="0" collapsed="false">
      <c r="A100" s="0" t="n">
        <v>1</v>
      </c>
      <c r="B100" s="0" t="s">
        <v>29</v>
      </c>
      <c r="C100" s="0" t="s">
        <v>187</v>
      </c>
      <c r="D100" s="0" t="s">
        <v>70</v>
      </c>
      <c r="E100" s="0" t="s">
        <v>31</v>
      </c>
      <c r="F100" s="0" t="n">
        <v>7</v>
      </c>
      <c r="G100" s="0" t="n">
        <v>5</v>
      </c>
      <c r="H100" s="0" t="n">
        <v>2</v>
      </c>
      <c r="I100" s="1" t="n">
        <v>1400</v>
      </c>
      <c r="J100" s="0" t="s">
        <v>34</v>
      </c>
      <c r="K100" s="0" t="s">
        <v>34</v>
      </c>
      <c r="L100" s="0" t="s">
        <v>33</v>
      </c>
      <c r="M100" s="0" t="s">
        <v>35</v>
      </c>
      <c r="N100" s="0" t="s">
        <v>35</v>
      </c>
      <c r="O100" s="0" t="s">
        <v>36</v>
      </c>
      <c r="P100" s="0" t="s">
        <v>118</v>
      </c>
      <c r="Q100" s="0" t="n">
        <v>4200</v>
      </c>
      <c r="R100" s="0" t="s">
        <v>73</v>
      </c>
      <c r="S100" s="0" t="s">
        <v>74</v>
      </c>
      <c r="T100" s="0" t="s">
        <v>167</v>
      </c>
      <c r="U100" s="0" t="s">
        <v>168</v>
      </c>
      <c r="V100" s="0" t="n">
        <v>6767</v>
      </c>
      <c r="W100" s="0" t="n">
        <v>10967</v>
      </c>
      <c r="X100" s="0" t="n">
        <v>9813</v>
      </c>
      <c r="Y100" s="1" t="n">
        <v>1621</v>
      </c>
      <c r="Z100" s="1" t="n">
        <v>2269</v>
      </c>
      <c r="AA100" s="1" t="n">
        <v>193197</v>
      </c>
      <c r="AB100" s="0" t="n">
        <v>77</v>
      </c>
      <c r="AC100" s="0" t="s">
        <v>42</v>
      </c>
      <c r="AD100" s="0" t="n">
        <v>1</v>
      </c>
      <c r="AF100" s="0" t="n">
        <f aca="false">V100/W100</f>
        <v>0.617032916932616</v>
      </c>
      <c r="AG100" s="0" t="n">
        <f aca="false">W100/V100</f>
        <v>1.62065908083346</v>
      </c>
    </row>
    <row r="101" customFormat="false" ht="15" hidden="false" customHeight="false" outlineLevel="0" collapsed="false">
      <c r="A101" s="0" t="n">
        <v>1</v>
      </c>
      <c r="B101" s="0" t="s">
        <v>29</v>
      </c>
      <c r="C101" s="0" t="s">
        <v>187</v>
      </c>
      <c r="D101" s="0" t="s">
        <v>59</v>
      </c>
      <c r="E101" s="0" t="s">
        <v>31</v>
      </c>
      <c r="F101" s="0" t="n">
        <v>3</v>
      </c>
      <c r="G101" s="0" t="n">
        <v>5</v>
      </c>
      <c r="H101" s="0" t="n">
        <v>2</v>
      </c>
      <c r="I101" s="1" t="n">
        <v>1667</v>
      </c>
      <c r="J101" s="0" t="s">
        <v>34</v>
      </c>
      <c r="K101" s="0" t="s">
        <v>34</v>
      </c>
      <c r="L101" s="0" t="s">
        <v>34</v>
      </c>
      <c r="M101" s="0" t="s">
        <v>43</v>
      </c>
      <c r="N101" s="0" t="s">
        <v>43</v>
      </c>
      <c r="O101" s="0" t="s">
        <v>36</v>
      </c>
      <c r="P101" s="0" t="s">
        <v>118</v>
      </c>
      <c r="Q101" s="0" t="n">
        <v>4200</v>
      </c>
      <c r="R101" s="0" t="s">
        <v>86</v>
      </c>
      <c r="S101" s="0" t="s">
        <v>87</v>
      </c>
      <c r="T101" s="0" t="s">
        <v>173</v>
      </c>
      <c r="U101" s="0" t="s">
        <v>174</v>
      </c>
      <c r="V101" s="0" t="n">
        <v>4350</v>
      </c>
      <c r="W101" s="0" t="n">
        <v>8550</v>
      </c>
      <c r="X101" s="0" t="n">
        <v>2080</v>
      </c>
      <c r="Y101" s="1" t="n">
        <v>1966</v>
      </c>
      <c r="Z101" s="1" t="n">
        <v>1179</v>
      </c>
      <c r="AA101" s="1" t="n">
        <v>40173</v>
      </c>
      <c r="AB101" s="0" t="n">
        <v>110</v>
      </c>
      <c r="AC101" s="0" t="s">
        <v>83</v>
      </c>
      <c r="AD101" s="0" t="n">
        <v>3</v>
      </c>
      <c r="AF101" s="0" t="n">
        <f aca="false">V101/W101</f>
        <v>0.508771929824561</v>
      </c>
      <c r="AG101" s="0" t="n">
        <f aca="false">W101/V101</f>
        <v>1.96551724137931</v>
      </c>
    </row>
    <row r="102" customFormat="false" ht="15" hidden="false" customHeight="false" outlineLevel="0" collapsed="false">
      <c r="A102" s="0" t="n">
        <v>1</v>
      </c>
      <c r="B102" s="0" t="s">
        <v>29</v>
      </c>
      <c r="C102" s="0" t="s">
        <v>187</v>
      </c>
      <c r="D102" s="0" t="s">
        <v>31</v>
      </c>
      <c r="E102" s="0" t="s">
        <v>59</v>
      </c>
      <c r="F102" s="0" t="n">
        <v>5</v>
      </c>
      <c r="G102" s="0" t="n">
        <v>3</v>
      </c>
      <c r="H102" s="0" t="n">
        <v>2</v>
      </c>
      <c r="I102" s="1" t="n">
        <v>1667</v>
      </c>
      <c r="J102" s="0" t="s">
        <v>34</v>
      </c>
      <c r="K102" s="0" t="s">
        <v>34</v>
      </c>
      <c r="L102" s="0" t="s">
        <v>33</v>
      </c>
      <c r="M102" s="0" t="s">
        <v>35</v>
      </c>
      <c r="N102" s="0" t="s">
        <v>35</v>
      </c>
      <c r="O102" s="0" t="s">
        <v>36</v>
      </c>
      <c r="P102" s="0" t="s">
        <v>118</v>
      </c>
      <c r="Q102" s="0" t="n">
        <v>4200</v>
      </c>
      <c r="R102" s="0" t="s">
        <v>81</v>
      </c>
      <c r="S102" s="0" t="s">
        <v>82</v>
      </c>
      <c r="T102" s="0" t="s">
        <v>171</v>
      </c>
      <c r="U102" s="0" t="s">
        <v>172</v>
      </c>
      <c r="V102" s="0" t="n">
        <v>4350</v>
      </c>
      <c r="W102" s="0" t="n">
        <v>8550</v>
      </c>
      <c r="X102" s="0" t="n">
        <v>15840</v>
      </c>
      <c r="Y102" s="1" t="n">
        <v>1966</v>
      </c>
      <c r="Z102" s="1" t="n">
        <v>3276</v>
      </c>
      <c r="AA102" s="1" t="n">
        <v>293195</v>
      </c>
      <c r="AB102" s="0" t="n">
        <v>103</v>
      </c>
      <c r="AC102" s="0" t="s">
        <v>83</v>
      </c>
      <c r="AD102" s="0" t="n">
        <v>3</v>
      </c>
      <c r="AF102" s="0" t="n">
        <f aca="false">V102/W102</f>
        <v>0.508771929824561</v>
      </c>
      <c r="AG102" s="0" t="n">
        <f aca="false">W102/V102</f>
        <v>1.96551724137931</v>
      </c>
    </row>
    <row r="103" customFormat="false" ht="15" hidden="false" customHeight="false" outlineLevel="0" collapsed="false">
      <c r="A103" s="0" t="n">
        <v>1</v>
      </c>
      <c r="B103" s="0" t="s">
        <v>29</v>
      </c>
      <c r="C103" s="0" t="s">
        <v>187</v>
      </c>
      <c r="D103" s="0" t="s">
        <v>58</v>
      </c>
      <c r="E103" s="0" t="s">
        <v>48</v>
      </c>
      <c r="F103" s="0" t="n">
        <v>2</v>
      </c>
      <c r="G103" s="0" t="n">
        <v>4</v>
      </c>
      <c r="H103" s="0" t="n">
        <v>2</v>
      </c>
      <c r="I103" s="1" t="n">
        <v>2000</v>
      </c>
      <c r="J103" s="0" t="s">
        <v>34</v>
      </c>
      <c r="K103" s="0" t="s">
        <v>34</v>
      </c>
      <c r="L103" s="0" t="s">
        <v>34</v>
      </c>
      <c r="M103" s="0" t="s">
        <v>43</v>
      </c>
      <c r="N103" s="0" t="s">
        <v>43</v>
      </c>
      <c r="O103" s="0" t="s">
        <v>36</v>
      </c>
      <c r="P103" s="0" t="s">
        <v>118</v>
      </c>
      <c r="Q103" s="0" t="n">
        <v>4200</v>
      </c>
      <c r="R103" s="0" t="s">
        <v>94</v>
      </c>
      <c r="S103" s="0" t="s">
        <v>95</v>
      </c>
      <c r="T103" s="0" t="s">
        <v>177</v>
      </c>
      <c r="U103" s="0" t="s">
        <v>178</v>
      </c>
      <c r="V103" s="0" t="n">
        <v>3093</v>
      </c>
      <c r="W103" s="0" t="n">
        <v>7293</v>
      </c>
      <c r="X103" s="0" t="n">
        <v>2214</v>
      </c>
      <c r="Y103" s="1" t="n">
        <v>2358</v>
      </c>
      <c r="Z103" s="1" t="n">
        <v>1179</v>
      </c>
      <c r="AA103" s="1" t="n">
        <v>41408</v>
      </c>
      <c r="AB103" s="0" t="n">
        <v>110</v>
      </c>
      <c r="AC103" s="0" t="s">
        <v>53</v>
      </c>
      <c r="AD103" s="0" t="n">
        <v>2</v>
      </c>
      <c r="AF103" s="0" t="n">
        <f aca="false">V103/W103</f>
        <v>0.424105306458248</v>
      </c>
      <c r="AG103" s="0" t="n">
        <f aca="false">W103/V103</f>
        <v>2.35790494665373</v>
      </c>
    </row>
    <row r="104" customFormat="false" ht="15" hidden="false" customHeight="false" outlineLevel="0" collapsed="false">
      <c r="A104" s="0" t="n">
        <v>1</v>
      </c>
      <c r="B104" s="0" t="s">
        <v>29</v>
      </c>
      <c r="C104" s="0" t="s">
        <v>187</v>
      </c>
      <c r="D104" s="0" t="s">
        <v>48</v>
      </c>
      <c r="E104" s="0" t="s">
        <v>58</v>
      </c>
      <c r="F104" s="0" t="n">
        <v>4</v>
      </c>
      <c r="G104" s="0" t="n">
        <v>2</v>
      </c>
      <c r="H104" s="0" t="n">
        <v>2</v>
      </c>
      <c r="I104" s="1" t="n">
        <v>2000</v>
      </c>
      <c r="J104" s="0" t="s">
        <v>34</v>
      </c>
      <c r="K104" s="0" t="s">
        <v>34</v>
      </c>
      <c r="L104" s="0" t="s">
        <v>33</v>
      </c>
      <c r="M104" s="0" t="s">
        <v>35</v>
      </c>
      <c r="N104" s="0" t="s">
        <v>35</v>
      </c>
      <c r="O104" s="0" t="s">
        <v>36</v>
      </c>
      <c r="P104" s="0" t="s">
        <v>118</v>
      </c>
      <c r="Q104" s="0" t="n">
        <v>4200</v>
      </c>
      <c r="R104" s="0" t="s">
        <v>90</v>
      </c>
      <c r="S104" s="0" t="s">
        <v>91</v>
      </c>
      <c r="T104" s="0" t="s">
        <v>175</v>
      </c>
      <c r="U104" s="0" t="s">
        <v>176</v>
      </c>
      <c r="V104" s="0" t="n">
        <v>3093</v>
      </c>
      <c r="W104" s="0" t="n">
        <v>7293</v>
      </c>
      <c r="X104" s="0" t="n">
        <v>22986</v>
      </c>
      <c r="Y104" s="1" t="n">
        <v>2358</v>
      </c>
      <c r="Z104" s="1" t="n">
        <v>4716</v>
      </c>
      <c r="AA104" s="1" t="n">
        <v>399837</v>
      </c>
      <c r="AB104" s="0" t="n">
        <v>132</v>
      </c>
      <c r="AC104" s="0" t="s">
        <v>53</v>
      </c>
      <c r="AD104" s="0" t="n">
        <v>2</v>
      </c>
      <c r="AF104" s="0" t="n">
        <f aca="false">V104/W104</f>
        <v>0.424105306458248</v>
      </c>
      <c r="AG104" s="0" t="n">
        <f aca="false">W104/V104</f>
        <v>2.35790494665373</v>
      </c>
    </row>
    <row r="105" customFormat="false" ht="15" hidden="false" customHeight="false" outlineLevel="0" collapsed="false">
      <c r="A105" s="0" t="n">
        <v>1</v>
      </c>
      <c r="B105" s="0" t="s">
        <v>29</v>
      </c>
      <c r="C105" s="0" t="s">
        <v>187</v>
      </c>
      <c r="D105" s="0" t="s">
        <v>48</v>
      </c>
      <c r="E105" s="0" t="s">
        <v>70</v>
      </c>
      <c r="F105" s="0" t="n">
        <v>4</v>
      </c>
      <c r="G105" s="0" t="n">
        <v>7</v>
      </c>
      <c r="H105" s="0" t="n">
        <v>3</v>
      </c>
      <c r="I105" s="1" t="n">
        <v>1750</v>
      </c>
      <c r="J105" s="0" t="s">
        <v>33</v>
      </c>
      <c r="K105" s="0" t="s">
        <v>34</v>
      </c>
      <c r="L105" s="0" t="s">
        <v>34</v>
      </c>
      <c r="M105" s="0" t="s">
        <v>43</v>
      </c>
      <c r="N105" s="0" t="s">
        <v>35</v>
      </c>
      <c r="O105" s="0" t="s">
        <v>35</v>
      </c>
      <c r="P105" s="0" t="s">
        <v>118</v>
      </c>
      <c r="Q105" s="0" t="n">
        <v>4200</v>
      </c>
      <c r="R105" s="0" t="s">
        <v>102</v>
      </c>
      <c r="S105" s="0" t="s">
        <v>103</v>
      </c>
      <c r="T105" s="0" t="s">
        <v>181</v>
      </c>
      <c r="U105" s="0" t="s">
        <v>182</v>
      </c>
      <c r="V105" s="0" t="n">
        <v>5905</v>
      </c>
      <c r="W105" s="0" t="n">
        <v>10105</v>
      </c>
      <c r="X105" s="0" t="n">
        <v>261</v>
      </c>
      <c r="Y105" s="1" t="n">
        <v>1711</v>
      </c>
      <c r="Z105" s="1" t="n">
        <v>1023</v>
      </c>
      <c r="AA105" s="1" t="n">
        <v>5248</v>
      </c>
      <c r="AB105" s="0" t="n">
        <v>118</v>
      </c>
      <c r="AC105" s="0" t="s">
        <v>53</v>
      </c>
      <c r="AD105" s="0" t="n">
        <v>1</v>
      </c>
      <c r="AF105" s="0" t="n">
        <f aca="false">V105/W105</f>
        <v>0.584364176150421</v>
      </c>
      <c r="AG105" s="0" t="n">
        <f aca="false">W105/V105</f>
        <v>1.7112616426757</v>
      </c>
    </row>
    <row r="106" customFormat="false" ht="15" hidden="false" customHeight="false" outlineLevel="0" collapsed="false">
      <c r="A106" s="0" t="n">
        <v>1</v>
      </c>
      <c r="B106" s="0" t="s">
        <v>29</v>
      </c>
      <c r="C106" s="0" t="s">
        <v>187</v>
      </c>
      <c r="D106" s="0" t="s">
        <v>70</v>
      </c>
      <c r="E106" s="0" t="s">
        <v>48</v>
      </c>
      <c r="F106" s="0" t="n">
        <v>7</v>
      </c>
      <c r="G106" s="0" t="n">
        <v>4</v>
      </c>
      <c r="H106" s="0" t="n">
        <v>3</v>
      </c>
      <c r="I106" s="1" t="n">
        <v>1750</v>
      </c>
      <c r="J106" s="0" t="s">
        <v>34</v>
      </c>
      <c r="K106" s="0" t="s">
        <v>34</v>
      </c>
      <c r="L106" s="0" t="s">
        <v>33</v>
      </c>
      <c r="M106" s="0" t="s">
        <v>35</v>
      </c>
      <c r="N106" s="0" t="s">
        <v>35</v>
      </c>
      <c r="O106" s="0" t="s">
        <v>36</v>
      </c>
      <c r="P106" s="0" t="s">
        <v>118</v>
      </c>
      <c r="Q106" s="0" t="n">
        <v>4200</v>
      </c>
      <c r="R106" s="0" t="s">
        <v>98</v>
      </c>
      <c r="S106" s="0" t="s">
        <v>99</v>
      </c>
      <c r="T106" s="0" t="s">
        <v>179</v>
      </c>
      <c r="U106" s="0" t="s">
        <v>180</v>
      </c>
      <c r="V106" s="0" t="n">
        <v>5905</v>
      </c>
      <c r="W106" s="0" t="n">
        <v>10105</v>
      </c>
      <c r="X106" s="0" t="n">
        <v>13461</v>
      </c>
      <c r="Y106" s="1" t="n">
        <v>1711</v>
      </c>
      <c r="Z106" s="1" t="n">
        <v>2995</v>
      </c>
      <c r="AA106" s="1" t="n">
        <v>260400</v>
      </c>
      <c r="AB106" s="0" t="n">
        <v>77</v>
      </c>
      <c r="AC106" s="0" t="s">
        <v>53</v>
      </c>
      <c r="AD106" s="0" t="n">
        <v>1</v>
      </c>
      <c r="AF106" s="0" t="n">
        <f aca="false">V106/W106</f>
        <v>0.584364176150421</v>
      </c>
      <c r="AG106" s="0" t="n">
        <f aca="false">W106/V106</f>
        <v>1.7112616426757</v>
      </c>
    </row>
    <row r="107" customFormat="false" ht="15" hidden="false" customHeight="false" outlineLevel="0" collapsed="false">
      <c r="A107" s="0" t="n">
        <v>1</v>
      </c>
      <c r="B107" s="0" t="s">
        <v>29</v>
      </c>
      <c r="C107" s="0" t="s">
        <v>187</v>
      </c>
      <c r="D107" s="0" t="s">
        <v>59</v>
      </c>
      <c r="E107" s="0" t="s">
        <v>32</v>
      </c>
      <c r="F107" s="0" t="n">
        <v>3</v>
      </c>
      <c r="G107" s="0" t="n">
        <v>6</v>
      </c>
      <c r="H107" s="0" t="n">
        <v>3</v>
      </c>
      <c r="I107" s="1" t="n">
        <v>2000</v>
      </c>
      <c r="J107" s="0" t="s">
        <v>33</v>
      </c>
      <c r="K107" s="0" t="s">
        <v>34</v>
      </c>
      <c r="L107" s="0" t="s">
        <v>34</v>
      </c>
      <c r="M107" s="0" t="s">
        <v>43</v>
      </c>
      <c r="N107" s="0" t="s">
        <v>35</v>
      </c>
      <c r="O107" s="0" t="s">
        <v>35</v>
      </c>
      <c r="P107" s="0" t="s">
        <v>118</v>
      </c>
      <c r="Q107" s="0" t="n">
        <v>4200</v>
      </c>
      <c r="R107" s="0" t="s">
        <v>109</v>
      </c>
      <c r="S107" s="0" t="s">
        <v>95</v>
      </c>
      <c r="T107" s="0" t="s">
        <v>141</v>
      </c>
      <c r="U107" s="0" t="s">
        <v>142</v>
      </c>
      <c r="V107" s="0" t="n">
        <v>4640</v>
      </c>
      <c r="W107" s="0" t="n">
        <v>8840</v>
      </c>
      <c r="X107" s="0" t="n">
        <v>587</v>
      </c>
      <c r="Y107" s="1" t="n">
        <v>1905</v>
      </c>
      <c r="Z107" s="1" t="n">
        <v>1050</v>
      </c>
      <c r="AA107" s="1" t="n">
        <v>11581</v>
      </c>
      <c r="AB107" s="0" t="n">
        <v>116</v>
      </c>
      <c r="AC107" s="0" t="s">
        <v>83</v>
      </c>
      <c r="AD107" s="0" t="n">
        <v>2</v>
      </c>
      <c r="AF107" s="0" t="n">
        <f aca="false">V107/W107</f>
        <v>0.524886877828054</v>
      </c>
      <c r="AG107" s="0" t="n">
        <f aca="false">W107/V107</f>
        <v>1.9051724137931</v>
      </c>
    </row>
    <row r="108" customFormat="false" ht="15" hidden="false" customHeight="false" outlineLevel="0" collapsed="false">
      <c r="A108" s="0" t="n">
        <v>1</v>
      </c>
      <c r="B108" s="0" t="s">
        <v>29</v>
      </c>
      <c r="C108" s="0" t="s">
        <v>187</v>
      </c>
      <c r="D108" s="0" t="s">
        <v>32</v>
      </c>
      <c r="E108" s="0" t="s">
        <v>59</v>
      </c>
      <c r="F108" s="0" t="n">
        <v>6</v>
      </c>
      <c r="G108" s="0" t="n">
        <v>3</v>
      </c>
      <c r="H108" s="0" t="n">
        <v>3</v>
      </c>
      <c r="I108" s="1" t="n">
        <v>2000</v>
      </c>
      <c r="J108" s="0" t="s">
        <v>34</v>
      </c>
      <c r="K108" s="0" t="s">
        <v>34</v>
      </c>
      <c r="L108" s="0" t="s">
        <v>33</v>
      </c>
      <c r="M108" s="0" t="s">
        <v>35</v>
      </c>
      <c r="N108" s="0" t="s">
        <v>35</v>
      </c>
      <c r="O108" s="0" t="s">
        <v>36</v>
      </c>
      <c r="P108" s="0" t="s">
        <v>118</v>
      </c>
      <c r="Q108" s="0" t="n">
        <v>4200</v>
      </c>
      <c r="R108" s="0" t="s">
        <v>90</v>
      </c>
      <c r="S108" s="0" t="s">
        <v>106</v>
      </c>
      <c r="T108" s="0" t="s">
        <v>139</v>
      </c>
      <c r="U108" s="0" t="s">
        <v>140</v>
      </c>
      <c r="V108" s="0" t="n">
        <v>4640</v>
      </c>
      <c r="W108" s="0" t="n">
        <v>8840</v>
      </c>
      <c r="X108" s="0" t="n">
        <v>17387</v>
      </c>
      <c r="Y108" s="1" t="n">
        <v>1905</v>
      </c>
      <c r="Z108" s="1" t="n">
        <v>3810</v>
      </c>
      <c r="AA108" s="1" t="n">
        <v>324917</v>
      </c>
      <c r="AB108" s="0" t="n">
        <v>95</v>
      </c>
      <c r="AC108" s="0" t="s">
        <v>83</v>
      </c>
      <c r="AD108" s="0" t="n">
        <v>2</v>
      </c>
      <c r="AF108" s="0" t="n">
        <f aca="false">V108/W108</f>
        <v>0.524886877828054</v>
      </c>
      <c r="AG108" s="0" t="n">
        <f aca="false">W108/V108</f>
        <v>1.9051724137931</v>
      </c>
    </row>
    <row r="109" customFormat="false" ht="15" hidden="false" customHeight="false" outlineLevel="0" collapsed="false">
      <c r="A109" s="0" t="n">
        <v>1</v>
      </c>
      <c r="B109" s="0" t="s">
        <v>29</v>
      </c>
      <c r="C109" s="0" t="s">
        <v>187</v>
      </c>
      <c r="D109" s="0" t="s">
        <v>58</v>
      </c>
      <c r="E109" s="0" t="s">
        <v>31</v>
      </c>
      <c r="F109" s="0" t="n">
        <v>2</v>
      </c>
      <c r="G109" s="0" t="n">
        <v>5</v>
      </c>
      <c r="H109" s="0" t="n">
        <v>3</v>
      </c>
      <c r="I109" s="1" t="n">
        <v>2500</v>
      </c>
      <c r="J109" s="0" t="s">
        <v>33</v>
      </c>
      <c r="K109" s="0" t="s">
        <v>34</v>
      </c>
      <c r="L109" s="0" t="s">
        <v>34</v>
      </c>
      <c r="M109" s="0" t="s">
        <v>43</v>
      </c>
      <c r="N109" s="0" t="s">
        <v>35</v>
      </c>
      <c r="O109" s="0" t="s">
        <v>35</v>
      </c>
      <c r="P109" s="0" t="s">
        <v>118</v>
      </c>
      <c r="Q109" s="0" t="n">
        <v>4200</v>
      </c>
      <c r="R109" s="0" t="s">
        <v>116</v>
      </c>
      <c r="S109" s="0" t="s">
        <v>117</v>
      </c>
      <c r="T109" s="0" t="s">
        <v>185</v>
      </c>
      <c r="U109" s="0" t="s">
        <v>186</v>
      </c>
      <c r="V109" s="0" t="n">
        <v>3314</v>
      </c>
      <c r="W109" s="0" t="n">
        <v>7514</v>
      </c>
      <c r="X109" s="0" t="n">
        <v>1234</v>
      </c>
      <c r="Y109" s="1" t="n">
        <v>2267</v>
      </c>
      <c r="Z109" s="1" t="n">
        <v>1103</v>
      </c>
      <c r="AA109" s="1" t="n">
        <v>23813</v>
      </c>
      <c r="AB109" s="0" t="n">
        <v>112</v>
      </c>
      <c r="AC109" s="0" t="s">
        <v>83</v>
      </c>
      <c r="AD109" s="0" t="n">
        <v>2</v>
      </c>
      <c r="AF109" s="0" t="n">
        <f aca="false">V109/W109</f>
        <v>0.441043385680064</v>
      </c>
      <c r="AG109" s="0" t="n">
        <f aca="false">W109/V109</f>
        <v>2.26735063367532</v>
      </c>
    </row>
    <row r="110" customFormat="false" ht="15" hidden="false" customHeight="false" outlineLevel="0" collapsed="false">
      <c r="A110" s="0" t="n">
        <v>1</v>
      </c>
      <c r="B110" s="0" t="s">
        <v>29</v>
      </c>
      <c r="C110" s="0" t="s">
        <v>187</v>
      </c>
      <c r="D110" s="0" t="s">
        <v>31</v>
      </c>
      <c r="E110" s="0" t="s">
        <v>58</v>
      </c>
      <c r="F110" s="0" t="n">
        <v>5</v>
      </c>
      <c r="G110" s="0" t="n">
        <v>2</v>
      </c>
      <c r="H110" s="0" t="n">
        <v>3</v>
      </c>
      <c r="I110" s="1" t="n">
        <v>2500</v>
      </c>
      <c r="J110" s="0" t="s">
        <v>34</v>
      </c>
      <c r="K110" s="0" t="s">
        <v>34</v>
      </c>
      <c r="L110" s="0" t="s">
        <v>33</v>
      </c>
      <c r="M110" s="0" t="s">
        <v>35</v>
      </c>
      <c r="N110" s="0" t="s">
        <v>35</v>
      </c>
      <c r="O110" s="0" t="s">
        <v>36</v>
      </c>
      <c r="P110" s="0" t="s">
        <v>118</v>
      </c>
      <c r="Q110" s="0" t="n">
        <v>4200</v>
      </c>
      <c r="R110" s="0" t="s">
        <v>112</v>
      </c>
      <c r="S110" s="0" t="s">
        <v>113</v>
      </c>
      <c r="T110" s="0" t="s">
        <v>183</v>
      </c>
      <c r="U110" s="0" t="s">
        <v>184</v>
      </c>
      <c r="V110" s="0" t="n">
        <v>3314</v>
      </c>
      <c r="W110" s="0" t="n">
        <v>7514</v>
      </c>
      <c r="X110" s="0" t="n">
        <v>24754</v>
      </c>
      <c r="Y110" s="1" t="n">
        <v>2267</v>
      </c>
      <c r="Z110" s="1" t="n">
        <v>5668</v>
      </c>
      <c r="AA110" s="1" t="n">
        <v>436295</v>
      </c>
      <c r="AB110" s="0" t="n">
        <v>127</v>
      </c>
      <c r="AC110" s="0" t="s">
        <v>83</v>
      </c>
      <c r="AD110" s="0" t="n">
        <v>2</v>
      </c>
      <c r="AF110" s="0" t="n">
        <f aca="false">V110/W110</f>
        <v>0.441043385680064</v>
      </c>
      <c r="AG110" s="0" t="n">
        <f aca="false">W110/V110</f>
        <v>2.26735063367532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G110"/>
  <sheetViews>
    <sheetView windowProtection="false"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K3" activeCellId="0" sqref="K3"/>
    </sheetView>
  </sheetViews>
  <sheetFormatPr defaultRowHeight="15"/>
  <cols>
    <col collapsed="false" hidden="false" max="31" min="1" style="0" width="10.5748987854251"/>
    <col collapsed="false" hidden="false" max="32" min="32" style="0" width="11.8542510121458"/>
    <col collapsed="false" hidden="false" max="1025" min="33" style="0" width="10.5748987854251"/>
  </cols>
  <sheetData>
    <row r="2" customFormat="false" ht="15" hidden="false" customHeight="false" outlineLevel="0" collapsed="false">
      <c r="D2" s="0" t="s">
        <v>0</v>
      </c>
      <c r="E2" s="0" t="s">
        <v>1</v>
      </c>
      <c r="F2" s="0" t="s">
        <v>2</v>
      </c>
      <c r="G2" s="0" t="s">
        <v>3</v>
      </c>
      <c r="H2" s="0" t="s">
        <v>4</v>
      </c>
      <c r="I2" s="0" t="s">
        <v>5</v>
      </c>
      <c r="J2" s="0" t="s">
        <v>6</v>
      </c>
      <c r="K2" s="0" t="s">
        <v>7</v>
      </c>
      <c r="L2" s="0" t="s">
        <v>8</v>
      </c>
      <c r="M2" s="0" t="s">
        <v>9</v>
      </c>
      <c r="N2" s="0" t="s">
        <v>10</v>
      </c>
      <c r="O2" s="0" t="s">
        <v>11</v>
      </c>
      <c r="P2" s="0" t="s">
        <v>12</v>
      </c>
      <c r="Q2" s="0" t="s">
        <v>13</v>
      </c>
      <c r="R2" s="0" t="s">
        <v>14</v>
      </c>
      <c r="S2" s="0" t="s">
        <v>15</v>
      </c>
      <c r="T2" s="0" t="s">
        <v>16</v>
      </c>
      <c r="U2" s="0" t="s">
        <v>17</v>
      </c>
      <c r="V2" s="0" t="s">
        <v>18</v>
      </c>
      <c r="W2" s="0" t="s">
        <v>19</v>
      </c>
      <c r="X2" s="0" t="s">
        <v>20</v>
      </c>
      <c r="Y2" s="0" t="s">
        <v>21</v>
      </c>
      <c r="Z2" s="0" t="s">
        <v>22</v>
      </c>
      <c r="AA2" s="0" t="s">
        <v>23</v>
      </c>
      <c r="AB2" s="0" t="s">
        <v>24</v>
      </c>
      <c r="AC2" s="0" t="s">
        <v>25</v>
      </c>
      <c r="AD2" s="0" t="s">
        <v>26</v>
      </c>
      <c r="AF2" s="2" t="s">
        <v>27</v>
      </c>
      <c r="AG2" s="2" t="s">
        <v>28</v>
      </c>
    </row>
    <row r="3" customFormat="false" ht="15" hidden="false" customHeight="false" outlineLevel="0" collapsed="false">
      <c r="A3" s="0" t="n">
        <v>1</v>
      </c>
      <c r="B3" s="0" t="s">
        <v>188</v>
      </c>
      <c r="C3" s="0" t="s">
        <v>30</v>
      </c>
      <c r="D3" s="0" t="s">
        <v>31</v>
      </c>
      <c r="E3" s="0" t="s">
        <v>32</v>
      </c>
      <c r="F3" s="0" t="n">
        <v>5</v>
      </c>
      <c r="G3" s="0" t="n">
        <v>6</v>
      </c>
      <c r="H3" s="0" t="n">
        <v>1</v>
      </c>
      <c r="I3" s="1" t="n">
        <v>1200</v>
      </c>
      <c r="J3" s="0" t="s">
        <v>33</v>
      </c>
      <c r="K3" s="0" t="s">
        <v>33</v>
      </c>
      <c r="L3" s="0" t="s">
        <v>34</v>
      </c>
      <c r="M3" s="0" t="s">
        <v>35</v>
      </c>
      <c r="N3" s="0" t="s">
        <v>35</v>
      </c>
      <c r="O3" s="0" t="s">
        <v>36</v>
      </c>
      <c r="P3" s="0" t="s">
        <v>118</v>
      </c>
      <c r="Q3" s="0" t="n">
        <v>1400</v>
      </c>
      <c r="R3" s="0" t="s">
        <v>38</v>
      </c>
      <c r="S3" s="0" t="s">
        <v>39</v>
      </c>
      <c r="T3" s="0" t="s">
        <v>40</v>
      </c>
      <c r="U3" s="0" t="s">
        <v>41</v>
      </c>
      <c r="V3" s="0" t="n">
        <v>7727</v>
      </c>
      <c r="W3" s="0" t="n">
        <v>6327</v>
      </c>
      <c r="X3" s="0" t="n">
        <v>3927</v>
      </c>
      <c r="Y3" s="1" t="n">
        <v>1221</v>
      </c>
      <c r="Z3" s="1" t="n">
        <v>1466</v>
      </c>
      <c r="AA3" s="1" t="n">
        <v>83928</v>
      </c>
      <c r="AB3" s="0" t="n">
        <v>28</v>
      </c>
      <c r="AC3" s="0" t="s">
        <v>42</v>
      </c>
      <c r="AD3" s="0" t="n">
        <v>2</v>
      </c>
      <c r="AF3" s="0" t="n">
        <f aca="false">V3/W3</f>
        <v>1.22127390548443</v>
      </c>
      <c r="AG3" s="0" t="n">
        <f aca="false">W3/V3</f>
        <v>0.818817134722402</v>
      </c>
    </row>
    <row r="4" customFormat="false" ht="15" hidden="false" customHeight="false" outlineLevel="0" collapsed="false">
      <c r="A4" s="0" t="n">
        <v>1</v>
      </c>
      <c r="B4" s="0" t="s">
        <v>188</v>
      </c>
      <c r="C4" s="0" t="s">
        <v>30</v>
      </c>
      <c r="D4" s="0" t="s">
        <v>32</v>
      </c>
      <c r="E4" s="0" t="s">
        <v>31</v>
      </c>
      <c r="F4" s="0" t="n">
        <v>6</v>
      </c>
      <c r="G4" s="0" t="n">
        <v>5</v>
      </c>
      <c r="H4" s="0" t="n">
        <v>1</v>
      </c>
      <c r="I4" s="1" t="n">
        <v>1200</v>
      </c>
      <c r="J4" s="0" t="s">
        <v>33</v>
      </c>
      <c r="K4" s="0" t="s">
        <v>33</v>
      </c>
      <c r="L4" s="0" t="s">
        <v>33</v>
      </c>
      <c r="M4" s="0" t="s">
        <v>43</v>
      </c>
      <c r="N4" s="0" t="s">
        <v>43</v>
      </c>
      <c r="O4" s="0" t="s">
        <v>36</v>
      </c>
      <c r="P4" s="0" t="s">
        <v>37</v>
      </c>
      <c r="Q4" s="0" t="n">
        <v>1400</v>
      </c>
      <c r="R4" s="0" t="s">
        <v>44</v>
      </c>
      <c r="S4" s="0" t="s">
        <v>45</v>
      </c>
      <c r="T4" s="0" t="s">
        <v>46</v>
      </c>
      <c r="U4" s="0" t="s">
        <v>47</v>
      </c>
      <c r="V4" s="0" t="n">
        <v>7727</v>
      </c>
      <c r="W4" s="0" t="n">
        <v>6327</v>
      </c>
      <c r="X4" s="0" t="n">
        <v>179</v>
      </c>
      <c r="Y4" s="1" t="n">
        <v>1221</v>
      </c>
      <c r="Z4" s="1" t="n">
        <v>1018</v>
      </c>
      <c r="AA4" s="1" t="n">
        <v>3853</v>
      </c>
      <c r="AB4" s="0" t="n">
        <v>41</v>
      </c>
      <c r="AC4" s="0" t="s">
        <v>42</v>
      </c>
      <c r="AD4" s="0" t="n">
        <v>2</v>
      </c>
      <c r="AF4" s="0" t="n">
        <f aca="false">V4/W4</f>
        <v>1.22127390548443</v>
      </c>
      <c r="AG4" s="0" t="n">
        <f aca="false">W4/V4</f>
        <v>0.818817134722402</v>
      </c>
    </row>
    <row r="5" customFormat="false" ht="15" hidden="false" customHeight="false" outlineLevel="0" collapsed="false">
      <c r="A5" s="0" t="n">
        <v>1</v>
      </c>
      <c r="B5" s="0" t="s">
        <v>188</v>
      </c>
      <c r="C5" s="0" t="s">
        <v>30</v>
      </c>
      <c r="D5" s="0" t="s">
        <v>48</v>
      </c>
      <c r="E5" s="0" t="s">
        <v>31</v>
      </c>
      <c r="F5" s="0" t="n">
        <v>4</v>
      </c>
      <c r="G5" s="0" t="n">
        <v>5</v>
      </c>
      <c r="H5" s="0" t="n">
        <v>1</v>
      </c>
      <c r="I5" s="1" t="n">
        <v>1250</v>
      </c>
      <c r="J5" s="0" t="s">
        <v>33</v>
      </c>
      <c r="K5" s="0" t="s">
        <v>33</v>
      </c>
      <c r="L5" s="0" t="s">
        <v>34</v>
      </c>
      <c r="M5" s="0" t="s">
        <v>35</v>
      </c>
      <c r="N5" s="0" t="s">
        <v>35</v>
      </c>
      <c r="O5" s="0" t="s">
        <v>36</v>
      </c>
      <c r="P5" s="0" t="s">
        <v>118</v>
      </c>
      <c r="Q5" s="0" t="n">
        <v>1400</v>
      </c>
      <c r="R5" s="0" t="s">
        <v>49</v>
      </c>
      <c r="S5" s="0" t="s">
        <v>50</v>
      </c>
      <c r="T5" s="0" t="s">
        <v>51</v>
      </c>
      <c r="U5" s="0" t="s">
        <v>52</v>
      </c>
      <c r="V5" s="0" t="n">
        <v>6556</v>
      </c>
      <c r="W5" s="0" t="n">
        <v>5156</v>
      </c>
      <c r="X5" s="0" t="n">
        <v>4862</v>
      </c>
      <c r="Y5" s="1" t="n">
        <v>1272</v>
      </c>
      <c r="Z5" s="1" t="n">
        <v>1589</v>
      </c>
      <c r="AA5" s="1" t="n">
        <v>102752</v>
      </c>
      <c r="AB5" s="0" t="n">
        <v>33</v>
      </c>
      <c r="AC5" s="0" t="s">
        <v>53</v>
      </c>
      <c r="AD5" s="0" t="n">
        <v>3</v>
      </c>
      <c r="AF5" s="0" t="n">
        <f aca="false">V5/W5</f>
        <v>1.27152831652444</v>
      </c>
      <c r="AG5" s="0" t="n">
        <f aca="false">W5/V5</f>
        <v>0.786455155582672</v>
      </c>
    </row>
    <row r="6" customFormat="false" ht="15" hidden="false" customHeight="false" outlineLevel="0" collapsed="false">
      <c r="A6" s="0" t="n">
        <v>1</v>
      </c>
      <c r="B6" s="0" t="s">
        <v>188</v>
      </c>
      <c r="C6" s="0" t="s">
        <v>30</v>
      </c>
      <c r="D6" s="0" t="s">
        <v>31</v>
      </c>
      <c r="E6" s="0" t="s">
        <v>48</v>
      </c>
      <c r="F6" s="0" t="n">
        <v>5</v>
      </c>
      <c r="G6" s="0" t="n">
        <v>4</v>
      </c>
      <c r="H6" s="0" t="n">
        <v>1</v>
      </c>
      <c r="I6" s="1" t="n">
        <v>1250</v>
      </c>
      <c r="J6" s="0" t="s">
        <v>33</v>
      </c>
      <c r="K6" s="0" t="s">
        <v>33</v>
      </c>
      <c r="L6" s="0" t="s">
        <v>33</v>
      </c>
      <c r="M6" s="0" t="s">
        <v>43</v>
      </c>
      <c r="N6" s="0" t="s">
        <v>43</v>
      </c>
      <c r="O6" s="0" t="s">
        <v>36</v>
      </c>
      <c r="P6" s="0" t="s">
        <v>37</v>
      </c>
      <c r="Q6" s="0" t="n">
        <v>1400</v>
      </c>
      <c r="R6" s="0" t="s">
        <v>54</v>
      </c>
      <c r="S6" s="0" t="s">
        <v>55</v>
      </c>
      <c r="T6" s="0" t="s">
        <v>56</v>
      </c>
      <c r="U6" s="0" t="s">
        <v>57</v>
      </c>
      <c r="V6" s="0" t="n">
        <v>6556</v>
      </c>
      <c r="W6" s="0" t="n">
        <v>5156</v>
      </c>
      <c r="X6" s="0" t="n">
        <v>178</v>
      </c>
      <c r="Y6" s="1" t="n">
        <v>1272</v>
      </c>
      <c r="Z6" s="1" t="n">
        <v>1017</v>
      </c>
      <c r="AA6" s="1" t="n">
        <v>3778</v>
      </c>
      <c r="AB6" s="0" t="n">
        <v>41</v>
      </c>
      <c r="AC6" s="0" t="s">
        <v>53</v>
      </c>
      <c r="AD6" s="0" t="n">
        <v>3</v>
      </c>
      <c r="AF6" s="0" t="n">
        <f aca="false">V6/W6</f>
        <v>1.27152831652444</v>
      </c>
      <c r="AG6" s="0" t="n">
        <f aca="false">W6/V6</f>
        <v>0.786455155582672</v>
      </c>
    </row>
    <row r="7" customFormat="false" ht="15" hidden="false" customHeight="false" outlineLevel="0" collapsed="false">
      <c r="A7" s="0" t="n">
        <v>1</v>
      </c>
      <c r="B7" s="0" t="s">
        <v>188</v>
      </c>
      <c r="C7" s="0" t="s">
        <v>30</v>
      </c>
      <c r="D7" s="0" t="s">
        <v>58</v>
      </c>
      <c r="E7" s="0" t="s">
        <v>59</v>
      </c>
      <c r="F7" s="0" t="n">
        <v>2</v>
      </c>
      <c r="G7" s="0" t="n">
        <v>3</v>
      </c>
      <c r="H7" s="0" t="n">
        <v>1</v>
      </c>
      <c r="I7" s="1" t="n">
        <v>1500</v>
      </c>
      <c r="J7" s="0" t="s">
        <v>33</v>
      </c>
      <c r="K7" s="0" t="s">
        <v>33</v>
      </c>
      <c r="L7" s="0" t="s">
        <v>34</v>
      </c>
      <c r="M7" s="0" t="s">
        <v>35</v>
      </c>
      <c r="N7" s="0" t="s">
        <v>35</v>
      </c>
      <c r="O7" s="0" t="s">
        <v>36</v>
      </c>
      <c r="P7" s="0" t="s">
        <v>118</v>
      </c>
      <c r="Q7" s="0" t="n">
        <v>1400</v>
      </c>
      <c r="R7" s="0" t="s">
        <v>60</v>
      </c>
      <c r="S7" s="0" t="s">
        <v>61</v>
      </c>
      <c r="T7" s="0" t="s">
        <v>62</v>
      </c>
      <c r="U7" s="0" t="s">
        <v>63</v>
      </c>
      <c r="V7" s="0" t="n">
        <v>4184</v>
      </c>
      <c r="W7" s="0" t="n">
        <v>2784</v>
      </c>
      <c r="X7" s="0" t="n">
        <v>9312</v>
      </c>
      <c r="Y7" s="1" t="n">
        <v>1503</v>
      </c>
      <c r="Z7" s="1" t="n">
        <v>2254</v>
      </c>
      <c r="AA7" s="1" t="n">
        <v>187472</v>
      </c>
      <c r="AB7" s="0" t="n">
        <v>57</v>
      </c>
      <c r="AC7" s="0" t="s">
        <v>64</v>
      </c>
      <c r="AD7" s="0" t="n">
        <v>2</v>
      </c>
      <c r="AF7" s="0" t="n">
        <f aca="false">V7/W7</f>
        <v>1.50287356321839</v>
      </c>
      <c r="AG7" s="0" t="n">
        <f aca="false">W7/V7</f>
        <v>0.665391969407266</v>
      </c>
    </row>
    <row r="8" customFormat="false" ht="15" hidden="false" customHeight="false" outlineLevel="0" collapsed="false">
      <c r="A8" s="0" t="n">
        <v>1</v>
      </c>
      <c r="B8" s="0" t="s">
        <v>188</v>
      </c>
      <c r="C8" s="0" t="s">
        <v>30</v>
      </c>
      <c r="D8" s="0" t="s">
        <v>59</v>
      </c>
      <c r="E8" s="0" t="s">
        <v>58</v>
      </c>
      <c r="F8" s="0" t="n">
        <v>3</v>
      </c>
      <c r="G8" s="0" t="n">
        <v>2</v>
      </c>
      <c r="H8" s="0" t="n">
        <v>1</v>
      </c>
      <c r="I8" s="1" t="n">
        <v>1500</v>
      </c>
      <c r="J8" s="0" t="s">
        <v>33</v>
      </c>
      <c r="K8" s="0" t="s">
        <v>33</v>
      </c>
      <c r="L8" s="0" t="s">
        <v>33</v>
      </c>
      <c r="M8" s="0" t="s">
        <v>43</v>
      </c>
      <c r="N8" s="0" t="s">
        <v>43</v>
      </c>
      <c r="O8" s="0" t="s">
        <v>36</v>
      </c>
      <c r="P8" s="0" t="s">
        <v>37</v>
      </c>
      <c r="Q8" s="0" t="n">
        <v>1400</v>
      </c>
      <c r="R8" s="0" t="s">
        <v>65</v>
      </c>
      <c r="S8" s="0" t="s">
        <v>66</v>
      </c>
      <c r="T8" s="0" t="s">
        <v>67</v>
      </c>
      <c r="U8" s="0" t="s">
        <v>68</v>
      </c>
      <c r="V8" s="0" t="n">
        <v>4184</v>
      </c>
      <c r="W8" s="0" t="n">
        <v>2784</v>
      </c>
      <c r="X8" s="0" t="n">
        <v>21</v>
      </c>
      <c r="Y8" s="1" t="n">
        <v>1503</v>
      </c>
      <c r="Z8" s="1" t="n">
        <v>1002</v>
      </c>
      <c r="AA8" s="0" t="s">
        <v>69</v>
      </c>
      <c r="AB8" s="0" t="n">
        <v>40</v>
      </c>
      <c r="AC8" s="0" t="s">
        <v>64</v>
      </c>
      <c r="AD8" s="0" t="n">
        <v>2</v>
      </c>
      <c r="AF8" s="0" t="n">
        <f aca="false">V8/W8</f>
        <v>1.50287356321839</v>
      </c>
      <c r="AG8" s="0" t="n">
        <f aca="false">W8/V8</f>
        <v>0.665391969407266</v>
      </c>
    </row>
    <row r="9" customFormat="false" ht="15" hidden="false" customHeight="false" outlineLevel="0" collapsed="false">
      <c r="A9" s="0" t="n">
        <v>1</v>
      </c>
      <c r="B9" s="0" t="s">
        <v>188</v>
      </c>
      <c r="C9" s="0" t="s">
        <v>30</v>
      </c>
      <c r="D9" s="0" t="s">
        <v>31</v>
      </c>
      <c r="E9" s="0" t="s">
        <v>70</v>
      </c>
      <c r="F9" s="0" t="n">
        <v>5</v>
      </c>
      <c r="G9" s="0" t="n">
        <v>7</v>
      </c>
      <c r="H9" s="0" t="n">
        <v>2</v>
      </c>
      <c r="I9" s="1" t="n">
        <v>1400</v>
      </c>
      <c r="J9" s="0" t="s">
        <v>33</v>
      </c>
      <c r="K9" s="0" t="s">
        <v>33</v>
      </c>
      <c r="L9" s="0" t="s">
        <v>34</v>
      </c>
      <c r="M9" s="0" t="s">
        <v>35</v>
      </c>
      <c r="N9" s="0" t="s">
        <v>35</v>
      </c>
      <c r="O9" s="0" t="s">
        <v>36</v>
      </c>
      <c r="P9" s="0" t="s">
        <v>118</v>
      </c>
      <c r="Q9" s="0" t="n">
        <v>1400</v>
      </c>
      <c r="R9" s="0" t="s">
        <v>71</v>
      </c>
      <c r="S9" s="0" t="s">
        <v>72</v>
      </c>
      <c r="T9" s="0" t="s">
        <v>73</v>
      </c>
      <c r="U9" s="0" t="s">
        <v>74</v>
      </c>
      <c r="V9" s="0" t="n">
        <v>8167</v>
      </c>
      <c r="W9" s="0" t="n">
        <v>6767</v>
      </c>
      <c r="X9" s="0" t="n">
        <v>5333</v>
      </c>
      <c r="Y9" s="1" t="n">
        <v>1207</v>
      </c>
      <c r="Z9" s="1" t="n">
        <v>1690</v>
      </c>
      <c r="AA9" s="1" t="n">
        <v>114424</v>
      </c>
      <c r="AB9" s="0" t="n">
        <v>19</v>
      </c>
      <c r="AC9" s="0" t="s">
        <v>42</v>
      </c>
      <c r="AD9" s="0" t="n">
        <v>1</v>
      </c>
      <c r="AF9" s="0" t="n">
        <f aca="false">V9/W9</f>
        <v>1.20688636027782</v>
      </c>
      <c r="AG9" s="0" t="n">
        <f aca="false">W9/V9</f>
        <v>0.828578425370393</v>
      </c>
    </row>
    <row r="10" customFormat="false" ht="15" hidden="false" customHeight="false" outlineLevel="0" collapsed="false">
      <c r="A10" s="0" t="n">
        <v>1</v>
      </c>
      <c r="B10" s="0" t="s">
        <v>188</v>
      </c>
      <c r="C10" s="0" t="s">
        <v>30</v>
      </c>
      <c r="D10" s="0" t="s">
        <v>70</v>
      </c>
      <c r="E10" s="0" t="s">
        <v>31</v>
      </c>
      <c r="F10" s="0" t="n">
        <v>7</v>
      </c>
      <c r="G10" s="0" t="n">
        <v>5</v>
      </c>
      <c r="H10" s="0" t="n">
        <v>2</v>
      </c>
      <c r="I10" s="1" t="n">
        <v>1400</v>
      </c>
      <c r="J10" s="0" t="s">
        <v>34</v>
      </c>
      <c r="K10" s="0" t="s">
        <v>33</v>
      </c>
      <c r="L10" s="0" t="s">
        <v>33</v>
      </c>
      <c r="M10" s="0" t="s">
        <v>43</v>
      </c>
      <c r="N10" s="0" t="s">
        <v>35</v>
      </c>
      <c r="O10" s="0" t="s">
        <v>35</v>
      </c>
      <c r="P10" s="0" t="s">
        <v>37</v>
      </c>
      <c r="Q10" s="0" t="n">
        <v>1400</v>
      </c>
      <c r="R10" s="0" t="s">
        <v>75</v>
      </c>
      <c r="S10" s="0" t="s">
        <v>76</v>
      </c>
      <c r="T10" s="0" t="s">
        <v>77</v>
      </c>
      <c r="U10" s="0" t="s">
        <v>78</v>
      </c>
      <c r="V10" s="0" t="n">
        <v>8167</v>
      </c>
      <c r="W10" s="0" t="n">
        <v>6767</v>
      </c>
      <c r="X10" s="0" t="n">
        <v>1493</v>
      </c>
      <c r="Y10" s="1" t="n">
        <v>1207</v>
      </c>
      <c r="Z10" s="1" t="n">
        <v>1160</v>
      </c>
      <c r="AA10" s="1" t="n">
        <v>32295</v>
      </c>
      <c r="AB10" s="0" t="n">
        <v>49</v>
      </c>
      <c r="AC10" s="0" t="s">
        <v>42</v>
      </c>
      <c r="AD10" s="0" t="n">
        <v>1</v>
      </c>
      <c r="AF10" s="0" t="n">
        <f aca="false">V10/W10</f>
        <v>1.20688636027782</v>
      </c>
      <c r="AG10" s="0" t="n">
        <f aca="false">W10/V10</f>
        <v>0.828578425370393</v>
      </c>
    </row>
    <row r="11" customFormat="false" ht="15" hidden="false" customHeight="false" outlineLevel="0" collapsed="false">
      <c r="A11" s="0" t="n">
        <v>1</v>
      </c>
      <c r="B11" s="0" t="s">
        <v>188</v>
      </c>
      <c r="C11" s="0" t="s">
        <v>30</v>
      </c>
      <c r="D11" s="0" t="s">
        <v>59</v>
      </c>
      <c r="E11" s="0" t="s">
        <v>31</v>
      </c>
      <c r="F11" s="0" t="n">
        <v>3</v>
      </c>
      <c r="G11" s="0" t="n">
        <v>5</v>
      </c>
      <c r="H11" s="0" t="n">
        <v>2</v>
      </c>
      <c r="I11" s="1" t="n">
        <v>1667</v>
      </c>
      <c r="J11" s="0" t="s">
        <v>33</v>
      </c>
      <c r="K11" s="0" t="s">
        <v>33</v>
      </c>
      <c r="L11" s="0" t="s">
        <v>34</v>
      </c>
      <c r="M11" s="0" t="s">
        <v>35</v>
      </c>
      <c r="N11" s="0" t="s">
        <v>35</v>
      </c>
      <c r="O11" s="0" t="s">
        <v>36</v>
      </c>
      <c r="P11" s="0" t="s">
        <v>118</v>
      </c>
      <c r="Q11" s="0" t="n">
        <v>1400</v>
      </c>
      <c r="R11" s="0" t="s">
        <v>79</v>
      </c>
      <c r="S11" s="0" t="s">
        <v>80</v>
      </c>
      <c r="T11" s="0" t="s">
        <v>81</v>
      </c>
      <c r="U11" s="0" t="s">
        <v>82</v>
      </c>
      <c r="V11" s="0" t="n">
        <v>5750</v>
      </c>
      <c r="W11" s="0" t="n">
        <v>4350</v>
      </c>
      <c r="X11" s="0" t="n">
        <v>8373</v>
      </c>
      <c r="Y11" s="1" t="n">
        <v>1322</v>
      </c>
      <c r="Z11" s="1" t="n">
        <v>2203</v>
      </c>
      <c r="AA11" s="1" t="n">
        <v>175306</v>
      </c>
      <c r="AB11" s="0" t="n">
        <v>36</v>
      </c>
      <c r="AC11" s="0" t="s">
        <v>83</v>
      </c>
      <c r="AD11" s="0" t="n">
        <v>3</v>
      </c>
      <c r="AF11" s="0" t="n">
        <f aca="false">V11/W11</f>
        <v>1.32183908045977</v>
      </c>
      <c r="AG11" s="0" t="n">
        <f aca="false">W11/V11</f>
        <v>0.756521739130435</v>
      </c>
    </row>
    <row r="12" customFormat="false" ht="15" hidden="false" customHeight="false" outlineLevel="0" collapsed="false">
      <c r="A12" s="0" t="n">
        <v>1</v>
      </c>
      <c r="B12" s="0" t="s">
        <v>188</v>
      </c>
      <c r="C12" s="0" t="s">
        <v>30</v>
      </c>
      <c r="D12" s="0" t="s">
        <v>31</v>
      </c>
      <c r="E12" s="0" t="s">
        <v>59</v>
      </c>
      <c r="F12" s="0" t="n">
        <v>5</v>
      </c>
      <c r="G12" s="0" t="n">
        <v>3</v>
      </c>
      <c r="H12" s="0" t="n">
        <v>2</v>
      </c>
      <c r="I12" s="1" t="n">
        <v>1667</v>
      </c>
      <c r="J12" s="0" t="s">
        <v>34</v>
      </c>
      <c r="K12" s="0" t="s">
        <v>33</v>
      </c>
      <c r="L12" s="0" t="s">
        <v>33</v>
      </c>
      <c r="M12" s="0" t="s">
        <v>43</v>
      </c>
      <c r="N12" s="0" t="s">
        <v>35</v>
      </c>
      <c r="O12" s="0" t="s">
        <v>35</v>
      </c>
      <c r="P12" s="0" t="s">
        <v>37</v>
      </c>
      <c r="Q12" s="0" t="n">
        <v>1400</v>
      </c>
      <c r="R12" s="0" t="s">
        <v>84</v>
      </c>
      <c r="S12" s="0" t="s">
        <v>85</v>
      </c>
      <c r="T12" s="0" t="s">
        <v>86</v>
      </c>
      <c r="U12" s="0" t="s">
        <v>87</v>
      </c>
      <c r="V12" s="0" t="n">
        <v>5750</v>
      </c>
      <c r="W12" s="0" t="n">
        <v>4350</v>
      </c>
      <c r="X12" s="0" t="n">
        <v>2400</v>
      </c>
      <c r="Y12" s="1" t="n">
        <v>1322</v>
      </c>
      <c r="Z12" s="1" t="n">
        <v>1261</v>
      </c>
      <c r="AA12" s="1" t="n">
        <v>51144</v>
      </c>
      <c r="AB12" s="0" t="n">
        <v>43</v>
      </c>
      <c r="AC12" s="0" t="s">
        <v>83</v>
      </c>
      <c r="AD12" s="0" t="n">
        <v>3</v>
      </c>
      <c r="AF12" s="0" t="n">
        <f aca="false">V12/W12</f>
        <v>1.32183908045977</v>
      </c>
      <c r="AG12" s="0" t="n">
        <f aca="false">W12/V12</f>
        <v>0.756521739130435</v>
      </c>
    </row>
    <row r="13" customFormat="false" ht="15" hidden="false" customHeight="false" outlineLevel="0" collapsed="false">
      <c r="A13" s="0" t="n">
        <v>1</v>
      </c>
      <c r="B13" s="0" t="s">
        <v>188</v>
      </c>
      <c r="C13" s="0" t="s">
        <v>30</v>
      </c>
      <c r="D13" s="0" t="s">
        <v>58</v>
      </c>
      <c r="E13" s="0" t="s">
        <v>48</v>
      </c>
      <c r="F13" s="0" t="n">
        <v>2</v>
      </c>
      <c r="G13" s="0" t="n">
        <v>4</v>
      </c>
      <c r="H13" s="0" t="n">
        <v>2</v>
      </c>
      <c r="I13" s="1" t="n">
        <v>2000</v>
      </c>
      <c r="J13" s="0" t="s">
        <v>33</v>
      </c>
      <c r="K13" s="0" t="s">
        <v>33</v>
      </c>
      <c r="L13" s="0" t="s">
        <v>34</v>
      </c>
      <c r="M13" s="0" t="s">
        <v>35</v>
      </c>
      <c r="N13" s="0" t="s">
        <v>35</v>
      </c>
      <c r="O13" s="0" t="s">
        <v>36</v>
      </c>
      <c r="P13" s="0" t="s">
        <v>118</v>
      </c>
      <c r="Q13" s="0" t="n">
        <v>1400</v>
      </c>
      <c r="R13" s="0" t="s">
        <v>88</v>
      </c>
      <c r="S13" s="0" t="s">
        <v>89</v>
      </c>
      <c r="T13" s="0" t="s">
        <v>90</v>
      </c>
      <c r="U13" s="0" t="s">
        <v>91</v>
      </c>
      <c r="V13" s="0" t="n">
        <v>4493</v>
      </c>
      <c r="W13" s="0" t="n">
        <v>3093</v>
      </c>
      <c r="X13" s="0" t="n">
        <v>11786</v>
      </c>
      <c r="Y13" s="1" t="n">
        <v>1453</v>
      </c>
      <c r="Z13" s="1" t="n">
        <v>2905</v>
      </c>
      <c r="AA13" s="1" t="n">
        <v>240425</v>
      </c>
      <c r="AB13" s="0" t="n">
        <v>56</v>
      </c>
      <c r="AC13" s="0" t="s">
        <v>53</v>
      </c>
      <c r="AD13" s="0" t="n">
        <v>2</v>
      </c>
      <c r="AF13" s="0" t="n">
        <f aca="false">V13/W13</f>
        <v>1.45263498221791</v>
      </c>
      <c r="AG13" s="0" t="n">
        <f aca="false">W13/V13</f>
        <v>0.688404184286668</v>
      </c>
    </row>
    <row r="14" customFormat="false" ht="15" hidden="false" customHeight="false" outlineLevel="0" collapsed="false">
      <c r="A14" s="0" t="n">
        <v>1</v>
      </c>
      <c r="B14" s="0" t="s">
        <v>188</v>
      </c>
      <c r="C14" s="0" t="s">
        <v>30</v>
      </c>
      <c r="D14" s="0" t="s">
        <v>48</v>
      </c>
      <c r="E14" s="0" t="s">
        <v>58</v>
      </c>
      <c r="F14" s="0" t="n">
        <v>4</v>
      </c>
      <c r="G14" s="0" t="n">
        <v>2</v>
      </c>
      <c r="H14" s="0" t="n">
        <v>2</v>
      </c>
      <c r="I14" s="1" t="n">
        <v>2000</v>
      </c>
      <c r="J14" s="0" t="s">
        <v>34</v>
      </c>
      <c r="K14" s="0" t="s">
        <v>33</v>
      </c>
      <c r="L14" s="0" t="s">
        <v>33</v>
      </c>
      <c r="M14" s="0" t="s">
        <v>43</v>
      </c>
      <c r="N14" s="0" t="s">
        <v>35</v>
      </c>
      <c r="O14" s="0" t="s">
        <v>35</v>
      </c>
      <c r="P14" s="0" t="s">
        <v>37</v>
      </c>
      <c r="Q14" s="0" t="n">
        <v>1400</v>
      </c>
      <c r="R14" s="0" t="s">
        <v>92</v>
      </c>
      <c r="S14" s="0" t="s">
        <v>93</v>
      </c>
      <c r="T14" s="0" t="s">
        <v>94</v>
      </c>
      <c r="U14" s="0" t="s">
        <v>95</v>
      </c>
      <c r="V14" s="0" t="n">
        <v>4493</v>
      </c>
      <c r="W14" s="0" t="n">
        <v>3093</v>
      </c>
      <c r="X14" s="0" t="n">
        <v>3386</v>
      </c>
      <c r="Y14" s="1" t="n">
        <v>1453</v>
      </c>
      <c r="Z14" s="1" t="n">
        <v>1377</v>
      </c>
      <c r="AA14" s="1" t="n">
        <v>71313</v>
      </c>
      <c r="AB14" s="0" t="n">
        <v>37</v>
      </c>
      <c r="AC14" s="0" t="s">
        <v>53</v>
      </c>
      <c r="AD14" s="0" t="n">
        <v>2</v>
      </c>
      <c r="AF14" s="0" t="n">
        <f aca="false">V14/W14</f>
        <v>1.45263498221791</v>
      </c>
      <c r="AG14" s="0" t="n">
        <f aca="false">W14/V14</f>
        <v>0.688404184286668</v>
      </c>
    </row>
    <row r="15" customFormat="false" ht="15" hidden="false" customHeight="false" outlineLevel="0" collapsed="false">
      <c r="A15" s="0" t="n">
        <v>1</v>
      </c>
      <c r="B15" s="0" t="s">
        <v>188</v>
      </c>
      <c r="C15" s="0" t="s">
        <v>30</v>
      </c>
      <c r="D15" s="0" t="s">
        <v>48</v>
      </c>
      <c r="E15" s="0" t="s">
        <v>70</v>
      </c>
      <c r="F15" s="0" t="n">
        <v>4</v>
      </c>
      <c r="G15" s="0" t="n">
        <v>7</v>
      </c>
      <c r="H15" s="0" t="n">
        <v>3</v>
      </c>
      <c r="I15" s="1" t="n">
        <v>1750</v>
      </c>
      <c r="J15" s="0" t="s">
        <v>33</v>
      </c>
      <c r="K15" s="0" t="s">
        <v>33</v>
      </c>
      <c r="L15" s="0" t="s">
        <v>34</v>
      </c>
      <c r="M15" s="0" t="s">
        <v>35</v>
      </c>
      <c r="N15" s="0" t="s">
        <v>35</v>
      </c>
      <c r="O15" s="0" t="s">
        <v>36</v>
      </c>
      <c r="P15" s="0" t="s">
        <v>118</v>
      </c>
      <c r="Q15" s="0" t="n">
        <v>1400</v>
      </c>
      <c r="R15" s="0" t="s">
        <v>96</v>
      </c>
      <c r="S15" s="0" t="s">
        <v>97</v>
      </c>
      <c r="T15" s="0" t="s">
        <v>98</v>
      </c>
      <c r="U15" s="0" t="s">
        <v>99</v>
      </c>
      <c r="V15" s="0" t="n">
        <v>7305</v>
      </c>
      <c r="W15" s="0" t="n">
        <v>5905</v>
      </c>
      <c r="X15" s="0" t="n">
        <v>7861</v>
      </c>
      <c r="Y15" s="1" t="n">
        <v>1237</v>
      </c>
      <c r="Z15" s="1" t="n">
        <v>2165</v>
      </c>
      <c r="AA15" s="1" t="n">
        <v>168020</v>
      </c>
      <c r="AB15" s="0" t="n">
        <v>17</v>
      </c>
      <c r="AC15" s="0" t="s">
        <v>53</v>
      </c>
      <c r="AD15" s="0" t="n">
        <v>1</v>
      </c>
      <c r="AF15" s="0" t="n">
        <f aca="false">V15/W15</f>
        <v>1.23708721422523</v>
      </c>
      <c r="AG15" s="0" t="n">
        <f aca="false">W15/V15</f>
        <v>0.808350444900753</v>
      </c>
    </row>
    <row r="16" customFormat="false" ht="15" hidden="false" customHeight="false" outlineLevel="0" collapsed="false">
      <c r="A16" s="0" t="n">
        <v>1</v>
      </c>
      <c r="B16" s="0" t="s">
        <v>188</v>
      </c>
      <c r="C16" s="0" t="s">
        <v>30</v>
      </c>
      <c r="D16" s="0" t="s">
        <v>70</v>
      </c>
      <c r="E16" s="0" t="s">
        <v>48</v>
      </c>
      <c r="F16" s="0" t="n">
        <v>7</v>
      </c>
      <c r="G16" s="0" t="n">
        <v>4</v>
      </c>
      <c r="H16" s="0" t="n">
        <v>3</v>
      </c>
      <c r="I16" s="1" t="n">
        <v>1750</v>
      </c>
      <c r="J16" s="0" t="s">
        <v>34</v>
      </c>
      <c r="K16" s="0" t="s">
        <v>33</v>
      </c>
      <c r="L16" s="0" t="s">
        <v>33</v>
      </c>
      <c r="M16" s="0" t="s">
        <v>43</v>
      </c>
      <c r="N16" s="0" t="s">
        <v>35</v>
      </c>
      <c r="O16" s="0" t="s">
        <v>35</v>
      </c>
      <c r="P16" s="0" t="s">
        <v>37</v>
      </c>
      <c r="Q16" s="0" t="n">
        <v>1400</v>
      </c>
      <c r="R16" s="0" t="s">
        <v>100</v>
      </c>
      <c r="S16" s="0" t="s">
        <v>101</v>
      </c>
      <c r="T16" s="0" t="s">
        <v>102</v>
      </c>
      <c r="U16" s="0" t="s">
        <v>103</v>
      </c>
      <c r="V16" s="0" t="n">
        <v>7305</v>
      </c>
      <c r="W16" s="0" t="n">
        <v>5905</v>
      </c>
      <c r="X16" s="0" t="n">
        <v>3461</v>
      </c>
      <c r="Y16" s="1" t="n">
        <v>1237</v>
      </c>
      <c r="Z16" s="1" t="n">
        <v>1415</v>
      </c>
      <c r="AA16" s="1" t="n">
        <v>75081</v>
      </c>
      <c r="AB16" s="0" t="n">
        <v>54</v>
      </c>
      <c r="AC16" s="0" t="s">
        <v>53</v>
      </c>
      <c r="AD16" s="0" t="n">
        <v>1</v>
      </c>
      <c r="AF16" s="0" t="n">
        <f aca="false">V16/W16</f>
        <v>1.23708721422523</v>
      </c>
      <c r="AG16" s="0" t="n">
        <f aca="false">W16/V16</f>
        <v>0.808350444900753</v>
      </c>
    </row>
    <row r="17" customFormat="false" ht="15" hidden="false" customHeight="false" outlineLevel="0" collapsed="false">
      <c r="A17" s="0" t="n">
        <v>1</v>
      </c>
      <c r="B17" s="0" t="s">
        <v>188</v>
      </c>
      <c r="C17" s="0" t="s">
        <v>30</v>
      </c>
      <c r="D17" s="0" t="s">
        <v>59</v>
      </c>
      <c r="E17" s="0" t="s">
        <v>32</v>
      </c>
      <c r="F17" s="0" t="n">
        <v>3</v>
      </c>
      <c r="G17" s="0" t="n">
        <v>6</v>
      </c>
      <c r="H17" s="0" t="n">
        <v>3</v>
      </c>
      <c r="I17" s="1" t="n">
        <v>2000</v>
      </c>
      <c r="J17" s="0" t="s">
        <v>33</v>
      </c>
      <c r="K17" s="0" t="s">
        <v>33</v>
      </c>
      <c r="L17" s="0" t="s">
        <v>34</v>
      </c>
      <c r="M17" s="0" t="s">
        <v>35</v>
      </c>
      <c r="N17" s="0" t="s">
        <v>35</v>
      </c>
      <c r="O17" s="0" t="s">
        <v>36</v>
      </c>
      <c r="P17" s="0" t="s">
        <v>118</v>
      </c>
      <c r="Q17" s="0" t="n">
        <v>1400</v>
      </c>
      <c r="R17" s="0" t="s">
        <v>104</v>
      </c>
      <c r="S17" s="0" t="s">
        <v>105</v>
      </c>
      <c r="T17" s="0" t="s">
        <v>90</v>
      </c>
      <c r="U17" s="0" t="s">
        <v>106</v>
      </c>
      <c r="V17" s="0" t="n">
        <v>6040</v>
      </c>
      <c r="W17" s="0" t="n">
        <v>4640</v>
      </c>
      <c r="X17" s="0" t="n">
        <v>9920</v>
      </c>
      <c r="Y17" s="1" t="n">
        <v>1302</v>
      </c>
      <c r="Z17" s="1" t="n">
        <v>2603</v>
      </c>
      <c r="AA17" s="1" t="n">
        <v>209392</v>
      </c>
      <c r="AB17" s="0" t="n">
        <v>30</v>
      </c>
      <c r="AC17" s="0" t="s">
        <v>83</v>
      </c>
      <c r="AD17" s="0" t="n">
        <v>2</v>
      </c>
      <c r="AF17" s="0" t="n">
        <f aca="false">V17/W17</f>
        <v>1.30172413793103</v>
      </c>
      <c r="AG17" s="0" t="n">
        <f aca="false">W17/V17</f>
        <v>0.768211920529801</v>
      </c>
    </row>
    <row r="18" customFormat="false" ht="15" hidden="false" customHeight="false" outlineLevel="0" collapsed="false">
      <c r="A18" s="0" t="n">
        <v>1</v>
      </c>
      <c r="B18" s="0" t="s">
        <v>188</v>
      </c>
      <c r="C18" s="0" t="s">
        <v>30</v>
      </c>
      <c r="D18" s="0" t="s">
        <v>32</v>
      </c>
      <c r="E18" s="0" t="s">
        <v>59</v>
      </c>
      <c r="F18" s="0" t="n">
        <v>6</v>
      </c>
      <c r="G18" s="0" t="n">
        <v>3</v>
      </c>
      <c r="H18" s="0" t="n">
        <v>3</v>
      </c>
      <c r="I18" s="1" t="n">
        <v>2000</v>
      </c>
      <c r="J18" s="0" t="s">
        <v>34</v>
      </c>
      <c r="K18" s="0" t="s">
        <v>33</v>
      </c>
      <c r="L18" s="0" t="s">
        <v>33</v>
      </c>
      <c r="M18" s="0" t="s">
        <v>43</v>
      </c>
      <c r="N18" s="0" t="s">
        <v>35</v>
      </c>
      <c r="O18" s="0" t="s">
        <v>35</v>
      </c>
      <c r="P18" s="0" t="s">
        <v>37</v>
      </c>
      <c r="Q18" s="0" t="n">
        <v>1400</v>
      </c>
      <c r="R18" s="0" t="s">
        <v>107</v>
      </c>
      <c r="S18" s="0" t="s">
        <v>108</v>
      </c>
      <c r="T18" s="0" t="s">
        <v>109</v>
      </c>
      <c r="U18" s="0" t="s">
        <v>95</v>
      </c>
      <c r="V18" s="0" t="n">
        <v>6040</v>
      </c>
      <c r="W18" s="0" t="n">
        <v>4640</v>
      </c>
      <c r="X18" s="0" t="n">
        <v>4320</v>
      </c>
      <c r="Y18" s="1" t="n">
        <v>1302</v>
      </c>
      <c r="Z18" s="1" t="n">
        <v>1536</v>
      </c>
      <c r="AA18" s="1" t="n">
        <v>93270</v>
      </c>
      <c r="AB18" s="0" t="n">
        <v>49</v>
      </c>
      <c r="AC18" s="0" t="s">
        <v>83</v>
      </c>
      <c r="AD18" s="0" t="n">
        <v>2</v>
      </c>
      <c r="AF18" s="0" t="n">
        <f aca="false">V18/W18</f>
        <v>1.30172413793103</v>
      </c>
      <c r="AG18" s="0" t="n">
        <f aca="false">W18/V18</f>
        <v>0.768211920529801</v>
      </c>
    </row>
    <row r="19" customFormat="false" ht="15" hidden="false" customHeight="false" outlineLevel="0" collapsed="false">
      <c r="A19" s="0" t="n">
        <v>1</v>
      </c>
      <c r="B19" s="0" t="s">
        <v>188</v>
      </c>
      <c r="C19" s="0" t="s">
        <v>30</v>
      </c>
      <c r="D19" s="0" t="s">
        <v>58</v>
      </c>
      <c r="E19" s="0" t="s">
        <v>31</v>
      </c>
      <c r="F19" s="0" t="n">
        <v>2</v>
      </c>
      <c r="G19" s="0" t="n">
        <v>5</v>
      </c>
      <c r="H19" s="0" t="n">
        <v>3</v>
      </c>
      <c r="I19" s="1" t="n">
        <v>2500</v>
      </c>
      <c r="J19" s="0" t="s">
        <v>33</v>
      </c>
      <c r="K19" s="0" t="s">
        <v>33</v>
      </c>
      <c r="L19" s="0" t="s">
        <v>34</v>
      </c>
      <c r="M19" s="0" t="s">
        <v>35</v>
      </c>
      <c r="N19" s="0" t="s">
        <v>35</v>
      </c>
      <c r="O19" s="0" t="s">
        <v>36</v>
      </c>
      <c r="P19" s="0" t="s">
        <v>118</v>
      </c>
      <c r="Q19" s="0" t="n">
        <v>1400</v>
      </c>
      <c r="R19" s="0" t="s">
        <v>110</v>
      </c>
      <c r="S19" s="0" t="s">
        <v>111</v>
      </c>
      <c r="T19" s="0" t="s">
        <v>112</v>
      </c>
      <c r="U19" s="0" t="s">
        <v>113</v>
      </c>
      <c r="V19" s="0" t="n">
        <v>4714</v>
      </c>
      <c r="W19" s="0" t="n">
        <v>3314</v>
      </c>
      <c r="X19" s="0" t="n">
        <v>13554</v>
      </c>
      <c r="Y19" s="1" t="n">
        <v>1422</v>
      </c>
      <c r="Z19" s="1" t="n">
        <v>3556</v>
      </c>
      <c r="AA19" s="1" t="n">
        <v>279872</v>
      </c>
      <c r="AB19" s="0" t="n">
        <v>52</v>
      </c>
      <c r="AC19" s="0" t="s">
        <v>83</v>
      </c>
      <c r="AD19" s="0" t="n">
        <v>2</v>
      </c>
      <c r="AF19" s="0" t="n">
        <f aca="false">V19/W19</f>
        <v>1.42245021122511</v>
      </c>
      <c r="AG19" s="0" t="n">
        <f aca="false">W19/V19</f>
        <v>0.703012303775986</v>
      </c>
    </row>
    <row r="20" customFormat="false" ht="15" hidden="false" customHeight="false" outlineLevel="0" collapsed="false">
      <c r="A20" s="0" t="n">
        <v>1</v>
      </c>
      <c r="B20" s="0" t="s">
        <v>188</v>
      </c>
      <c r="C20" s="0" t="s">
        <v>30</v>
      </c>
      <c r="D20" s="0" t="s">
        <v>31</v>
      </c>
      <c r="E20" s="0" t="s">
        <v>58</v>
      </c>
      <c r="F20" s="0" t="n">
        <v>5</v>
      </c>
      <c r="G20" s="0" t="n">
        <v>2</v>
      </c>
      <c r="H20" s="0" t="n">
        <v>3</v>
      </c>
      <c r="I20" s="1" t="n">
        <v>2500</v>
      </c>
      <c r="J20" s="0" t="s">
        <v>34</v>
      </c>
      <c r="K20" s="0" t="s">
        <v>33</v>
      </c>
      <c r="L20" s="0" t="s">
        <v>33</v>
      </c>
      <c r="M20" s="0" t="s">
        <v>43</v>
      </c>
      <c r="N20" s="0" t="s">
        <v>35</v>
      </c>
      <c r="O20" s="0" t="s">
        <v>35</v>
      </c>
      <c r="P20" s="0" t="s">
        <v>37</v>
      </c>
      <c r="Q20" s="0" t="n">
        <v>1400</v>
      </c>
      <c r="R20" s="0" t="s">
        <v>114</v>
      </c>
      <c r="S20" s="0" t="s">
        <v>115</v>
      </c>
      <c r="T20" s="0" t="s">
        <v>116</v>
      </c>
      <c r="U20" s="0" t="s">
        <v>117</v>
      </c>
      <c r="V20" s="0" t="n">
        <v>4714</v>
      </c>
      <c r="W20" s="0" t="n">
        <v>3314</v>
      </c>
      <c r="X20" s="0" t="n">
        <v>5714</v>
      </c>
      <c r="Y20" s="1" t="n">
        <v>1422</v>
      </c>
      <c r="Z20" s="1" t="n">
        <v>1758</v>
      </c>
      <c r="AA20" s="1" t="n">
        <v>122744</v>
      </c>
      <c r="AB20" s="0" t="n">
        <v>39</v>
      </c>
      <c r="AC20" s="0" t="s">
        <v>83</v>
      </c>
      <c r="AD20" s="0" t="n">
        <v>2</v>
      </c>
      <c r="AF20" s="0" t="n">
        <f aca="false">V20/W20</f>
        <v>1.42245021122511</v>
      </c>
      <c r="AG20" s="0" t="n">
        <f aca="false">W20/V20</f>
        <v>0.703012303775986</v>
      </c>
    </row>
    <row r="21" customFormat="false" ht="15" hidden="false" customHeight="false" outlineLevel="0" collapsed="false">
      <c r="A21" s="0" t="n">
        <v>1</v>
      </c>
      <c r="B21" s="0" t="s">
        <v>188</v>
      </c>
      <c r="C21" s="0" t="s">
        <v>30</v>
      </c>
      <c r="D21" s="0" t="s">
        <v>31</v>
      </c>
      <c r="E21" s="0" t="s">
        <v>32</v>
      </c>
      <c r="F21" s="0" t="n">
        <v>5</v>
      </c>
      <c r="G21" s="0" t="n">
        <v>6</v>
      </c>
      <c r="H21" s="0" t="n">
        <v>1</v>
      </c>
      <c r="I21" s="1" t="n">
        <v>1200</v>
      </c>
      <c r="J21" s="0" t="s">
        <v>34</v>
      </c>
      <c r="K21" s="0" t="s">
        <v>34</v>
      </c>
      <c r="L21" s="0" t="s">
        <v>34</v>
      </c>
      <c r="M21" s="0" t="s">
        <v>43</v>
      </c>
      <c r="N21" s="0" t="s">
        <v>43</v>
      </c>
      <c r="O21" s="0" t="s">
        <v>36</v>
      </c>
      <c r="P21" s="0" t="s">
        <v>118</v>
      </c>
      <c r="Q21" s="0" t="n">
        <v>1400</v>
      </c>
      <c r="R21" s="0" t="s">
        <v>46</v>
      </c>
      <c r="S21" s="0" t="s">
        <v>47</v>
      </c>
      <c r="T21" s="0" t="s">
        <v>44</v>
      </c>
      <c r="U21" s="0" t="s">
        <v>45</v>
      </c>
      <c r="V21" s="0" t="n">
        <v>6327</v>
      </c>
      <c r="W21" s="0" t="n">
        <v>7727</v>
      </c>
      <c r="X21" s="0" t="n">
        <v>179</v>
      </c>
      <c r="Y21" s="1" t="n">
        <v>1221</v>
      </c>
      <c r="Z21" s="1" t="n">
        <v>1018</v>
      </c>
      <c r="AA21" s="1" t="n">
        <v>3853</v>
      </c>
      <c r="AB21" s="0" t="n">
        <v>41</v>
      </c>
      <c r="AC21" s="0" t="s">
        <v>42</v>
      </c>
      <c r="AD21" s="0" t="n">
        <v>2</v>
      </c>
      <c r="AF21" s="0" t="n">
        <f aca="false">V21/W21</f>
        <v>0.818817134722402</v>
      </c>
      <c r="AG21" s="0" t="n">
        <f aca="false">W21/V21</f>
        <v>1.22127390548443</v>
      </c>
    </row>
    <row r="22" customFormat="false" ht="15" hidden="false" customHeight="false" outlineLevel="0" collapsed="false">
      <c r="A22" s="0" t="n">
        <v>1</v>
      </c>
      <c r="B22" s="0" t="s">
        <v>188</v>
      </c>
      <c r="C22" s="0" t="s">
        <v>30</v>
      </c>
      <c r="D22" s="0" t="s">
        <v>32</v>
      </c>
      <c r="E22" s="0" t="s">
        <v>31</v>
      </c>
      <c r="F22" s="0" t="n">
        <v>6</v>
      </c>
      <c r="G22" s="0" t="n">
        <v>5</v>
      </c>
      <c r="H22" s="0" t="n">
        <v>1</v>
      </c>
      <c r="I22" s="1" t="n">
        <v>1200</v>
      </c>
      <c r="J22" s="0" t="s">
        <v>34</v>
      </c>
      <c r="K22" s="0" t="s">
        <v>34</v>
      </c>
      <c r="L22" s="0" t="s">
        <v>33</v>
      </c>
      <c r="M22" s="0" t="s">
        <v>35</v>
      </c>
      <c r="N22" s="0" t="s">
        <v>35</v>
      </c>
      <c r="O22" s="0" t="s">
        <v>36</v>
      </c>
      <c r="P22" s="0" t="s">
        <v>37</v>
      </c>
      <c r="Q22" s="0" t="n">
        <v>1400</v>
      </c>
      <c r="R22" s="0" t="s">
        <v>40</v>
      </c>
      <c r="S22" s="0" t="s">
        <v>41</v>
      </c>
      <c r="T22" s="0" t="s">
        <v>38</v>
      </c>
      <c r="U22" s="0" t="s">
        <v>39</v>
      </c>
      <c r="V22" s="0" t="n">
        <v>6327</v>
      </c>
      <c r="W22" s="0" t="n">
        <v>7727</v>
      </c>
      <c r="X22" s="0" t="n">
        <v>3927</v>
      </c>
      <c r="Y22" s="1" t="n">
        <v>1221</v>
      </c>
      <c r="Z22" s="1" t="n">
        <v>1466</v>
      </c>
      <c r="AA22" s="1" t="n">
        <v>83928</v>
      </c>
      <c r="AB22" s="0" t="n">
        <v>28</v>
      </c>
      <c r="AC22" s="0" t="s">
        <v>42</v>
      </c>
      <c r="AD22" s="0" t="n">
        <v>2</v>
      </c>
      <c r="AF22" s="0" t="n">
        <f aca="false">V22/W22</f>
        <v>0.818817134722402</v>
      </c>
      <c r="AG22" s="0" t="n">
        <f aca="false">W22/V22</f>
        <v>1.22127390548443</v>
      </c>
    </row>
    <row r="23" customFormat="false" ht="15" hidden="false" customHeight="false" outlineLevel="0" collapsed="false">
      <c r="A23" s="0" t="n">
        <v>1</v>
      </c>
      <c r="B23" s="0" t="s">
        <v>188</v>
      </c>
      <c r="C23" s="0" t="s">
        <v>30</v>
      </c>
      <c r="D23" s="0" t="s">
        <v>48</v>
      </c>
      <c r="E23" s="0" t="s">
        <v>31</v>
      </c>
      <c r="F23" s="0" t="n">
        <v>4</v>
      </c>
      <c r="G23" s="0" t="n">
        <v>5</v>
      </c>
      <c r="H23" s="0" t="n">
        <v>1</v>
      </c>
      <c r="I23" s="1" t="n">
        <v>1250</v>
      </c>
      <c r="J23" s="0" t="s">
        <v>34</v>
      </c>
      <c r="K23" s="0" t="s">
        <v>34</v>
      </c>
      <c r="L23" s="0" t="s">
        <v>34</v>
      </c>
      <c r="M23" s="0" t="s">
        <v>43</v>
      </c>
      <c r="N23" s="0" t="s">
        <v>43</v>
      </c>
      <c r="O23" s="0" t="s">
        <v>36</v>
      </c>
      <c r="P23" s="0" t="s">
        <v>118</v>
      </c>
      <c r="Q23" s="0" t="n">
        <v>1400</v>
      </c>
      <c r="R23" s="0" t="s">
        <v>56</v>
      </c>
      <c r="S23" s="0" t="s">
        <v>57</v>
      </c>
      <c r="T23" s="0" t="s">
        <v>54</v>
      </c>
      <c r="U23" s="0" t="s">
        <v>55</v>
      </c>
      <c r="V23" s="0" t="n">
        <v>5156</v>
      </c>
      <c r="W23" s="0" t="n">
        <v>6556</v>
      </c>
      <c r="X23" s="0" t="n">
        <v>178</v>
      </c>
      <c r="Y23" s="1" t="n">
        <v>1272</v>
      </c>
      <c r="Z23" s="1" t="n">
        <v>1017</v>
      </c>
      <c r="AA23" s="1" t="n">
        <v>3778</v>
      </c>
      <c r="AB23" s="0" t="n">
        <v>41</v>
      </c>
      <c r="AC23" s="0" t="s">
        <v>53</v>
      </c>
      <c r="AD23" s="0" t="n">
        <v>3</v>
      </c>
      <c r="AF23" s="0" t="n">
        <f aca="false">V23/W23</f>
        <v>0.786455155582672</v>
      </c>
      <c r="AG23" s="0" t="n">
        <f aca="false">W23/V23</f>
        <v>1.27152831652444</v>
      </c>
    </row>
    <row r="24" customFormat="false" ht="15" hidden="false" customHeight="false" outlineLevel="0" collapsed="false">
      <c r="A24" s="0" t="n">
        <v>1</v>
      </c>
      <c r="B24" s="0" t="s">
        <v>188</v>
      </c>
      <c r="C24" s="0" t="s">
        <v>30</v>
      </c>
      <c r="D24" s="0" t="s">
        <v>31</v>
      </c>
      <c r="E24" s="0" t="s">
        <v>48</v>
      </c>
      <c r="F24" s="0" t="n">
        <v>5</v>
      </c>
      <c r="G24" s="0" t="n">
        <v>4</v>
      </c>
      <c r="H24" s="0" t="n">
        <v>1</v>
      </c>
      <c r="I24" s="1" t="n">
        <v>1250</v>
      </c>
      <c r="J24" s="0" t="s">
        <v>34</v>
      </c>
      <c r="K24" s="0" t="s">
        <v>34</v>
      </c>
      <c r="L24" s="0" t="s">
        <v>33</v>
      </c>
      <c r="M24" s="0" t="s">
        <v>35</v>
      </c>
      <c r="N24" s="0" t="s">
        <v>35</v>
      </c>
      <c r="O24" s="0" t="s">
        <v>36</v>
      </c>
      <c r="P24" s="0" t="s">
        <v>37</v>
      </c>
      <c r="Q24" s="0" t="n">
        <v>1400</v>
      </c>
      <c r="R24" s="0" t="s">
        <v>51</v>
      </c>
      <c r="S24" s="0" t="s">
        <v>52</v>
      </c>
      <c r="T24" s="0" t="s">
        <v>49</v>
      </c>
      <c r="U24" s="0" t="s">
        <v>50</v>
      </c>
      <c r="V24" s="0" t="n">
        <v>5156</v>
      </c>
      <c r="W24" s="0" t="n">
        <v>6556</v>
      </c>
      <c r="X24" s="0" t="n">
        <v>4862</v>
      </c>
      <c r="Y24" s="1" t="n">
        <v>1272</v>
      </c>
      <c r="Z24" s="1" t="n">
        <v>1589</v>
      </c>
      <c r="AA24" s="1" t="n">
        <v>102752</v>
      </c>
      <c r="AB24" s="0" t="n">
        <v>33</v>
      </c>
      <c r="AC24" s="0" t="s">
        <v>53</v>
      </c>
      <c r="AD24" s="0" t="n">
        <v>3</v>
      </c>
      <c r="AF24" s="0" t="n">
        <f aca="false">V24/W24</f>
        <v>0.786455155582672</v>
      </c>
      <c r="AG24" s="0" t="n">
        <f aca="false">W24/V24</f>
        <v>1.27152831652444</v>
      </c>
    </row>
    <row r="25" customFormat="false" ht="15" hidden="false" customHeight="false" outlineLevel="0" collapsed="false">
      <c r="A25" s="0" t="n">
        <v>1</v>
      </c>
      <c r="B25" s="0" t="s">
        <v>188</v>
      </c>
      <c r="C25" s="0" t="s">
        <v>30</v>
      </c>
      <c r="D25" s="0" t="s">
        <v>58</v>
      </c>
      <c r="E25" s="0" t="s">
        <v>59</v>
      </c>
      <c r="F25" s="0" t="n">
        <v>2</v>
      </c>
      <c r="G25" s="0" t="n">
        <v>3</v>
      </c>
      <c r="H25" s="0" t="n">
        <v>1</v>
      </c>
      <c r="I25" s="1" t="n">
        <v>1500</v>
      </c>
      <c r="J25" s="0" t="s">
        <v>34</v>
      </c>
      <c r="K25" s="0" t="s">
        <v>34</v>
      </c>
      <c r="L25" s="0" t="s">
        <v>34</v>
      </c>
      <c r="M25" s="0" t="s">
        <v>43</v>
      </c>
      <c r="N25" s="0" t="s">
        <v>43</v>
      </c>
      <c r="O25" s="0" t="s">
        <v>36</v>
      </c>
      <c r="P25" s="0" t="s">
        <v>118</v>
      </c>
      <c r="Q25" s="0" t="n">
        <v>1400</v>
      </c>
      <c r="R25" s="0" t="s">
        <v>67</v>
      </c>
      <c r="S25" s="0" t="s">
        <v>68</v>
      </c>
      <c r="T25" s="0" t="s">
        <v>65</v>
      </c>
      <c r="U25" s="0" t="s">
        <v>66</v>
      </c>
      <c r="V25" s="0" t="n">
        <v>2784</v>
      </c>
      <c r="W25" s="0" t="n">
        <v>4184</v>
      </c>
      <c r="X25" s="0" t="n">
        <v>21</v>
      </c>
      <c r="Y25" s="1" t="n">
        <v>1503</v>
      </c>
      <c r="Z25" s="1" t="n">
        <v>1002</v>
      </c>
      <c r="AA25" s="0" t="s">
        <v>69</v>
      </c>
      <c r="AB25" s="0" t="n">
        <v>40</v>
      </c>
      <c r="AC25" s="0" t="s">
        <v>64</v>
      </c>
      <c r="AD25" s="0" t="n">
        <v>2</v>
      </c>
      <c r="AF25" s="0" t="n">
        <f aca="false">V25/W25</f>
        <v>0.665391969407266</v>
      </c>
      <c r="AG25" s="0" t="n">
        <f aca="false">W25/V25</f>
        <v>1.50287356321839</v>
      </c>
    </row>
    <row r="26" customFormat="false" ht="15" hidden="false" customHeight="false" outlineLevel="0" collapsed="false">
      <c r="A26" s="0" t="n">
        <v>1</v>
      </c>
      <c r="B26" s="0" t="s">
        <v>188</v>
      </c>
      <c r="C26" s="0" t="s">
        <v>30</v>
      </c>
      <c r="D26" s="0" t="s">
        <v>59</v>
      </c>
      <c r="E26" s="0" t="s">
        <v>58</v>
      </c>
      <c r="F26" s="0" t="n">
        <v>3</v>
      </c>
      <c r="G26" s="0" t="n">
        <v>2</v>
      </c>
      <c r="H26" s="0" t="n">
        <v>1</v>
      </c>
      <c r="I26" s="1" t="n">
        <v>1500</v>
      </c>
      <c r="J26" s="0" t="s">
        <v>34</v>
      </c>
      <c r="K26" s="0" t="s">
        <v>34</v>
      </c>
      <c r="L26" s="0" t="s">
        <v>33</v>
      </c>
      <c r="M26" s="0" t="s">
        <v>35</v>
      </c>
      <c r="N26" s="0" t="s">
        <v>35</v>
      </c>
      <c r="O26" s="0" t="s">
        <v>36</v>
      </c>
      <c r="P26" s="0" t="s">
        <v>37</v>
      </c>
      <c r="Q26" s="0" t="n">
        <v>1400</v>
      </c>
      <c r="R26" s="0" t="s">
        <v>62</v>
      </c>
      <c r="S26" s="0" t="s">
        <v>63</v>
      </c>
      <c r="T26" s="0" t="s">
        <v>60</v>
      </c>
      <c r="U26" s="0" t="s">
        <v>61</v>
      </c>
      <c r="V26" s="0" t="n">
        <v>2784</v>
      </c>
      <c r="W26" s="0" t="n">
        <v>4184</v>
      </c>
      <c r="X26" s="0" t="n">
        <v>9312</v>
      </c>
      <c r="Y26" s="1" t="n">
        <v>1503</v>
      </c>
      <c r="Z26" s="1" t="n">
        <v>2254</v>
      </c>
      <c r="AA26" s="1" t="n">
        <v>187472</v>
      </c>
      <c r="AB26" s="0" t="n">
        <v>57</v>
      </c>
      <c r="AC26" s="0" t="s">
        <v>64</v>
      </c>
      <c r="AD26" s="0" t="n">
        <v>2</v>
      </c>
      <c r="AF26" s="0" t="n">
        <f aca="false">V26/W26</f>
        <v>0.665391969407266</v>
      </c>
      <c r="AG26" s="0" t="n">
        <f aca="false">W26/V26</f>
        <v>1.50287356321839</v>
      </c>
    </row>
    <row r="27" customFormat="false" ht="15" hidden="false" customHeight="false" outlineLevel="0" collapsed="false">
      <c r="A27" s="0" t="n">
        <v>1</v>
      </c>
      <c r="B27" s="0" t="s">
        <v>188</v>
      </c>
      <c r="C27" s="0" t="s">
        <v>30</v>
      </c>
      <c r="D27" s="0" t="s">
        <v>31</v>
      </c>
      <c r="E27" s="0" t="s">
        <v>70</v>
      </c>
      <c r="F27" s="0" t="n">
        <v>5</v>
      </c>
      <c r="G27" s="0" t="n">
        <v>7</v>
      </c>
      <c r="H27" s="0" t="n">
        <v>2</v>
      </c>
      <c r="I27" s="1" t="n">
        <v>1400</v>
      </c>
      <c r="J27" s="0" t="s">
        <v>33</v>
      </c>
      <c r="K27" s="0" t="s">
        <v>34</v>
      </c>
      <c r="L27" s="0" t="s">
        <v>34</v>
      </c>
      <c r="M27" s="0" t="s">
        <v>43</v>
      </c>
      <c r="N27" s="0" t="s">
        <v>35</v>
      </c>
      <c r="O27" s="0" t="s">
        <v>35</v>
      </c>
      <c r="P27" s="0" t="s">
        <v>118</v>
      </c>
      <c r="Q27" s="0" t="n">
        <v>1400</v>
      </c>
      <c r="R27" s="0" t="s">
        <v>77</v>
      </c>
      <c r="S27" s="0" t="s">
        <v>78</v>
      </c>
      <c r="T27" s="0" t="s">
        <v>75</v>
      </c>
      <c r="U27" s="0" t="s">
        <v>76</v>
      </c>
      <c r="V27" s="0" t="n">
        <v>6767</v>
      </c>
      <c r="W27" s="0" t="n">
        <v>8167</v>
      </c>
      <c r="X27" s="0" t="n">
        <v>1493</v>
      </c>
      <c r="Y27" s="1" t="n">
        <v>1207</v>
      </c>
      <c r="Z27" s="1" t="n">
        <v>1160</v>
      </c>
      <c r="AA27" s="1" t="n">
        <v>32295</v>
      </c>
      <c r="AB27" s="0" t="n">
        <v>49</v>
      </c>
      <c r="AC27" s="0" t="s">
        <v>42</v>
      </c>
      <c r="AD27" s="0" t="n">
        <v>1</v>
      </c>
      <c r="AF27" s="0" t="n">
        <f aca="false">V27/W27</f>
        <v>0.828578425370393</v>
      </c>
      <c r="AG27" s="0" t="n">
        <f aca="false">W27/V27</f>
        <v>1.20688636027782</v>
      </c>
    </row>
    <row r="28" customFormat="false" ht="15" hidden="false" customHeight="false" outlineLevel="0" collapsed="false">
      <c r="A28" s="0" t="n">
        <v>1</v>
      </c>
      <c r="B28" s="0" t="s">
        <v>188</v>
      </c>
      <c r="C28" s="0" t="s">
        <v>30</v>
      </c>
      <c r="D28" s="0" t="s">
        <v>70</v>
      </c>
      <c r="E28" s="0" t="s">
        <v>31</v>
      </c>
      <c r="F28" s="0" t="n">
        <v>7</v>
      </c>
      <c r="G28" s="0" t="n">
        <v>5</v>
      </c>
      <c r="H28" s="0" t="n">
        <v>2</v>
      </c>
      <c r="I28" s="1" t="n">
        <v>1400</v>
      </c>
      <c r="J28" s="0" t="s">
        <v>34</v>
      </c>
      <c r="K28" s="0" t="s">
        <v>34</v>
      </c>
      <c r="L28" s="0" t="s">
        <v>33</v>
      </c>
      <c r="M28" s="0" t="s">
        <v>35</v>
      </c>
      <c r="N28" s="0" t="s">
        <v>35</v>
      </c>
      <c r="O28" s="0" t="s">
        <v>36</v>
      </c>
      <c r="P28" s="0" t="s">
        <v>37</v>
      </c>
      <c r="Q28" s="0" t="n">
        <v>1400</v>
      </c>
      <c r="R28" s="0" t="s">
        <v>73</v>
      </c>
      <c r="S28" s="0" t="s">
        <v>74</v>
      </c>
      <c r="T28" s="0" t="s">
        <v>71</v>
      </c>
      <c r="U28" s="0" t="s">
        <v>72</v>
      </c>
      <c r="V28" s="0" t="n">
        <v>6767</v>
      </c>
      <c r="W28" s="0" t="n">
        <v>8167</v>
      </c>
      <c r="X28" s="0" t="n">
        <v>5333</v>
      </c>
      <c r="Y28" s="1" t="n">
        <v>1207</v>
      </c>
      <c r="Z28" s="1" t="n">
        <v>1690</v>
      </c>
      <c r="AA28" s="1" t="n">
        <v>114424</v>
      </c>
      <c r="AB28" s="0" t="n">
        <v>19</v>
      </c>
      <c r="AC28" s="0" t="s">
        <v>42</v>
      </c>
      <c r="AD28" s="0" t="n">
        <v>1</v>
      </c>
      <c r="AF28" s="0" t="n">
        <f aca="false">V28/W28</f>
        <v>0.828578425370393</v>
      </c>
      <c r="AG28" s="0" t="n">
        <f aca="false">W28/V28</f>
        <v>1.20688636027782</v>
      </c>
    </row>
    <row r="29" customFormat="false" ht="15" hidden="false" customHeight="false" outlineLevel="0" collapsed="false">
      <c r="A29" s="0" t="n">
        <v>1</v>
      </c>
      <c r="B29" s="0" t="s">
        <v>188</v>
      </c>
      <c r="C29" s="0" t="s">
        <v>30</v>
      </c>
      <c r="D29" s="0" t="s">
        <v>59</v>
      </c>
      <c r="E29" s="0" t="s">
        <v>31</v>
      </c>
      <c r="F29" s="0" t="n">
        <v>3</v>
      </c>
      <c r="G29" s="0" t="n">
        <v>5</v>
      </c>
      <c r="H29" s="0" t="n">
        <v>2</v>
      </c>
      <c r="I29" s="1" t="n">
        <v>1667</v>
      </c>
      <c r="J29" s="0" t="s">
        <v>33</v>
      </c>
      <c r="K29" s="0" t="s">
        <v>34</v>
      </c>
      <c r="L29" s="0" t="s">
        <v>34</v>
      </c>
      <c r="M29" s="0" t="s">
        <v>43</v>
      </c>
      <c r="N29" s="0" t="s">
        <v>35</v>
      </c>
      <c r="O29" s="0" t="s">
        <v>35</v>
      </c>
      <c r="P29" s="0" t="s">
        <v>118</v>
      </c>
      <c r="Q29" s="0" t="n">
        <v>1400</v>
      </c>
      <c r="R29" s="0" t="s">
        <v>86</v>
      </c>
      <c r="S29" s="0" t="s">
        <v>87</v>
      </c>
      <c r="T29" s="0" t="s">
        <v>84</v>
      </c>
      <c r="U29" s="0" t="s">
        <v>85</v>
      </c>
      <c r="V29" s="0" t="n">
        <v>4350</v>
      </c>
      <c r="W29" s="0" t="n">
        <v>5750</v>
      </c>
      <c r="X29" s="0" t="n">
        <v>2400</v>
      </c>
      <c r="Y29" s="1" t="n">
        <v>1322</v>
      </c>
      <c r="Z29" s="1" t="n">
        <v>1261</v>
      </c>
      <c r="AA29" s="1" t="n">
        <v>51144</v>
      </c>
      <c r="AB29" s="0" t="n">
        <v>43</v>
      </c>
      <c r="AC29" s="0" t="s">
        <v>83</v>
      </c>
      <c r="AD29" s="0" t="n">
        <v>3</v>
      </c>
      <c r="AF29" s="0" t="n">
        <f aca="false">V29/W29</f>
        <v>0.756521739130435</v>
      </c>
      <c r="AG29" s="0" t="n">
        <f aca="false">W29/V29</f>
        <v>1.32183908045977</v>
      </c>
    </row>
    <row r="30" customFormat="false" ht="15" hidden="false" customHeight="false" outlineLevel="0" collapsed="false">
      <c r="A30" s="0" t="n">
        <v>1</v>
      </c>
      <c r="B30" s="0" t="s">
        <v>188</v>
      </c>
      <c r="C30" s="0" t="s">
        <v>30</v>
      </c>
      <c r="D30" s="0" t="s">
        <v>31</v>
      </c>
      <c r="E30" s="0" t="s">
        <v>59</v>
      </c>
      <c r="F30" s="0" t="n">
        <v>5</v>
      </c>
      <c r="G30" s="0" t="n">
        <v>3</v>
      </c>
      <c r="H30" s="0" t="n">
        <v>2</v>
      </c>
      <c r="I30" s="1" t="n">
        <v>1667</v>
      </c>
      <c r="J30" s="0" t="s">
        <v>34</v>
      </c>
      <c r="K30" s="0" t="s">
        <v>34</v>
      </c>
      <c r="L30" s="0" t="s">
        <v>33</v>
      </c>
      <c r="M30" s="0" t="s">
        <v>35</v>
      </c>
      <c r="N30" s="0" t="s">
        <v>35</v>
      </c>
      <c r="O30" s="0" t="s">
        <v>36</v>
      </c>
      <c r="P30" s="0" t="s">
        <v>37</v>
      </c>
      <c r="Q30" s="0" t="n">
        <v>1400</v>
      </c>
      <c r="R30" s="0" t="s">
        <v>81</v>
      </c>
      <c r="S30" s="0" t="s">
        <v>82</v>
      </c>
      <c r="T30" s="0" t="s">
        <v>79</v>
      </c>
      <c r="U30" s="0" t="s">
        <v>80</v>
      </c>
      <c r="V30" s="0" t="n">
        <v>4350</v>
      </c>
      <c r="W30" s="0" t="n">
        <v>5750</v>
      </c>
      <c r="X30" s="0" t="n">
        <v>8373</v>
      </c>
      <c r="Y30" s="1" t="n">
        <v>1322</v>
      </c>
      <c r="Z30" s="1" t="n">
        <v>2203</v>
      </c>
      <c r="AA30" s="1" t="n">
        <v>175306</v>
      </c>
      <c r="AB30" s="0" t="n">
        <v>36</v>
      </c>
      <c r="AC30" s="0" t="s">
        <v>83</v>
      </c>
      <c r="AD30" s="0" t="n">
        <v>3</v>
      </c>
      <c r="AF30" s="0" t="n">
        <f aca="false">V30/W30</f>
        <v>0.756521739130435</v>
      </c>
      <c r="AG30" s="0" t="n">
        <f aca="false">W30/V30</f>
        <v>1.32183908045977</v>
      </c>
    </row>
    <row r="31" customFormat="false" ht="15" hidden="false" customHeight="false" outlineLevel="0" collapsed="false">
      <c r="A31" s="0" t="n">
        <v>1</v>
      </c>
      <c r="B31" s="0" t="s">
        <v>188</v>
      </c>
      <c r="C31" s="0" t="s">
        <v>30</v>
      </c>
      <c r="D31" s="0" t="s">
        <v>58</v>
      </c>
      <c r="E31" s="0" t="s">
        <v>48</v>
      </c>
      <c r="F31" s="0" t="n">
        <v>2</v>
      </c>
      <c r="G31" s="0" t="n">
        <v>4</v>
      </c>
      <c r="H31" s="0" t="n">
        <v>2</v>
      </c>
      <c r="I31" s="1" t="n">
        <v>2000</v>
      </c>
      <c r="J31" s="0" t="s">
        <v>33</v>
      </c>
      <c r="K31" s="0" t="s">
        <v>34</v>
      </c>
      <c r="L31" s="0" t="s">
        <v>34</v>
      </c>
      <c r="M31" s="0" t="s">
        <v>43</v>
      </c>
      <c r="N31" s="0" t="s">
        <v>35</v>
      </c>
      <c r="O31" s="0" t="s">
        <v>35</v>
      </c>
      <c r="P31" s="0" t="s">
        <v>118</v>
      </c>
      <c r="Q31" s="0" t="n">
        <v>1400</v>
      </c>
      <c r="R31" s="0" t="s">
        <v>94</v>
      </c>
      <c r="S31" s="0" t="s">
        <v>95</v>
      </c>
      <c r="T31" s="0" t="s">
        <v>92</v>
      </c>
      <c r="U31" s="0" t="s">
        <v>93</v>
      </c>
      <c r="V31" s="0" t="n">
        <v>3093</v>
      </c>
      <c r="W31" s="0" t="n">
        <v>4493</v>
      </c>
      <c r="X31" s="0" t="n">
        <v>3386</v>
      </c>
      <c r="Y31" s="1" t="n">
        <v>1453</v>
      </c>
      <c r="Z31" s="1" t="n">
        <v>1377</v>
      </c>
      <c r="AA31" s="1" t="n">
        <v>71313</v>
      </c>
      <c r="AB31" s="0" t="n">
        <v>37</v>
      </c>
      <c r="AC31" s="0" t="s">
        <v>53</v>
      </c>
      <c r="AD31" s="0" t="n">
        <v>2</v>
      </c>
      <c r="AF31" s="0" t="n">
        <f aca="false">V31/W31</f>
        <v>0.688404184286668</v>
      </c>
      <c r="AG31" s="0" t="n">
        <f aca="false">W31/V31</f>
        <v>1.45263498221791</v>
      </c>
    </row>
    <row r="32" customFormat="false" ht="15" hidden="false" customHeight="false" outlineLevel="0" collapsed="false">
      <c r="A32" s="0" t="n">
        <v>1</v>
      </c>
      <c r="B32" s="0" t="s">
        <v>188</v>
      </c>
      <c r="C32" s="0" t="s">
        <v>30</v>
      </c>
      <c r="D32" s="0" t="s">
        <v>48</v>
      </c>
      <c r="E32" s="0" t="s">
        <v>58</v>
      </c>
      <c r="F32" s="0" t="n">
        <v>4</v>
      </c>
      <c r="G32" s="0" t="n">
        <v>2</v>
      </c>
      <c r="H32" s="0" t="n">
        <v>2</v>
      </c>
      <c r="I32" s="1" t="n">
        <v>2000</v>
      </c>
      <c r="J32" s="0" t="s">
        <v>34</v>
      </c>
      <c r="K32" s="0" t="s">
        <v>34</v>
      </c>
      <c r="L32" s="0" t="s">
        <v>33</v>
      </c>
      <c r="M32" s="0" t="s">
        <v>35</v>
      </c>
      <c r="N32" s="0" t="s">
        <v>35</v>
      </c>
      <c r="O32" s="0" t="s">
        <v>36</v>
      </c>
      <c r="P32" s="0" t="s">
        <v>37</v>
      </c>
      <c r="Q32" s="0" t="n">
        <v>1400</v>
      </c>
      <c r="R32" s="0" t="s">
        <v>90</v>
      </c>
      <c r="S32" s="0" t="s">
        <v>91</v>
      </c>
      <c r="T32" s="0" t="s">
        <v>88</v>
      </c>
      <c r="U32" s="0" t="s">
        <v>89</v>
      </c>
      <c r="V32" s="0" t="n">
        <v>3093</v>
      </c>
      <c r="W32" s="0" t="n">
        <v>4493</v>
      </c>
      <c r="X32" s="0" t="n">
        <v>11786</v>
      </c>
      <c r="Y32" s="1" t="n">
        <v>1453</v>
      </c>
      <c r="Z32" s="1" t="n">
        <v>2905</v>
      </c>
      <c r="AA32" s="1" t="n">
        <v>240425</v>
      </c>
      <c r="AB32" s="0" t="n">
        <v>56</v>
      </c>
      <c r="AC32" s="0" t="s">
        <v>53</v>
      </c>
      <c r="AD32" s="0" t="n">
        <v>2</v>
      </c>
      <c r="AF32" s="0" t="n">
        <f aca="false">V32/W32</f>
        <v>0.688404184286668</v>
      </c>
      <c r="AG32" s="0" t="n">
        <f aca="false">W32/V32</f>
        <v>1.45263498221791</v>
      </c>
    </row>
    <row r="33" customFormat="false" ht="15" hidden="false" customHeight="false" outlineLevel="0" collapsed="false">
      <c r="A33" s="0" t="n">
        <v>1</v>
      </c>
      <c r="B33" s="0" t="s">
        <v>188</v>
      </c>
      <c r="C33" s="0" t="s">
        <v>30</v>
      </c>
      <c r="D33" s="0" t="s">
        <v>48</v>
      </c>
      <c r="E33" s="0" t="s">
        <v>70</v>
      </c>
      <c r="F33" s="0" t="n">
        <v>4</v>
      </c>
      <c r="G33" s="0" t="n">
        <v>7</v>
      </c>
      <c r="H33" s="0" t="n">
        <v>3</v>
      </c>
      <c r="I33" s="1" t="n">
        <v>1750</v>
      </c>
      <c r="J33" s="0" t="s">
        <v>33</v>
      </c>
      <c r="K33" s="0" t="s">
        <v>34</v>
      </c>
      <c r="L33" s="0" t="s">
        <v>34</v>
      </c>
      <c r="M33" s="0" t="s">
        <v>43</v>
      </c>
      <c r="N33" s="0" t="s">
        <v>35</v>
      </c>
      <c r="O33" s="0" t="s">
        <v>35</v>
      </c>
      <c r="P33" s="0" t="s">
        <v>118</v>
      </c>
      <c r="Q33" s="0" t="n">
        <v>1400</v>
      </c>
      <c r="R33" s="0" t="s">
        <v>102</v>
      </c>
      <c r="S33" s="0" t="s">
        <v>103</v>
      </c>
      <c r="T33" s="0" t="s">
        <v>100</v>
      </c>
      <c r="U33" s="0" t="s">
        <v>101</v>
      </c>
      <c r="V33" s="0" t="n">
        <v>5905</v>
      </c>
      <c r="W33" s="0" t="n">
        <v>7305</v>
      </c>
      <c r="X33" s="0" t="n">
        <v>3461</v>
      </c>
      <c r="Y33" s="1" t="n">
        <v>1237</v>
      </c>
      <c r="Z33" s="1" t="n">
        <v>1415</v>
      </c>
      <c r="AA33" s="1" t="n">
        <v>75081</v>
      </c>
      <c r="AB33" s="0" t="n">
        <v>54</v>
      </c>
      <c r="AC33" s="0" t="s">
        <v>53</v>
      </c>
      <c r="AD33" s="0" t="n">
        <v>1</v>
      </c>
      <c r="AF33" s="0" t="n">
        <f aca="false">V33/W33</f>
        <v>0.808350444900753</v>
      </c>
      <c r="AG33" s="0" t="n">
        <f aca="false">W33/V33</f>
        <v>1.23708721422523</v>
      </c>
    </row>
    <row r="34" customFormat="false" ht="15" hidden="false" customHeight="false" outlineLevel="0" collapsed="false">
      <c r="A34" s="0" t="n">
        <v>1</v>
      </c>
      <c r="B34" s="0" t="s">
        <v>188</v>
      </c>
      <c r="C34" s="0" t="s">
        <v>30</v>
      </c>
      <c r="D34" s="0" t="s">
        <v>70</v>
      </c>
      <c r="E34" s="0" t="s">
        <v>48</v>
      </c>
      <c r="F34" s="0" t="n">
        <v>7</v>
      </c>
      <c r="G34" s="0" t="n">
        <v>4</v>
      </c>
      <c r="H34" s="0" t="n">
        <v>3</v>
      </c>
      <c r="I34" s="1" t="n">
        <v>1750</v>
      </c>
      <c r="J34" s="0" t="s">
        <v>34</v>
      </c>
      <c r="K34" s="0" t="s">
        <v>34</v>
      </c>
      <c r="L34" s="0" t="s">
        <v>33</v>
      </c>
      <c r="M34" s="0" t="s">
        <v>35</v>
      </c>
      <c r="N34" s="0" t="s">
        <v>35</v>
      </c>
      <c r="O34" s="0" t="s">
        <v>36</v>
      </c>
      <c r="P34" s="0" t="s">
        <v>37</v>
      </c>
      <c r="Q34" s="0" t="n">
        <v>1400</v>
      </c>
      <c r="R34" s="0" t="s">
        <v>98</v>
      </c>
      <c r="S34" s="0" t="s">
        <v>99</v>
      </c>
      <c r="T34" s="0" t="s">
        <v>96</v>
      </c>
      <c r="U34" s="0" t="s">
        <v>97</v>
      </c>
      <c r="V34" s="0" t="n">
        <v>5905</v>
      </c>
      <c r="W34" s="0" t="n">
        <v>7305</v>
      </c>
      <c r="X34" s="0" t="n">
        <v>7861</v>
      </c>
      <c r="Y34" s="1" t="n">
        <v>1237</v>
      </c>
      <c r="Z34" s="1" t="n">
        <v>2165</v>
      </c>
      <c r="AA34" s="1" t="n">
        <v>168020</v>
      </c>
      <c r="AB34" s="0" t="n">
        <v>17</v>
      </c>
      <c r="AC34" s="0" t="s">
        <v>53</v>
      </c>
      <c r="AD34" s="0" t="n">
        <v>1</v>
      </c>
      <c r="AF34" s="0" t="n">
        <f aca="false">V34/W34</f>
        <v>0.808350444900753</v>
      </c>
      <c r="AG34" s="0" t="n">
        <f aca="false">W34/V34</f>
        <v>1.23708721422523</v>
      </c>
    </row>
    <row r="35" customFormat="false" ht="15" hidden="false" customHeight="false" outlineLevel="0" collapsed="false">
      <c r="A35" s="0" t="n">
        <v>1</v>
      </c>
      <c r="B35" s="0" t="s">
        <v>188</v>
      </c>
      <c r="C35" s="0" t="s">
        <v>30</v>
      </c>
      <c r="D35" s="0" t="s">
        <v>59</v>
      </c>
      <c r="E35" s="0" t="s">
        <v>32</v>
      </c>
      <c r="F35" s="0" t="n">
        <v>3</v>
      </c>
      <c r="G35" s="0" t="n">
        <v>6</v>
      </c>
      <c r="H35" s="0" t="n">
        <v>3</v>
      </c>
      <c r="I35" s="1" t="n">
        <v>2000</v>
      </c>
      <c r="J35" s="0" t="s">
        <v>33</v>
      </c>
      <c r="K35" s="0" t="s">
        <v>34</v>
      </c>
      <c r="L35" s="0" t="s">
        <v>34</v>
      </c>
      <c r="M35" s="0" t="s">
        <v>43</v>
      </c>
      <c r="N35" s="0" t="s">
        <v>35</v>
      </c>
      <c r="O35" s="0" t="s">
        <v>35</v>
      </c>
      <c r="P35" s="0" t="s">
        <v>118</v>
      </c>
      <c r="Q35" s="0" t="n">
        <v>1400</v>
      </c>
      <c r="R35" s="0" t="s">
        <v>109</v>
      </c>
      <c r="S35" s="0" t="s">
        <v>95</v>
      </c>
      <c r="T35" s="0" t="s">
        <v>107</v>
      </c>
      <c r="U35" s="0" t="s">
        <v>108</v>
      </c>
      <c r="V35" s="0" t="n">
        <v>4640</v>
      </c>
      <c r="W35" s="0" t="n">
        <v>6040</v>
      </c>
      <c r="X35" s="0" t="n">
        <v>4320</v>
      </c>
      <c r="Y35" s="1" t="n">
        <v>1302</v>
      </c>
      <c r="Z35" s="1" t="n">
        <v>1536</v>
      </c>
      <c r="AA35" s="1" t="n">
        <v>93270</v>
      </c>
      <c r="AB35" s="0" t="n">
        <v>49</v>
      </c>
      <c r="AC35" s="0" t="s">
        <v>83</v>
      </c>
      <c r="AD35" s="0" t="n">
        <v>2</v>
      </c>
      <c r="AF35" s="0" t="n">
        <f aca="false">V35/W35</f>
        <v>0.768211920529801</v>
      </c>
      <c r="AG35" s="0" t="n">
        <f aca="false">W35/V35</f>
        <v>1.30172413793103</v>
      </c>
    </row>
    <row r="36" customFormat="false" ht="15" hidden="false" customHeight="false" outlineLevel="0" collapsed="false">
      <c r="A36" s="0" t="n">
        <v>1</v>
      </c>
      <c r="B36" s="0" t="s">
        <v>188</v>
      </c>
      <c r="C36" s="0" t="s">
        <v>30</v>
      </c>
      <c r="D36" s="0" t="s">
        <v>32</v>
      </c>
      <c r="E36" s="0" t="s">
        <v>59</v>
      </c>
      <c r="F36" s="0" t="n">
        <v>6</v>
      </c>
      <c r="G36" s="0" t="n">
        <v>3</v>
      </c>
      <c r="H36" s="0" t="n">
        <v>3</v>
      </c>
      <c r="I36" s="1" t="n">
        <v>2000</v>
      </c>
      <c r="J36" s="0" t="s">
        <v>34</v>
      </c>
      <c r="K36" s="0" t="s">
        <v>34</v>
      </c>
      <c r="L36" s="0" t="s">
        <v>33</v>
      </c>
      <c r="M36" s="0" t="s">
        <v>35</v>
      </c>
      <c r="N36" s="0" t="s">
        <v>35</v>
      </c>
      <c r="O36" s="0" t="s">
        <v>36</v>
      </c>
      <c r="P36" s="0" t="s">
        <v>37</v>
      </c>
      <c r="Q36" s="0" t="n">
        <v>1400</v>
      </c>
      <c r="R36" s="0" t="s">
        <v>90</v>
      </c>
      <c r="S36" s="0" t="s">
        <v>106</v>
      </c>
      <c r="T36" s="0" t="s">
        <v>104</v>
      </c>
      <c r="U36" s="0" t="s">
        <v>105</v>
      </c>
      <c r="V36" s="0" t="n">
        <v>4640</v>
      </c>
      <c r="W36" s="0" t="n">
        <v>6040</v>
      </c>
      <c r="X36" s="0" t="n">
        <v>9920</v>
      </c>
      <c r="Y36" s="1" t="n">
        <v>1302</v>
      </c>
      <c r="Z36" s="1" t="n">
        <v>2603</v>
      </c>
      <c r="AA36" s="1" t="n">
        <v>209392</v>
      </c>
      <c r="AB36" s="0" t="n">
        <v>30</v>
      </c>
      <c r="AC36" s="0" t="s">
        <v>83</v>
      </c>
      <c r="AD36" s="0" t="n">
        <v>2</v>
      </c>
      <c r="AF36" s="0" t="n">
        <f aca="false">V36/W36</f>
        <v>0.768211920529801</v>
      </c>
      <c r="AG36" s="0" t="n">
        <f aca="false">W36/V36</f>
        <v>1.30172413793103</v>
      </c>
    </row>
    <row r="37" customFormat="false" ht="15" hidden="false" customHeight="false" outlineLevel="0" collapsed="false">
      <c r="A37" s="0" t="n">
        <v>1</v>
      </c>
      <c r="B37" s="0" t="s">
        <v>188</v>
      </c>
      <c r="C37" s="0" t="s">
        <v>30</v>
      </c>
      <c r="D37" s="0" t="s">
        <v>58</v>
      </c>
      <c r="E37" s="0" t="s">
        <v>31</v>
      </c>
      <c r="F37" s="0" t="n">
        <v>2</v>
      </c>
      <c r="G37" s="0" t="n">
        <v>5</v>
      </c>
      <c r="H37" s="0" t="n">
        <v>3</v>
      </c>
      <c r="I37" s="1" t="n">
        <v>2500</v>
      </c>
      <c r="J37" s="0" t="s">
        <v>33</v>
      </c>
      <c r="K37" s="0" t="s">
        <v>34</v>
      </c>
      <c r="L37" s="0" t="s">
        <v>34</v>
      </c>
      <c r="M37" s="0" t="s">
        <v>43</v>
      </c>
      <c r="N37" s="0" t="s">
        <v>35</v>
      </c>
      <c r="O37" s="0" t="s">
        <v>35</v>
      </c>
      <c r="P37" s="0" t="s">
        <v>118</v>
      </c>
      <c r="Q37" s="0" t="n">
        <v>1400</v>
      </c>
      <c r="R37" s="0" t="s">
        <v>116</v>
      </c>
      <c r="S37" s="0" t="s">
        <v>117</v>
      </c>
      <c r="T37" s="0" t="s">
        <v>114</v>
      </c>
      <c r="U37" s="0" t="s">
        <v>115</v>
      </c>
      <c r="V37" s="0" t="n">
        <v>3314</v>
      </c>
      <c r="W37" s="0" t="n">
        <v>4714</v>
      </c>
      <c r="X37" s="0" t="n">
        <v>5714</v>
      </c>
      <c r="Y37" s="1" t="n">
        <v>1422</v>
      </c>
      <c r="Z37" s="1" t="n">
        <v>1758</v>
      </c>
      <c r="AA37" s="1" t="n">
        <v>122744</v>
      </c>
      <c r="AB37" s="0" t="n">
        <v>39</v>
      </c>
      <c r="AC37" s="0" t="s">
        <v>83</v>
      </c>
      <c r="AD37" s="0" t="n">
        <v>2</v>
      </c>
      <c r="AF37" s="0" t="n">
        <f aca="false">V37/W37</f>
        <v>0.703012303775986</v>
      </c>
      <c r="AG37" s="0" t="n">
        <f aca="false">W37/V37</f>
        <v>1.42245021122511</v>
      </c>
    </row>
    <row r="38" customFormat="false" ht="15" hidden="false" customHeight="false" outlineLevel="0" collapsed="false">
      <c r="A38" s="0" t="n">
        <v>1</v>
      </c>
      <c r="B38" s="0" t="s">
        <v>188</v>
      </c>
      <c r="C38" s="0" t="s">
        <v>30</v>
      </c>
      <c r="D38" s="0" t="s">
        <v>31</v>
      </c>
      <c r="E38" s="0" t="s">
        <v>58</v>
      </c>
      <c r="F38" s="0" t="n">
        <v>5</v>
      </c>
      <c r="G38" s="0" t="n">
        <v>2</v>
      </c>
      <c r="H38" s="0" t="n">
        <v>3</v>
      </c>
      <c r="I38" s="1" t="n">
        <v>2500</v>
      </c>
      <c r="J38" s="0" t="s">
        <v>34</v>
      </c>
      <c r="K38" s="0" t="s">
        <v>34</v>
      </c>
      <c r="L38" s="0" t="s">
        <v>33</v>
      </c>
      <c r="M38" s="0" t="s">
        <v>35</v>
      </c>
      <c r="N38" s="0" t="s">
        <v>35</v>
      </c>
      <c r="O38" s="0" t="s">
        <v>36</v>
      </c>
      <c r="P38" s="0" t="s">
        <v>37</v>
      </c>
      <c r="Q38" s="0" t="n">
        <v>1400</v>
      </c>
      <c r="R38" s="0" t="s">
        <v>112</v>
      </c>
      <c r="S38" s="0" t="s">
        <v>113</v>
      </c>
      <c r="T38" s="0" t="s">
        <v>110</v>
      </c>
      <c r="U38" s="0" t="s">
        <v>111</v>
      </c>
      <c r="V38" s="0" t="n">
        <v>3314</v>
      </c>
      <c r="W38" s="0" t="n">
        <v>4714</v>
      </c>
      <c r="X38" s="0" t="n">
        <v>13554</v>
      </c>
      <c r="Y38" s="1" t="n">
        <v>1422</v>
      </c>
      <c r="Z38" s="1" t="n">
        <v>3556</v>
      </c>
      <c r="AA38" s="1" t="n">
        <v>279872</v>
      </c>
      <c r="AB38" s="0" t="n">
        <v>52</v>
      </c>
      <c r="AC38" s="0" t="s">
        <v>83</v>
      </c>
      <c r="AD38" s="0" t="n">
        <v>2</v>
      </c>
      <c r="AF38" s="0" t="n">
        <f aca="false">V38/W38</f>
        <v>0.703012303775986</v>
      </c>
      <c r="AG38" s="0" t="n">
        <f aca="false">W38/V38</f>
        <v>1.42245021122511</v>
      </c>
    </row>
    <row r="39" customFormat="false" ht="15" hidden="false" customHeight="false" outlineLevel="0" collapsed="false">
      <c r="A39" s="0" t="n">
        <v>1</v>
      </c>
      <c r="B39" s="0" t="s">
        <v>188</v>
      </c>
      <c r="C39" s="0" t="s">
        <v>30</v>
      </c>
      <c r="D39" s="0" t="s">
        <v>31</v>
      </c>
      <c r="E39" s="0" t="s">
        <v>32</v>
      </c>
      <c r="F39" s="0" t="n">
        <v>5</v>
      </c>
      <c r="G39" s="0" t="n">
        <v>6</v>
      </c>
      <c r="H39" s="0" t="n">
        <v>1</v>
      </c>
      <c r="I39" s="1" t="n">
        <v>1200</v>
      </c>
      <c r="J39" s="0" t="s">
        <v>33</v>
      </c>
      <c r="K39" s="0" t="s">
        <v>33</v>
      </c>
      <c r="L39" s="0" t="s">
        <v>34</v>
      </c>
      <c r="M39" s="0" t="s">
        <v>35</v>
      </c>
      <c r="N39" s="0" t="s">
        <v>35</v>
      </c>
      <c r="O39" s="0" t="s">
        <v>36</v>
      </c>
      <c r="P39" s="0" t="s">
        <v>118</v>
      </c>
      <c r="Q39" s="0" t="n">
        <v>2800</v>
      </c>
      <c r="R39" s="0" t="s">
        <v>119</v>
      </c>
      <c r="S39" s="0" t="s">
        <v>120</v>
      </c>
      <c r="T39" s="0" t="s">
        <v>40</v>
      </c>
      <c r="U39" s="0" t="s">
        <v>41</v>
      </c>
      <c r="V39" s="0" t="n">
        <v>9127</v>
      </c>
      <c r="W39" s="0" t="n">
        <v>6327</v>
      </c>
      <c r="X39" s="0" t="n">
        <v>6167</v>
      </c>
      <c r="Y39" s="1" t="n">
        <v>1443</v>
      </c>
      <c r="Z39" s="1" t="n">
        <v>1731</v>
      </c>
      <c r="AA39" s="1" t="n">
        <v>125817</v>
      </c>
      <c r="AB39" s="0" t="n">
        <v>59</v>
      </c>
      <c r="AC39" s="0" t="s">
        <v>42</v>
      </c>
      <c r="AD39" s="0" t="n">
        <v>2</v>
      </c>
      <c r="AF39" s="0" t="n">
        <f aca="false">V39/W39</f>
        <v>1.44254781096886</v>
      </c>
      <c r="AG39" s="0" t="n">
        <f aca="false">W39/V39</f>
        <v>0.693217924838392</v>
      </c>
    </row>
    <row r="40" customFormat="false" ht="15" hidden="false" customHeight="false" outlineLevel="0" collapsed="false">
      <c r="A40" s="0" t="n">
        <v>1</v>
      </c>
      <c r="B40" s="0" t="s">
        <v>188</v>
      </c>
      <c r="C40" s="0" t="s">
        <v>30</v>
      </c>
      <c r="D40" s="0" t="s">
        <v>32</v>
      </c>
      <c r="E40" s="0" t="s">
        <v>31</v>
      </c>
      <c r="F40" s="0" t="n">
        <v>6</v>
      </c>
      <c r="G40" s="0" t="n">
        <v>5</v>
      </c>
      <c r="H40" s="0" t="n">
        <v>1</v>
      </c>
      <c r="I40" s="1" t="n">
        <v>1200</v>
      </c>
      <c r="J40" s="0" t="s">
        <v>33</v>
      </c>
      <c r="K40" s="0" t="s">
        <v>33</v>
      </c>
      <c r="L40" s="0" t="s">
        <v>33</v>
      </c>
      <c r="M40" s="0" t="s">
        <v>43</v>
      </c>
      <c r="N40" s="0" t="s">
        <v>43</v>
      </c>
      <c r="O40" s="0" t="s">
        <v>36</v>
      </c>
      <c r="P40" s="0" t="s">
        <v>37</v>
      </c>
      <c r="Q40" s="0" t="n">
        <v>2800</v>
      </c>
      <c r="R40" s="0" t="s">
        <v>121</v>
      </c>
      <c r="S40" s="0" t="s">
        <v>122</v>
      </c>
      <c r="T40" s="0" t="s">
        <v>46</v>
      </c>
      <c r="U40" s="0" t="s">
        <v>47</v>
      </c>
      <c r="V40" s="0" t="n">
        <v>9127</v>
      </c>
      <c r="W40" s="0" t="n">
        <v>6327</v>
      </c>
      <c r="X40" s="0" t="n">
        <v>2046</v>
      </c>
      <c r="Y40" s="1" t="n">
        <v>1443</v>
      </c>
      <c r="Z40" s="1" t="n">
        <v>1202</v>
      </c>
      <c r="AA40" s="1" t="n">
        <v>42092</v>
      </c>
      <c r="AB40" s="0" t="n">
        <v>73</v>
      </c>
      <c r="AC40" s="0" t="s">
        <v>42</v>
      </c>
      <c r="AD40" s="0" t="n">
        <v>2</v>
      </c>
      <c r="AF40" s="0" t="n">
        <f aca="false">V40/W40</f>
        <v>1.44254781096886</v>
      </c>
      <c r="AG40" s="0" t="n">
        <f aca="false">W40/V40</f>
        <v>0.693217924838392</v>
      </c>
    </row>
    <row r="41" customFormat="false" ht="15" hidden="false" customHeight="false" outlineLevel="0" collapsed="false">
      <c r="A41" s="0" t="n">
        <v>1</v>
      </c>
      <c r="B41" s="0" t="s">
        <v>188</v>
      </c>
      <c r="C41" s="0" t="s">
        <v>30</v>
      </c>
      <c r="D41" s="0" t="s">
        <v>48</v>
      </c>
      <c r="E41" s="0" t="s">
        <v>31</v>
      </c>
      <c r="F41" s="0" t="n">
        <v>4</v>
      </c>
      <c r="G41" s="0" t="n">
        <v>5</v>
      </c>
      <c r="H41" s="0" t="n">
        <v>1</v>
      </c>
      <c r="I41" s="1" t="n">
        <v>1250</v>
      </c>
      <c r="J41" s="0" t="s">
        <v>33</v>
      </c>
      <c r="K41" s="0" t="s">
        <v>33</v>
      </c>
      <c r="L41" s="0" t="s">
        <v>34</v>
      </c>
      <c r="M41" s="0" t="s">
        <v>35</v>
      </c>
      <c r="N41" s="0" t="s">
        <v>35</v>
      </c>
      <c r="O41" s="0" t="s">
        <v>36</v>
      </c>
      <c r="P41" s="0" t="s">
        <v>118</v>
      </c>
      <c r="Q41" s="0" t="n">
        <v>2800</v>
      </c>
      <c r="R41" s="0" t="s">
        <v>123</v>
      </c>
      <c r="S41" s="0" t="s">
        <v>124</v>
      </c>
      <c r="T41" s="0" t="s">
        <v>51</v>
      </c>
      <c r="U41" s="0" t="s">
        <v>52</v>
      </c>
      <c r="V41" s="0" t="n">
        <v>7956</v>
      </c>
      <c r="W41" s="0" t="n">
        <v>5156</v>
      </c>
      <c r="X41" s="0" t="n">
        <v>7662</v>
      </c>
      <c r="Y41" s="1" t="n">
        <v>1543</v>
      </c>
      <c r="Z41" s="1" t="n">
        <v>1929</v>
      </c>
      <c r="AA41" s="1" t="n">
        <v>153238</v>
      </c>
      <c r="AB41" s="0" t="n">
        <v>65</v>
      </c>
      <c r="AC41" s="0" t="s">
        <v>53</v>
      </c>
      <c r="AD41" s="0" t="n">
        <v>3</v>
      </c>
      <c r="AF41" s="0" t="n">
        <f aca="false">V41/W41</f>
        <v>1.54305663304888</v>
      </c>
      <c r="AG41" s="0" t="n">
        <f aca="false">W41/V41</f>
        <v>0.648064353946707</v>
      </c>
    </row>
    <row r="42" customFormat="false" ht="15" hidden="false" customHeight="false" outlineLevel="0" collapsed="false">
      <c r="A42" s="0" t="n">
        <v>1</v>
      </c>
      <c r="B42" s="0" t="s">
        <v>188</v>
      </c>
      <c r="C42" s="0" t="s">
        <v>30</v>
      </c>
      <c r="D42" s="0" t="s">
        <v>31</v>
      </c>
      <c r="E42" s="0" t="s">
        <v>48</v>
      </c>
      <c r="F42" s="0" t="n">
        <v>5</v>
      </c>
      <c r="G42" s="0" t="n">
        <v>4</v>
      </c>
      <c r="H42" s="0" t="n">
        <v>1</v>
      </c>
      <c r="I42" s="1" t="n">
        <v>1250</v>
      </c>
      <c r="J42" s="0" t="s">
        <v>33</v>
      </c>
      <c r="K42" s="0" t="s">
        <v>33</v>
      </c>
      <c r="L42" s="0" t="s">
        <v>33</v>
      </c>
      <c r="M42" s="0" t="s">
        <v>43</v>
      </c>
      <c r="N42" s="0" t="s">
        <v>43</v>
      </c>
      <c r="O42" s="0" t="s">
        <v>36</v>
      </c>
      <c r="P42" s="0" t="s">
        <v>37</v>
      </c>
      <c r="Q42" s="0" t="n">
        <v>2800</v>
      </c>
      <c r="R42" s="0" t="s">
        <v>125</v>
      </c>
      <c r="S42" s="0" t="s">
        <v>126</v>
      </c>
      <c r="T42" s="0" t="s">
        <v>56</v>
      </c>
      <c r="U42" s="0" t="s">
        <v>57</v>
      </c>
      <c r="V42" s="0" t="n">
        <v>7956</v>
      </c>
      <c r="W42" s="0" t="n">
        <v>5156</v>
      </c>
      <c r="X42" s="0" t="n">
        <v>2418</v>
      </c>
      <c r="Y42" s="1" t="n">
        <v>1543</v>
      </c>
      <c r="Z42" s="1" t="n">
        <v>1234</v>
      </c>
      <c r="AA42" s="1" t="n">
        <v>48935</v>
      </c>
      <c r="AB42" s="0" t="n">
        <v>74</v>
      </c>
      <c r="AC42" s="0" t="s">
        <v>53</v>
      </c>
      <c r="AD42" s="0" t="n">
        <v>3</v>
      </c>
      <c r="AF42" s="0" t="n">
        <f aca="false">V42/W42</f>
        <v>1.54305663304888</v>
      </c>
      <c r="AG42" s="0" t="n">
        <f aca="false">W42/V42</f>
        <v>0.648064353946707</v>
      </c>
    </row>
    <row r="43" customFormat="false" ht="15" hidden="false" customHeight="false" outlineLevel="0" collapsed="false">
      <c r="A43" s="0" t="n">
        <v>1</v>
      </c>
      <c r="B43" s="0" t="s">
        <v>188</v>
      </c>
      <c r="C43" s="0" t="s">
        <v>30</v>
      </c>
      <c r="D43" s="0" t="s">
        <v>58</v>
      </c>
      <c r="E43" s="0" t="s">
        <v>59</v>
      </c>
      <c r="F43" s="0" t="n">
        <v>2</v>
      </c>
      <c r="G43" s="0" t="n">
        <v>3</v>
      </c>
      <c r="H43" s="0" t="n">
        <v>1</v>
      </c>
      <c r="I43" s="1" t="n">
        <v>1500</v>
      </c>
      <c r="J43" s="0" t="s">
        <v>33</v>
      </c>
      <c r="K43" s="0" t="s">
        <v>33</v>
      </c>
      <c r="L43" s="0" t="s">
        <v>34</v>
      </c>
      <c r="M43" s="0" t="s">
        <v>35</v>
      </c>
      <c r="N43" s="0" t="s">
        <v>35</v>
      </c>
      <c r="O43" s="0" t="s">
        <v>36</v>
      </c>
      <c r="P43" s="0" t="s">
        <v>118</v>
      </c>
      <c r="Q43" s="0" t="n">
        <v>2800</v>
      </c>
      <c r="R43" s="0" t="s">
        <v>127</v>
      </c>
      <c r="S43" s="0" t="s">
        <v>128</v>
      </c>
      <c r="T43" s="0" t="s">
        <v>62</v>
      </c>
      <c r="U43" s="0" t="s">
        <v>63</v>
      </c>
      <c r="V43" s="0" t="n">
        <v>5584</v>
      </c>
      <c r="W43" s="0" t="n">
        <v>2784</v>
      </c>
      <c r="X43" s="0" t="n">
        <v>14912</v>
      </c>
      <c r="Y43" s="1" t="n">
        <v>2006</v>
      </c>
      <c r="Z43" s="1" t="n">
        <v>3009</v>
      </c>
      <c r="AA43" s="1" t="n">
        <v>274622</v>
      </c>
      <c r="AB43" s="0" t="n">
        <v>99</v>
      </c>
      <c r="AC43" s="0" t="s">
        <v>64</v>
      </c>
      <c r="AD43" s="0" t="n">
        <v>2</v>
      </c>
      <c r="AF43" s="0" t="n">
        <f aca="false">V43/W43</f>
        <v>2.00574712643678</v>
      </c>
      <c r="AG43" s="0" t="n">
        <f aca="false">W43/V43</f>
        <v>0.498567335243553</v>
      </c>
    </row>
    <row r="44" customFormat="false" ht="15" hidden="false" customHeight="false" outlineLevel="0" collapsed="false">
      <c r="A44" s="0" t="n">
        <v>1</v>
      </c>
      <c r="B44" s="0" t="s">
        <v>188</v>
      </c>
      <c r="C44" s="0" t="s">
        <v>30</v>
      </c>
      <c r="D44" s="0" t="s">
        <v>59</v>
      </c>
      <c r="E44" s="0" t="s">
        <v>58</v>
      </c>
      <c r="F44" s="0" t="n">
        <v>3</v>
      </c>
      <c r="G44" s="0" t="n">
        <v>2</v>
      </c>
      <c r="H44" s="0" t="n">
        <v>1</v>
      </c>
      <c r="I44" s="1" t="n">
        <v>1500</v>
      </c>
      <c r="J44" s="0" t="s">
        <v>33</v>
      </c>
      <c r="K44" s="0" t="s">
        <v>33</v>
      </c>
      <c r="L44" s="0" t="s">
        <v>33</v>
      </c>
      <c r="M44" s="0" t="s">
        <v>43</v>
      </c>
      <c r="N44" s="0" t="s">
        <v>43</v>
      </c>
      <c r="O44" s="0" t="s">
        <v>36</v>
      </c>
      <c r="P44" s="0" t="s">
        <v>37</v>
      </c>
      <c r="Q44" s="0" t="n">
        <v>2800</v>
      </c>
      <c r="R44" s="0" t="s">
        <v>129</v>
      </c>
      <c r="S44" s="0" t="s">
        <v>130</v>
      </c>
      <c r="T44" s="0" t="s">
        <v>67</v>
      </c>
      <c r="U44" s="0" t="s">
        <v>68</v>
      </c>
      <c r="V44" s="0" t="n">
        <v>5584</v>
      </c>
      <c r="W44" s="0" t="n">
        <v>2784</v>
      </c>
      <c r="X44" s="0" t="n">
        <v>3755</v>
      </c>
      <c r="Y44" s="1" t="n">
        <v>2006</v>
      </c>
      <c r="Z44" s="1" t="n">
        <v>1337</v>
      </c>
      <c r="AA44" s="1" t="n">
        <v>71596</v>
      </c>
      <c r="AB44" s="0" t="n">
        <v>80</v>
      </c>
      <c r="AC44" s="0" t="s">
        <v>64</v>
      </c>
      <c r="AD44" s="0" t="n">
        <v>2</v>
      </c>
      <c r="AF44" s="0" t="n">
        <f aca="false">V44/W44</f>
        <v>2.00574712643678</v>
      </c>
      <c r="AG44" s="0" t="n">
        <f aca="false">W44/V44</f>
        <v>0.498567335243553</v>
      </c>
    </row>
    <row r="45" customFormat="false" ht="15" hidden="false" customHeight="false" outlineLevel="0" collapsed="false">
      <c r="A45" s="0" t="n">
        <v>1</v>
      </c>
      <c r="B45" s="0" t="s">
        <v>188</v>
      </c>
      <c r="C45" s="0" t="s">
        <v>30</v>
      </c>
      <c r="D45" s="0" t="s">
        <v>31</v>
      </c>
      <c r="E45" s="0" t="s">
        <v>70</v>
      </c>
      <c r="F45" s="0" t="n">
        <v>5</v>
      </c>
      <c r="G45" s="0" t="n">
        <v>7</v>
      </c>
      <c r="H45" s="0" t="n">
        <v>2</v>
      </c>
      <c r="I45" s="1" t="n">
        <v>1400</v>
      </c>
      <c r="J45" s="0" t="s">
        <v>33</v>
      </c>
      <c r="K45" s="0" t="s">
        <v>33</v>
      </c>
      <c r="L45" s="0" t="s">
        <v>34</v>
      </c>
      <c r="M45" s="0" t="s">
        <v>35</v>
      </c>
      <c r="N45" s="0" t="s">
        <v>35</v>
      </c>
      <c r="O45" s="0" t="s">
        <v>36</v>
      </c>
      <c r="P45" s="0" t="s">
        <v>118</v>
      </c>
      <c r="Q45" s="0" t="n">
        <v>2800</v>
      </c>
      <c r="R45" s="0" t="s">
        <v>131</v>
      </c>
      <c r="S45" s="0" t="s">
        <v>132</v>
      </c>
      <c r="T45" s="0" t="s">
        <v>73</v>
      </c>
      <c r="U45" s="0" t="s">
        <v>74</v>
      </c>
      <c r="V45" s="0" t="n">
        <v>9567</v>
      </c>
      <c r="W45" s="0" t="n">
        <v>6767</v>
      </c>
      <c r="X45" s="0" t="n">
        <v>7573</v>
      </c>
      <c r="Y45" s="1" t="n">
        <v>1414</v>
      </c>
      <c r="Z45" s="1" t="n">
        <v>1979</v>
      </c>
      <c r="AA45" s="1" t="n">
        <v>155257</v>
      </c>
      <c r="AB45" s="0" t="n">
        <v>49</v>
      </c>
      <c r="AC45" s="0" t="s">
        <v>42</v>
      </c>
      <c r="AD45" s="0" t="n">
        <v>1</v>
      </c>
      <c r="AF45" s="0" t="n">
        <f aca="false">V45/W45</f>
        <v>1.41377272055564</v>
      </c>
      <c r="AG45" s="0" t="n">
        <f aca="false">W45/V45</f>
        <v>0.7073272708268</v>
      </c>
    </row>
    <row r="46" customFormat="false" ht="15" hidden="false" customHeight="false" outlineLevel="0" collapsed="false">
      <c r="A46" s="0" t="n">
        <v>1</v>
      </c>
      <c r="B46" s="0" t="s">
        <v>188</v>
      </c>
      <c r="C46" s="0" t="s">
        <v>30</v>
      </c>
      <c r="D46" s="0" t="s">
        <v>70</v>
      </c>
      <c r="E46" s="0" t="s">
        <v>31</v>
      </c>
      <c r="F46" s="0" t="n">
        <v>7</v>
      </c>
      <c r="G46" s="0" t="n">
        <v>5</v>
      </c>
      <c r="H46" s="0" t="n">
        <v>2</v>
      </c>
      <c r="I46" s="1" t="n">
        <v>1400</v>
      </c>
      <c r="J46" s="0" t="s">
        <v>33</v>
      </c>
      <c r="K46" s="0" t="s">
        <v>33</v>
      </c>
      <c r="L46" s="0" t="s">
        <v>33</v>
      </c>
      <c r="M46" s="0" t="s">
        <v>43</v>
      </c>
      <c r="N46" s="0" t="s">
        <v>43</v>
      </c>
      <c r="O46" s="0" t="s">
        <v>36</v>
      </c>
      <c r="P46" s="0" t="s">
        <v>37</v>
      </c>
      <c r="Q46" s="0" t="n">
        <v>2800</v>
      </c>
      <c r="R46" s="0" t="s">
        <v>133</v>
      </c>
      <c r="S46" s="0" t="s">
        <v>134</v>
      </c>
      <c r="T46" s="0" t="s">
        <v>77</v>
      </c>
      <c r="U46" s="0" t="s">
        <v>78</v>
      </c>
      <c r="V46" s="0" t="n">
        <v>9567</v>
      </c>
      <c r="W46" s="0" t="n">
        <v>6767</v>
      </c>
      <c r="X46" s="0" t="n">
        <v>107</v>
      </c>
      <c r="Y46" s="1" t="n">
        <v>1414</v>
      </c>
      <c r="Z46" s="1" t="n">
        <v>1010</v>
      </c>
      <c r="AA46" s="1" t="n">
        <v>2215</v>
      </c>
      <c r="AB46" s="0" t="n">
        <v>80</v>
      </c>
      <c r="AC46" s="0" t="s">
        <v>42</v>
      </c>
      <c r="AD46" s="0" t="n">
        <v>1</v>
      </c>
      <c r="AF46" s="0" t="n">
        <f aca="false">V46/W46</f>
        <v>1.41377272055564</v>
      </c>
      <c r="AG46" s="0" t="n">
        <f aca="false">W46/V46</f>
        <v>0.7073272708268</v>
      </c>
    </row>
    <row r="47" customFormat="false" ht="15" hidden="false" customHeight="false" outlineLevel="0" collapsed="false">
      <c r="A47" s="0" t="n">
        <v>1</v>
      </c>
      <c r="B47" s="0" t="s">
        <v>188</v>
      </c>
      <c r="C47" s="0" t="s">
        <v>30</v>
      </c>
      <c r="D47" s="0" t="s">
        <v>59</v>
      </c>
      <c r="E47" s="0" t="s">
        <v>31</v>
      </c>
      <c r="F47" s="0" t="n">
        <v>3</v>
      </c>
      <c r="G47" s="0" t="n">
        <v>5</v>
      </c>
      <c r="H47" s="0" t="n">
        <v>2</v>
      </c>
      <c r="I47" s="1" t="n">
        <v>1667</v>
      </c>
      <c r="J47" s="0" t="s">
        <v>33</v>
      </c>
      <c r="K47" s="0" t="s">
        <v>33</v>
      </c>
      <c r="L47" s="0" t="s">
        <v>34</v>
      </c>
      <c r="M47" s="0" t="s">
        <v>35</v>
      </c>
      <c r="N47" s="0" t="s">
        <v>35</v>
      </c>
      <c r="O47" s="0" t="s">
        <v>36</v>
      </c>
      <c r="P47" s="0" t="s">
        <v>118</v>
      </c>
      <c r="Q47" s="0" t="n">
        <v>2800</v>
      </c>
      <c r="R47" s="0" t="s">
        <v>135</v>
      </c>
      <c r="S47" s="0" t="s">
        <v>136</v>
      </c>
      <c r="T47" s="0" t="s">
        <v>81</v>
      </c>
      <c r="U47" s="0" t="s">
        <v>82</v>
      </c>
      <c r="V47" s="0" t="n">
        <v>7150</v>
      </c>
      <c r="W47" s="0" t="n">
        <v>4350</v>
      </c>
      <c r="X47" s="0" t="n">
        <v>12107</v>
      </c>
      <c r="Y47" s="1" t="n">
        <v>1644</v>
      </c>
      <c r="Z47" s="1" t="n">
        <v>2739</v>
      </c>
      <c r="AA47" s="1" t="n">
        <v>237157</v>
      </c>
      <c r="AB47" s="0" t="n">
        <v>71</v>
      </c>
      <c r="AC47" s="0" t="s">
        <v>83</v>
      </c>
      <c r="AD47" s="0" t="n">
        <v>3</v>
      </c>
      <c r="AF47" s="0" t="n">
        <f aca="false">V47/W47</f>
        <v>1.64367816091954</v>
      </c>
      <c r="AG47" s="0" t="n">
        <f aca="false">W47/V47</f>
        <v>0.608391608391608</v>
      </c>
    </row>
    <row r="48" customFormat="false" ht="15" hidden="false" customHeight="false" outlineLevel="0" collapsed="false">
      <c r="A48" s="0" t="n">
        <v>1</v>
      </c>
      <c r="B48" s="0" t="s">
        <v>188</v>
      </c>
      <c r="C48" s="0" t="s">
        <v>30</v>
      </c>
      <c r="D48" s="0" t="s">
        <v>31</v>
      </c>
      <c r="E48" s="0" t="s">
        <v>59</v>
      </c>
      <c r="F48" s="0" t="n">
        <v>5</v>
      </c>
      <c r="G48" s="0" t="n">
        <v>3</v>
      </c>
      <c r="H48" s="0" t="n">
        <v>2</v>
      </c>
      <c r="I48" s="1" t="n">
        <v>1667</v>
      </c>
      <c r="J48" s="0" t="s">
        <v>34</v>
      </c>
      <c r="K48" s="0" t="s">
        <v>33</v>
      </c>
      <c r="L48" s="0" t="s">
        <v>33</v>
      </c>
      <c r="M48" s="0" t="s">
        <v>43</v>
      </c>
      <c r="N48" s="0" t="s">
        <v>35</v>
      </c>
      <c r="O48" s="0" t="s">
        <v>35</v>
      </c>
      <c r="P48" s="0" t="s">
        <v>37</v>
      </c>
      <c r="Q48" s="0" t="n">
        <v>2800</v>
      </c>
      <c r="R48" s="0" t="s">
        <v>137</v>
      </c>
      <c r="S48" s="0" t="s">
        <v>138</v>
      </c>
      <c r="T48" s="0" t="s">
        <v>86</v>
      </c>
      <c r="U48" s="0" t="s">
        <v>87</v>
      </c>
      <c r="V48" s="0" t="n">
        <v>7150</v>
      </c>
      <c r="W48" s="0" t="n">
        <v>4350</v>
      </c>
      <c r="X48" s="0" t="n">
        <v>160</v>
      </c>
      <c r="Y48" s="1" t="n">
        <v>1644</v>
      </c>
      <c r="Z48" s="1" t="n">
        <v>1014</v>
      </c>
      <c r="AA48" s="1" t="n">
        <v>3234</v>
      </c>
      <c r="AB48" s="0" t="n">
        <v>78</v>
      </c>
      <c r="AC48" s="0" t="s">
        <v>83</v>
      </c>
      <c r="AD48" s="0" t="n">
        <v>3</v>
      </c>
      <c r="AF48" s="0" t="n">
        <f aca="false">V48/W48</f>
        <v>1.64367816091954</v>
      </c>
      <c r="AG48" s="0" t="n">
        <f aca="false">W48/V48</f>
        <v>0.608391608391608</v>
      </c>
    </row>
    <row r="49" customFormat="false" ht="15" hidden="false" customHeight="false" outlineLevel="0" collapsed="false">
      <c r="A49" s="0" t="n">
        <v>1</v>
      </c>
      <c r="B49" s="0" t="s">
        <v>188</v>
      </c>
      <c r="C49" s="0" t="s">
        <v>30</v>
      </c>
      <c r="D49" s="0" t="s">
        <v>58</v>
      </c>
      <c r="E49" s="0" t="s">
        <v>48</v>
      </c>
      <c r="F49" s="0" t="n">
        <v>2</v>
      </c>
      <c r="G49" s="0" t="n">
        <v>4</v>
      </c>
      <c r="H49" s="0" t="n">
        <v>2</v>
      </c>
      <c r="I49" s="1" t="n">
        <v>2000</v>
      </c>
      <c r="J49" s="0" t="s">
        <v>33</v>
      </c>
      <c r="K49" s="0" t="s">
        <v>33</v>
      </c>
      <c r="L49" s="0" t="s">
        <v>34</v>
      </c>
      <c r="M49" s="0" t="s">
        <v>35</v>
      </c>
      <c r="N49" s="0" t="s">
        <v>35</v>
      </c>
      <c r="O49" s="0" t="s">
        <v>36</v>
      </c>
      <c r="P49" s="0" t="s">
        <v>118</v>
      </c>
      <c r="Q49" s="0" t="n">
        <v>2800</v>
      </c>
      <c r="R49" s="0" t="s">
        <v>139</v>
      </c>
      <c r="S49" s="0" t="s">
        <v>140</v>
      </c>
      <c r="T49" s="0" t="s">
        <v>90</v>
      </c>
      <c r="U49" s="0" t="s">
        <v>91</v>
      </c>
      <c r="V49" s="0" t="n">
        <v>5893</v>
      </c>
      <c r="W49" s="0" t="n">
        <v>3093</v>
      </c>
      <c r="X49" s="0" t="n">
        <v>17386</v>
      </c>
      <c r="Y49" s="1" t="n">
        <v>1905</v>
      </c>
      <c r="Z49" s="1" t="n">
        <v>3811</v>
      </c>
      <c r="AA49" s="1" t="n">
        <v>324917</v>
      </c>
      <c r="AB49" s="0" t="n">
        <v>97</v>
      </c>
      <c r="AC49" s="0" t="s">
        <v>53</v>
      </c>
      <c r="AD49" s="0" t="n">
        <v>2</v>
      </c>
      <c r="AF49" s="0" t="n">
        <f aca="false">V49/W49</f>
        <v>1.90526996443582</v>
      </c>
      <c r="AG49" s="0" t="n">
        <f aca="false">W49/V49</f>
        <v>0.524860003393857</v>
      </c>
    </row>
    <row r="50" customFormat="false" ht="15" hidden="false" customHeight="false" outlineLevel="0" collapsed="false">
      <c r="A50" s="0" t="n">
        <v>1</v>
      </c>
      <c r="B50" s="0" t="s">
        <v>188</v>
      </c>
      <c r="C50" s="0" t="s">
        <v>30</v>
      </c>
      <c r="D50" s="0" t="s">
        <v>48</v>
      </c>
      <c r="E50" s="0" t="s">
        <v>58</v>
      </c>
      <c r="F50" s="0" t="n">
        <v>4</v>
      </c>
      <c r="G50" s="0" t="n">
        <v>2</v>
      </c>
      <c r="H50" s="0" t="n">
        <v>2</v>
      </c>
      <c r="I50" s="1" t="n">
        <v>2000</v>
      </c>
      <c r="J50" s="0" t="s">
        <v>34</v>
      </c>
      <c r="K50" s="0" t="s">
        <v>33</v>
      </c>
      <c r="L50" s="0" t="s">
        <v>33</v>
      </c>
      <c r="M50" s="0" t="s">
        <v>43</v>
      </c>
      <c r="N50" s="0" t="s">
        <v>35</v>
      </c>
      <c r="O50" s="0" t="s">
        <v>35</v>
      </c>
      <c r="P50" s="0" t="s">
        <v>37</v>
      </c>
      <c r="Q50" s="0" t="n">
        <v>2800</v>
      </c>
      <c r="R50" s="0" t="s">
        <v>141</v>
      </c>
      <c r="S50" s="0" t="s">
        <v>142</v>
      </c>
      <c r="T50" s="0" t="s">
        <v>94</v>
      </c>
      <c r="U50" s="0" t="s">
        <v>95</v>
      </c>
      <c r="V50" s="0" t="n">
        <v>5893</v>
      </c>
      <c r="W50" s="0" t="n">
        <v>3093</v>
      </c>
      <c r="X50" s="0" t="n">
        <v>586</v>
      </c>
      <c r="Y50" s="1" t="n">
        <v>1905</v>
      </c>
      <c r="Z50" s="1" t="n">
        <v>1050</v>
      </c>
      <c r="AA50" s="1" t="n">
        <v>11569</v>
      </c>
      <c r="AB50" s="0" t="n">
        <v>76</v>
      </c>
      <c r="AC50" s="0" t="s">
        <v>53</v>
      </c>
      <c r="AD50" s="0" t="n">
        <v>2</v>
      </c>
      <c r="AF50" s="0" t="n">
        <f aca="false">V50/W50</f>
        <v>1.90526996443582</v>
      </c>
      <c r="AG50" s="0" t="n">
        <f aca="false">W50/V50</f>
        <v>0.524860003393857</v>
      </c>
    </row>
    <row r="51" customFormat="false" ht="15" hidden="false" customHeight="false" outlineLevel="0" collapsed="false">
      <c r="A51" s="0" t="n">
        <v>1</v>
      </c>
      <c r="B51" s="0" t="s">
        <v>188</v>
      </c>
      <c r="C51" s="0" t="s">
        <v>30</v>
      </c>
      <c r="D51" s="0" t="s">
        <v>48</v>
      </c>
      <c r="E51" s="0" t="s">
        <v>70</v>
      </c>
      <c r="F51" s="0" t="n">
        <v>4</v>
      </c>
      <c r="G51" s="0" t="n">
        <v>7</v>
      </c>
      <c r="H51" s="0" t="n">
        <v>3</v>
      </c>
      <c r="I51" s="1" t="n">
        <v>1750</v>
      </c>
      <c r="J51" s="0" t="s">
        <v>33</v>
      </c>
      <c r="K51" s="0" t="s">
        <v>33</v>
      </c>
      <c r="L51" s="0" t="s">
        <v>34</v>
      </c>
      <c r="M51" s="0" t="s">
        <v>35</v>
      </c>
      <c r="N51" s="0" t="s">
        <v>35</v>
      </c>
      <c r="O51" s="0" t="s">
        <v>36</v>
      </c>
      <c r="P51" s="0" t="s">
        <v>118</v>
      </c>
      <c r="Q51" s="0" t="n">
        <v>2800</v>
      </c>
      <c r="R51" s="0" t="s">
        <v>143</v>
      </c>
      <c r="S51" s="0" t="s">
        <v>144</v>
      </c>
      <c r="T51" s="0" t="s">
        <v>98</v>
      </c>
      <c r="U51" s="0" t="s">
        <v>99</v>
      </c>
      <c r="V51" s="0" t="n">
        <v>8705</v>
      </c>
      <c r="W51" s="0" t="n">
        <v>5905</v>
      </c>
      <c r="X51" s="0" t="n">
        <v>10661</v>
      </c>
      <c r="Y51" s="1" t="n">
        <v>1474</v>
      </c>
      <c r="Z51" s="1" t="n">
        <v>2580</v>
      </c>
      <c r="AA51" s="1" t="n">
        <v>216077</v>
      </c>
      <c r="AB51" s="0" t="n">
        <v>48</v>
      </c>
      <c r="AC51" s="0" t="s">
        <v>53</v>
      </c>
      <c r="AD51" s="0" t="n">
        <v>1</v>
      </c>
      <c r="AF51" s="0" t="n">
        <f aca="false">V51/W51</f>
        <v>1.47417442845047</v>
      </c>
      <c r="AG51" s="0" t="n">
        <f aca="false">W51/V51</f>
        <v>0.67834577828834</v>
      </c>
    </row>
    <row r="52" customFormat="false" ht="15" hidden="false" customHeight="false" outlineLevel="0" collapsed="false">
      <c r="A52" s="0" t="n">
        <v>1</v>
      </c>
      <c r="B52" s="0" t="s">
        <v>188</v>
      </c>
      <c r="C52" s="0" t="s">
        <v>30</v>
      </c>
      <c r="D52" s="0" t="s">
        <v>70</v>
      </c>
      <c r="E52" s="0" t="s">
        <v>48</v>
      </c>
      <c r="F52" s="0" t="n">
        <v>7</v>
      </c>
      <c r="G52" s="0" t="n">
        <v>4</v>
      </c>
      <c r="H52" s="0" t="n">
        <v>3</v>
      </c>
      <c r="I52" s="1" t="n">
        <v>1750</v>
      </c>
      <c r="J52" s="0" t="s">
        <v>34</v>
      </c>
      <c r="K52" s="0" t="s">
        <v>33</v>
      </c>
      <c r="L52" s="0" t="s">
        <v>33</v>
      </c>
      <c r="M52" s="0" t="s">
        <v>43</v>
      </c>
      <c r="N52" s="0" t="s">
        <v>35</v>
      </c>
      <c r="O52" s="0" t="s">
        <v>35</v>
      </c>
      <c r="P52" s="0" t="s">
        <v>37</v>
      </c>
      <c r="Q52" s="0" t="n">
        <v>2800</v>
      </c>
      <c r="R52" s="0" t="s">
        <v>145</v>
      </c>
      <c r="S52" s="0" t="s">
        <v>146</v>
      </c>
      <c r="T52" s="0" t="s">
        <v>102</v>
      </c>
      <c r="U52" s="0" t="s">
        <v>103</v>
      </c>
      <c r="V52" s="0" t="n">
        <v>8705</v>
      </c>
      <c r="W52" s="0" t="n">
        <v>5905</v>
      </c>
      <c r="X52" s="0" t="n">
        <v>1861</v>
      </c>
      <c r="Y52" s="1" t="n">
        <v>1474</v>
      </c>
      <c r="Z52" s="1" t="n">
        <v>1187</v>
      </c>
      <c r="AA52" s="1" t="n">
        <v>38754</v>
      </c>
      <c r="AB52" s="0" t="n">
        <v>87</v>
      </c>
      <c r="AC52" s="0" t="s">
        <v>53</v>
      </c>
      <c r="AD52" s="0" t="n">
        <v>1</v>
      </c>
      <c r="AF52" s="0" t="n">
        <f aca="false">V52/W52</f>
        <v>1.47417442845047</v>
      </c>
      <c r="AG52" s="0" t="n">
        <f aca="false">W52/V52</f>
        <v>0.67834577828834</v>
      </c>
    </row>
    <row r="53" customFormat="false" ht="15" hidden="false" customHeight="false" outlineLevel="0" collapsed="false">
      <c r="A53" s="0" t="n">
        <v>1</v>
      </c>
      <c r="B53" s="0" t="s">
        <v>188</v>
      </c>
      <c r="C53" s="0" t="s">
        <v>30</v>
      </c>
      <c r="D53" s="0" t="s">
        <v>59</v>
      </c>
      <c r="E53" s="0" t="s">
        <v>32</v>
      </c>
      <c r="F53" s="0" t="n">
        <v>3</v>
      </c>
      <c r="G53" s="0" t="n">
        <v>6</v>
      </c>
      <c r="H53" s="0" t="n">
        <v>3</v>
      </c>
      <c r="I53" s="1" t="n">
        <v>2000</v>
      </c>
      <c r="J53" s="0" t="s">
        <v>33</v>
      </c>
      <c r="K53" s="0" t="s">
        <v>33</v>
      </c>
      <c r="L53" s="0" t="s">
        <v>34</v>
      </c>
      <c r="M53" s="0" t="s">
        <v>35</v>
      </c>
      <c r="N53" s="0" t="s">
        <v>35</v>
      </c>
      <c r="O53" s="0" t="s">
        <v>36</v>
      </c>
      <c r="P53" s="0" t="s">
        <v>118</v>
      </c>
      <c r="Q53" s="0" t="n">
        <v>2800</v>
      </c>
      <c r="R53" s="0" t="s">
        <v>147</v>
      </c>
      <c r="S53" s="0" t="s">
        <v>148</v>
      </c>
      <c r="T53" s="0" t="s">
        <v>90</v>
      </c>
      <c r="U53" s="0" t="s">
        <v>106</v>
      </c>
      <c r="V53" s="0" t="n">
        <v>7440</v>
      </c>
      <c r="W53" s="0" t="n">
        <v>4640</v>
      </c>
      <c r="X53" s="0" t="n">
        <v>13653</v>
      </c>
      <c r="Y53" s="1" t="n">
        <v>1603</v>
      </c>
      <c r="Z53" s="1" t="n">
        <v>3207</v>
      </c>
      <c r="AA53" s="1" t="n">
        <v>269890</v>
      </c>
      <c r="AB53" s="0" t="n">
        <v>64</v>
      </c>
      <c r="AC53" s="0" t="s">
        <v>83</v>
      </c>
      <c r="AD53" s="0" t="n">
        <v>2</v>
      </c>
      <c r="AF53" s="0" t="n">
        <f aca="false">V53/W53</f>
        <v>1.60344827586207</v>
      </c>
      <c r="AG53" s="0" t="n">
        <f aca="false">W53/V53</f>
        <v>0.623655913978495</v>
      </c>
    </row>
    <row r="54" customFormat="false" ht="15" hidden="false" customHeight="false" outlineLevel="0" collapsed="false">
      <c r="A54" s="0" t="n">
        <v>1</v>
      </c>
      <c r="B54" s="0" t="s">
        <v>188</v>
      </c>
      <c r="C54" s="0" t="s">
        <v>30</v>
      </c>
      <c r="D54" s="0" t="s">
        <v>32</v>
      </c>
      <c r="E54" s="0" t="s">
        <v>59</v>
      </c>
      <c r="F54" s="0" t="n">
        <v>6</v>
      </c>
      <c r="G54" s="0" t="n">
        <v>3</v>
      </c>
      <c r="H54" s="0" t="n">
        <v>3</v>
      </c>
      <c r="I54" s="1" t="n">
        <v>2000</v>
      </c>
      <c r="J54" s="0" t="s">
        <v>34</v>
      </c>
      <c r="K54" s="0" t="s">
        <v>33</v>
      </c>
      <c r="L54" s="0" t="s">
        <v>33</v>
      </c>
      <c r="M54" s="0" t="s">
        <v>43</v>
      </c>
      <c r="N54" s="0" t="s">
        <v>35</v>
      </c>
      <c r="O54" s="0" t="s">
        <v>35</v>
      </c>
      <c r="P54" s="0" t="s">
        <v>37</v>
      </c>
      <c r="Q54" s="0" t="n">
        <v>2800</v>
      </c>
      <c r="R54" s="0" t="s">
        <v>149</v>
      </c>
      <c r="S54" s="0" t="s">
        <v>150</v>
      </c>
      <c r="T54" s="0" t="s">
        <v>109</v>
      </c>
      <c r="U54" s="0" t="s">
        <v>95</v>
      </c>
      <c r="V54" s="0" t="n">
        <v>7440</v>
      </c>
      <c r="W54" s="0" t="n">
        <v>4640</v>
      </c>
      <c r="X54" s="0" t="n">
        <v>2453</v>
      </c>
      <c r="Y54" s="1" t="n">
        <v>1603</v>
      </c>
      <c r="Z54" s="1" t="n">
        <v>1247</v>
      </c>
      <c r="AA54" s="1" t="n">
        <v>50491</v>
      </c>
      <c r="AB54" s="0" t="n">
        <v>84</v>
      </c>
      <c r="AC54" s="0" t="s">
        <v>83</v>
      </c>
      <c r="AD54" s="0" t="n">
        <v>2</v>
      </c>
      <c r="AF54" s="0" t="n">
        <f aca="false">V54/W54</f>
        <v>1.60344827586207</v>
      </c>
      <c r="AG54" s="0" t="n">
        <f aca="false">W54/V54</f>
        <v>0.623655913978495</v>
      </c>
    </row>
    <row r="55" customFormat="false" ht="15" hidden="false" customHeight="false" outlineLevel="0" collapsed="false">
      <c r="A55" s="0" t="n">
        <v>1</v>
      </c>
      <c r="B55" s="0" t="s">
        <v>188</v>
      </c>
      <c r="C55" s="0" t="s">
        <v>30</v>
      </c>
      <c r="D55" s="0" t="s">
        <v>58</v>
      </c>
      <c r="E55" s="0" t="s">
        <v>31</v>
      </c>
      <c r="F55" s="0" t="n">
        <v>2</v>
      </c>
      <c r="G55" s="0" t="n">
        <v>5</v>
      </c>
      <c r="H55" s="0" t="n">
        <v>3</v>
      </c>
      <c r="I55" s="1" t="n">
        <v>2500</v>
      </c>
      <c r="J55" s="0" t="s">
        <v>33</v>
      </c>
      <c r="K55" s="0" t="s">
        <v>33</v>
      </c>
      <c r="L55" s="0" t="s">
        <v>34</v>
      </c>
      <c r="M55" s="0" t="s">
        <v>35</v>
      </c>
      <c r="N55" s="0" t="s">
        <v>35</v>
      </c>
      <c r="O55" s="0" t="s">
        <v>36</v>
      </c>
      <c r="P55" s="0" t="s">
        <v>118</v>
      </c>
      <c r="Q55" s="0" t="n">
        <v>2800</v>
      </c>
      <c r="R55" s="0" t="s">
        <v>151</v>
      </c>
      <c r="S55" s="0" t="s">
        <v>152</v>
      </c>
      <c r="T55" s="0" t="s">
        <v>112</v>
      </c>
      <c r="U55" s="0" t="s">
        <v>113</v>
      </c>
      <c r="V55" s="0" t="n">
        <v>6114</v>
      </c>
      <c r="W55" s="0" t="n">
        <v>3314</v>
      </c>
      <c r="X55" s="0" t="n">
        <v>19154</v>
      </c>
      <c r="Y55" s="1" t="n">
        <v>1845</v>
      </c>
      <c r="Z55" s="1" t="n">
        <v>4612</v>
      </c>
      <c r="AA55" s="1" t="n">
        <v>362606</v>
      </c>
      <c r="AB55" s="0" t="n">
        <v>91</v>
      </c>
      <c r="AC55" s="0" t="s">
        <v>83</v>
      </c>
      <c r="AD55" s="0" t="n">
        <v>2</v>
      </c>
      <c r="AF55" s="0" t="n">
        <f aca="false">V55/W55</f>
        <v>1.84490042245021</v>
      </c>
      <c r="AG55" s="0" t="n">
        <f aca="false">W55/V55</f>
        <v>0.542034674517501</v>
      </c>
    </row>
    <row r="56" customFormat="false" ht="15" hidden="false" customHeight="false" outlineLevel="0" collapsed="false">
      <c r="A56" s="0" t="n">
        <v>1</v>
      </c>
      <c r="B56" s="0" t="s">
        <v>188</v>
      </c>
      <c r="C56" s="0" t="s">
        <v>30</v>
      </c>
      <c r="D56" s="0" t="s">
        <v>31</v>
      </c>
      <c r="E56" s="0" t="s">
        <v>58</v>
      </c>
      <c r="F56" s="0" t="n">
        <v>5</v>
      </c>
      <c r="G56" s="0" t="n">
        <v>2</v>
      </c>
      <c r="H56" s="0" t="n">
        <v>3</v>
      </c>
      <c r="I56" s="1" t="n">
        <v>2500</v>
      </c>
      <c r="J56" s="0" t="s">
        <v>34</v>
      </c>
      <c r="K56" s="0" t="s">
        <v>33</v>
      </c>
      <c r="L56" s="0" t="s">
        <v>33</v>
      </c>
      <c r="M56" s="0" t="s">
        <v>43</v>
      </c>
      <c r="N56" s="0" t="s">
        <v>35</v>
      </c>
      <c r="O56" s="0" t="s">
        <v>35</v>
      </c>
      <c r="P56" s="0" t="s">
        <v>37</v>
      </c>
      <c r="Q56" s="0" t="n">
        <v>2800</v>
      </c>
      <c r="R56" s="0" t="s">
        <v>153</v>
      </c>
      <c r="S56" s="0" t="s">
        <v>154</v>
      </c>
      <c r="T56" s="0" t="s">
        <v>116</v>
      </c>
      <c r="U56" s="0" t="s">
        <v>117</v>
      </c>
      <c r="V56" s="0" t="n">
        <v>6114</v>
      </c>
      <c r="W56" s="0" t="n">
        <v>3314</v>
      </c>
      <c r="X56" s="0" t="n">
        <v>3474</v>
      </c>
      <c r="Y56" s="1" t="n">
        <v>1845</v>
      </c>
      <c r="Z56" s="1" t="n">
        <v>1355</v>
      </c>
      <c r="AA56" s="1" t="n">
        <v>70418</v>
      </c>
      <c r="AB56" s="0" t="n">
        <v>78</v>
      </c>
      <c r="AC56" s="0" t="s">
        <v>83</v>
      </c>
      <c r="AD56" s="0" t="n">
        <v>2</v>
      </c>
      <c r="AF56" s="0" t="n">
        <f aca="false">V56/W56</f>
        <v>1.84490042245021</v>
      </c>
      <c r="AG56" s="0" t="n">
        <f aca="false">W56/V56</f>
        <v>0.542034674517501</v>
      </c>
    </row>
    <row r="57" customFormat="false" ht="15" hidden="false" customHeight="false" outlineLevel="0" collapsed="false">
      <c r="A57" s="0" t="n">
        <v>1</v>
      </c>
      <c r="B57" s="0" t="s">
        <v>188</v>
      </c>
      <c r="C57" s="0" t="s">
        <v>30</v>
      </c>
      <c r="D57" s="0" t="s">
        <v>31</v>
      </c>
      <c r="E57" s="0" t="s">
        <v>32</v>
      </c>
      <c r="F57" s="0" t="n">
        <v>5</v>
      </c>
      <c r="G57" s="0" t="n">
        <v>6</v>
      </c>
      <c r="H57" s="0" t="n">
        <v>1</v>
      </c>
      <c r="I57" s="1" t="n">
        <v>1200</v>
      </c>
      <c r="J57" s="0" t="s">
        <v>34</v>
      </c>
      <c r="K57" s="0" t="s">
        <v>34</v>
      </c>
      <c r="L57" s="0" t="s">
        <v>34</v>
      </c>
      <c r="M57" s="0" t="s">
        <v>43</v>
      </c>
      <c r="N57" s="0" t="s">
        <v>43</v>
      </c>
      <c r="O57" s="0" t="s">
        <v>36</v>
      </c>
      <c r="P57" s="0" t="s">
        <v>118</v>
      </c>
      <c r="Q57" s="0" t="n">
        <v>2800</v>
      </c>
      <c r="R57" s="0" t="s">
        <v>46</v>
      </c>
      <c r="S57" s="0" t="s">
        <v>47</v>
      </c>
      <c r="T57" s="0" t="s">
        <v>121</v>
      </c>
      <c r="U57" s="0" t="s">
        <v>122</v>
      </c>
      <c r="V57" s="0" t="n">
        <v>6327</v>
      </c>
      <c r="W57" s="0" t="n">
        <v>9127</v>
      </c>
      <c r="X57" s="0" t="n">
        <v>2046</v>
      </c>
      <c r="Y57" s="1" t="n">
        <v>1443</v>
      </c>
      <c r="Z57" s="1" t="n">
        <v>1202</v>
      </c>
      <c r="AA57" s="1" t="n">
        <v>42092</v>
      </c>
      <c r="AB57" s="0" t="n">
        <v>73</v>
      </c>
      <c r="AC57" s="0" t="s">
        <v>42</v>
      </c>
      <c r="AD57" s="0" t="n">
        <v>2</v>
      </c>
      <c r="AF57" s="0" t="n">
        <f aca="false">V57/W57</f>
        <v>0.693217924838392</v>
      </c>
      <c r="AG57" s="0" t="n">
        <f aca="false">W57/V57</f>
        <v>1.44254781096886</v>
      </c>
    </row>
    <row r="58" customFormat="false" ht="15" hidden="false" customHeight="false" outlineLevel="0" collapsed="false">
      <c r="A58" s="0" t="n">
        <v>1</v>
      </c>
      <c r="B58" s="0" t="s">
        <v>188</v>
      </c>
      <c r="C58" s="0" t="s">
        <v>30</v>
      </c>
      <c r="D58" s="0" t="s">
        <v>32</v>
      </c>
      <c r="E58" s="0" t="s">
        <v>31</v>
      </c>
      <c r="F58" s="0" t="n">
        <v>6</v>
      </c>
      <c r="G58" s="0" t="n">
        <v>5</v>
      </c>
      <c r="H58" s="0" t="n">
        <v>1</v>
      </c>
      <c r="I58" s="1" t="n">
        <v>1200</v>
      </c>
      <c r="J58" s="0" t="s">
        <v>34</v>
      </c>
      <c r="K58" s="0" t="s">
        <v>34</v>
      </c>
      <c r="L58" s="0" t="s">
        <v>33</v>
      </c>
      <c r="M58" s="0" t="s">
        <v>35</v>
      </c>
      <c r="N58" s="0" t="s">
        <v>35</v>
      </c>
      <c r="O58" s="0" t="s">
        <v>36</v>
      </c>
      <c r="P58" s="0" t="s">
        <v>37</v>
      </c>
      <c r="Q58" s="0" t="n">
        <v>2800</v>
      </c>
      <c r="R58" s="0" t="s">
        <v>40</v>
      </c>
      <c r="S58" s="0" t="s">
        <v>41</v>
      </c>
      <c r="T58" s="0" t="s">
        <v>119</v>
      </c>
      <c r="U58" s="0" t="s">
        <v>120</v>
      </c>
      <c r="V58" s="0" t="n">
        <v>6327</v>
      </c>
      <c r="W58" s="0" t="n">
        <v>9127</v>
      </c>
      <c r="X58" s="0" t="n">
        <v>6167</v>
      </c>
      <c r="Y58" s="1" t="n">
        <v>1443</v>
      </c>
      <c r="Z58" s="1" t="n">
        <v>1731</v>
      </c>
      <c r="AA58" s="1" t="n">
        <v>125817</v>
      </c>
      <c r="AB58" s="0" t="n">
        <v>59</v>
      </c>
      <c r="AC58" s="0" t="s">
        <v>42</v>
      </c>
      <c r="AD58" s="0" t="n">
        <v>2</v>
      </c>
      <c r="AF58" s="0" t="n">
        <f aca="false">V58/W58</f>
        <v>0.693217924838392</v>
      </c>
      <c r="AG58" s="0" t="n">
        <f aca="false">W58/V58</f>
        <v>1.44254781096886</v>
      </c>
    </row>
    <row r="59" customFormat="false" ht="15" hidden="false" customHeight="false" outlineLevel="0" collapsed="false">
      <c r="A59" s="0" t="n">
        <v>1</v>
      </c>
      <c r="B59" s="0" t="s">
        <v>188</v>
      </c>
      <c r="C59" s="0" t="s">
        <v>30</v>
      </c>
      <c r="D59" s="0" t="s">
        <v>48</v>
      </c>
      <c r="E59" s="0" t="s">
        <v>31</v>
      </c>
      <c r="F59" s="0" t="n">
        <v>4</v>
      </c>
      <c r="G59" s="0" t="n">
        <v>5</v>
      </c>
      <c r="H59" s="0" t="n">
        <v>1</v>
      </c>
      <c r="I59" s="1" t="n">
        <v>1250</v>
      </c>
      <c r="J59" s="0" t="s">
        <v>34</v>
      </c>
      <c r="K59" s="0" t="s">
        <v>34</v>
      </c>
      <c r="L59" s="0" t="s">
        <v>34</v>
      </c>
      <c r="M59" s="0" t="s">
        <v>43</v>
      </c>
      <c r="N59" s="0" t="s">
        <v>43</v>
      </c>
      <c r="O59" s="0" t="s">
        <v>36</v>
      </c>
      <c r="P59" s="0" t="s">
        <v>118</v>
      </c>
      <c r="Q59" s="0" t="n">
        <v>2800</v>
      </c>
      <c r="R59" s="0" t="s">
        <v>56</v>
      </c>
      <c r="S59" s="0" t="s">
        <v>57</v>
      </c>
      <c r="T59" s="0" t="s">
        <v>125</v>
      </c>
      <c r="U59" s="0" t="s">
        <v>126</v>
      </c>
      <c r="V59" s="0" t="n">
        <v>5156</v>
      </c>
      <c r="W59" s="0" t="n">
        <v>7956</v>
      </c>
      <c r="X59" s="0" t="n">
        <v>2418</v>
      </c>
      <c r="Y59" s="1" t="n">
        <v>1543</v>
      </c>
      <c r="Z59" s="1" t="n">
        <v>1234</v>
      </c>
      <c r="AA59" s="1" t="n">
        <v>48935</v>
      </c>
      <c r="AB59" s="0" t="n">
        <v>74</v>
      </c>
      <c r="AC59" s="0" t="s">
        <v>53</v>
      </c>
      <c r="AD59" s="0" t="n">
        <v>3</v>
      </c>
      <c r="AF59" s="0" t="n">
        <f aca="false">V59/W59</f>
        <v>0.648064353946707</v>
      </c>
      <c r="AG59" s="0" t="n">
        <f aca="false">W59/V59</f>
        <v>1.54305663304888</v>
      </c>
    </row>
    <row r="60" customFormat="false" ht="15" hidden="false" customHeight="false" outlineLevel="0" collapsed="false">
      <c r="A60" s="0" t="n">
        <v>1</v>
      </c>
      <c r="B60" s="0" t="s">
        <v>188</v>
      </c>
      <c r="C60" s="0" t="s">
        <v>30</v>
      </c>
      <c r="D60" s="0" t="s">
        <v>31</v>
      </c>
      <c r="E60" s="0" t="s">
        <v>48</v>
      </c>
      <c r="F60" s="0" t="n">
        <v>5</v>
      </c>
      <c r="G60" s="0" t="n">
        <v>4</v>
      </c>
      <c r="H60" s="0" t="n">
        <v>1</v>
      </c>
      <c r="I60" s="1" t="n">
        <v>1250</v>
      </c>
      <c r="J60" s="0" t="s">
        <v>34</v>
      </c>
      <c r="K60" s="0" t="s">
        <v>34</v>
      </c>
      <c r="L60" s="0" t="s">
        <v>33</v>
      </c>
      <c r="M60" s="0" t="s">
        <v>35</v>
      </c>
      <c r="N60" s="0" t="s">
        <v>35</v>
      </c>
      <c r="O60" s="0" t="s">
        <v>36</v>
      </c>
      <c r="P60" s="0" t="s">
        <v>37</v>
      </c>
      <c r="Q60" s="0" t="n">
        <v>2800</v>
      </c>
      <c r="R60" s="0" t="s">
        <v>51</v>
      </c>
      <c r="S60" s="0" t="s">
        <v>52</v>
      </c>
      <c r="T60" s="0" t="s">
        <v>123</v>
      </c>
      <c r="U60" s="0" t="s">
        <v>124</v>
      </c>
      <c r="V60" s="0" t="n">
        <v>5156</v>
      </c>
      <c r="W60" s="0" t="n">
        <v>7956</v>
      </c>
      <c r="X60" s="0" t="n">
        <v>7662</v>
      </c>
      <c r="Y60" s="1" t="n">
        <v>1543</v>
      </c>
      <c r="Z60" s="1" t="n">
        <v>1929</v>
      </c>
      <c r="AA60" s="1" t="n">
        <v>153238</v>
      </c>
      <c r="AB60" s="0" t="n">
        <v>65</v>
      </c>
      <c r="AC60" s="0" t="s">
        <v>53</v>
      </c>
      <c r="AD60" s="0" t="n">
        <v>3</v>
      </c>
      <c r="AF60" s="0" t="n">
        <f aca="false">V60/W60</f>
        <v>0.648064353946707</v>
      </c>
      <c r="AG60" s="0" t="n">
        <f aca="false">W60/V60</f>
        <v>1.54305663304888</v>
      </c>
    </row>
    <row r="61" customFormat="false" ht="15" hidden="false" customHeight="false" outlineLevel="0" collapsed="false">
      <c r="A61" s="0" t="n">
        <v>1</v>
      </c>
      <c r="B61" s="0" t="s">
        <v>188</v>
      </c>
      <c r="C61" s="0" t="s">
        <v>30</v>
      </c>
      <c r="D61" s="0" t="s">
        <v>58</v>
      </c>
      <c r="E61" s="0" t="s">
        <v>59</v>
      </c>
      <c r="F61" s="0" t="n">
        <v>2</v>
      </c>
      <c r="G61" s="0" t="n">
        <v>3</v>
      </c>
      <c r="H61" s="0" t="n">
        <v>1</v>
      </c>
      <c r="I61" s="1" t="n">
        <v>1500</v>
      </c>
      <c r="J61" s="0" t="s">
        <v>34</v>
      </c>
      <c r="K61" s="0" t="s">
        <v>34</v>
      </c>
      <c r="L61" s="0" t="s">
        <v>34</v>
      </c>
      <c r="M61" s="0" t="s">
        <v>43</v>
      </c>
      <c r="N61" s="0" t="s">
        <v>43</v>
      </c>
      <c r="O61" s="0" t="s">
        <v>36</v>
      </c>
      <c r="P61" s="0" t="s">
        <v>118</v>
      </c>
      <c r="Q61" s="0" t="n">
        <v>2800</v>
      </c>
      <c r="R61" s="0" t="s">
        <v>67</v>
      </c>
      <c r="S61" s="0" t="s">
        <v>68</v>
      </c>
      <c r="T61" s="0" t="s">
        <v>129</v>
      </c>
      <c r="U61" s="0" t="s">
        <v>130</v>
      </c>
      <c r="V61" s="0" t="n">
        <v>2784</v>
      </c>
      <c r="W61" s="0" t="n">
        <v>5584</v>
      </c>
      <c r="X61" s="0" t="n">
        <v>3755</v>
      </c>
      <c r="Y61" s="1" t="n">
        <v>2006</v>
      </c>
      <c r="Z61" s="1" t="n">
        <v>1337</v>
      </c>
      <c r="AA61" s="1" t="n">
        <v>71596</v>
      </c>
      <c r="AB61" s="0" t="n">
        <v>80</v>
      </c>
      <c r="AC61" s="0" t="s">
        <v>64</v>
      </c>
      <c r="AD61" s="0" t="n">
        <v>2</v>
      </c>
      <c r="AF61" s="0" t="n">
        <f aca="false">V61/W61</f>
        <v>0.498567335243553</v>
      </c>
      <c r="AG61" s="0" t="n">
        <f aca="false">W61/V61</f>
        <v>2.00574712643678</v>
      </c>
    </row>
    <row r="62" customFormat="false" ht="15" hidden="false" customHeight="false" outlineLevel="0" collapsed="false">
      <c r="A62" s="0" t="n">
        <v>1</v>
      </c>
      <c r="B62" s="0" t="s">
        <v>188</v>
      </c>
      <c r="C62" s="0" t="s">
        <v>30</v>
      </c>
      <c r="D62" s="0" t="s">
        <v>59</v>
      </c>
      <c r="E62" s="0" t="s">
        <v>58</v>
      </c>
      <c r="F62" s="0" t="n">
        <v>3</v>
      </c>
      <c r="G62" s="0" t="n">
        <v>2</v>
      </c>
      <c r="H62" s="0" t="n">
        <v>1</v>
      </c>
      <c r="I62" s="1" t="n">
        <v>1500</v>
      </c>
      <c r="J62" s="0" t="s">
        <v>34</v>
      </c>
      <c r="K62" s="0" t="s">
        <v>34</v>
      </c>
      <c r="L62" s="0" t="s">
        <v>33</v>
      </c>
      <c r="M62" s="0" t="s">
        <v>35</v>
      </c>
      <c r="N62" s="0" t="s">
        <v>35</v>
      </c>
      <c r="O62" s="0" t="s">
        <v>36</v>
      </c>
      <c r="P62" s="0" t="s">
        <v>37</v>
      </c>
      <c r="Q62" s="0" t="n">
        <v>2800</v>
      </c>
      <c r="R62" s="0" t="s">
        <v>62</v>
      </c>
      <c r="S62" s="0" t="s">
        <v>63</v>
      </c>
      <c r="T62" s="0" t="s">
        <v>127</v>
      </c>
      <c r="U62" s="0" t="s">
        <v>128</v>
      </c>
      <c r="V62" s="0" t="n">
        <v>2784</v>
      </c>
      <c r="W62" s="0" t="n">
        <v>5584</v>
      </c>
      <c r="X62" s="0" t="n">
        <v>14912</v>
      </c>
      <c r="Y62" s="1" t="n">
        <v>2006</v>
      </c>
      <c r="Z62" s="1" t="n">
        <v>3009</v>
      </c>
      <c r="AA62" s="1" t="n">
        <v>274622</v>
      </c>
      <c r="AB62" s="0" t="n">
        <v>99</v>
      </c>
      <c r="AC62" s="0" t="s">
        <v>64</v>
      </c>
      <c r="AD62" s="0" t="n">
        <v>2</v>
      </c>
      <c r="AF62" s="0" t="n">
        <f aca="false">V62/W62</f>
        <v>0.498567335243553</v>
      </c>
      <c r="AG62" s="0" t="n">
        <f aca="false">W62/V62</f>
        <v>2.00574712643678</v>
      </c>
    </row>
    <row r="63" customFormat="false" ht="15" hidden="false" customHeight="false" outlineLevel="0" collapsed="false">
      <c r="A63" s="0" t="n">
        <v>1</v>
      </c>
      <c r="B63" s="0" t="s">
        <v>188</v>
      </c>
      <c r="C63" s="0" t="s">
        <v>30</v>
      </c>
      <c r="D63" s="0" t="s">
        <v>31</v>
      </c>
      <c r="E63" s="0" t="s">
        <v>70</v>
      </c>
      <c r="F63" s="0" t="n">
        <v>5</v>
      </c>
      <c r="G63" s="0" t="n">
        <v>7</v>
      </c>
      <c r="H63" s="0" t="n">
        <v>2</v>
      </c>
      <c r="I63" s="1" t="n">
        <v>1400</v>
      </c>
      <c r="J63" s="0" t="s">
        <v>34</v>
      </c>
      <c r="K63" s="0" t="s">
        <v>34</v>
      </c>
      <c r="L63" s="0" t="s">
        <v>34</v>
      </c>
      <c r="M63" s="0" t="s">
        <v>43</v>
      </c>
      <c r="N63" s="0" t="s">
        <v>43</v>
      </c>
      <c r="O63" s="0" t="s">
        <v>36</v>
      </c>
      <c r="P63" s="0" t="s">
        <v>118</v>
      </c>
      <c r="Q63" s="0" t="n">
        <v>2800</v>
      </c>
      <c r="R63" s="0" t="s">
        <v>77</v>
      </c>
      <c r="S63" s="0" t="s">
        <v>78</v>
      </c>
      <c r="T63" s="0" t="s">
        <v>133</v>
      </c>
      <c r="U63" s="0" t="s">
        <v>134</v>
      </c>
      <c r="V63" s="0" t="n">
        <v>6767</v>
      </c>
      <c r="W63" s="0" t="n">
        <v>9567</v>
      </c>
      <c r="X63" s="0" t="n">
        <v>107</v>
      </c>
      <c r="Y63" s="1" t="n">
        <v>1414</v>
      </c>
      <c r="Z63" s="1" t="n">
        <v>1010</v>
      </c>
      <c r="AA63" s="1" t="n">
        <v>2215</v>
      </c>
      <c r="AB63" s="0" t="n">
        <v>80</v>
      </c>
      <c r="AC63" s="0" t="s">
        <v>42</v>
      </c>
      <c r="AD63" s="0" t="n">
        <v>1</v>
      </c>
      <c r="AF63" s="0" t="n">
        <f aca="false">V63/W63</f>
        <v>0.7073272708268</v>
      </c>
      <c r="AG63" s="0" t="n">
        <f aca="false">W63/V63</f>
        <v>1.41377272055564</v>
      </c>
    </row>
    <row r="64" customFormat="false" ht="15" hidden="false" customHeight="false" outlineLevel="0" collapsed="false">
      <c r="A64" s="0" t="n">
        <v>1</v>
      </c>
      <c r="B64" s="0" t="s">
        <v>188</v>
      </c>
      <c r="C64" s="0" t="s">
        <v>30</v>
      </c>
      <c r="D64" s="0" t="s">
        <v>70</v>
      </c>
      <c r="E64" s="0" t="s">
        <v>31</v>
      </c>
      <c r="F64" s="0" t="n">
        <v>7</v>
      </c>
      <c r="G64" s="0" t="n">
        <v>5</v>
      </c>
      <c r="H64" s="0" t="n">
        <v>2</v>
      </c>
      <c r="I64" s="1" t="n">
        <v>1400</v>
      </c>
      <c r="J64" s="0" t="s">
        <v>34</v>
      </c>
      <c r="K64" s="0" t="s">
        <v>34</v>
      </c>
      <c r="L64" s="0" t="s">
        <v>33</v>
      </c>
      <c r="M64" s="0" t="s">
        <v>35</v>
      </c>
      <c r="N64" s="0" t="s">
        <v>35</v>
      </c>
      <c r="O64" s="0" t="s">
        <v>36</v>
      </c>
      <c r="P64" s="0" t="s">
        <v>37</v>
      </c>
      <c r="Q64" s="0" t="n">
        <v>2800</v>
      </c>
      <c r="R64" s="0" t="s">
        <v>73</v>
      </c>
      <c r="S64" s="0" t="s">
        <v>74</v>
      </c>
      <c r="T64" s="0" t="s">
        <v>131</v>
      </c>
      <c r="U64" s="0" t="s">
        <v>132</v>
      </c>
      <c r="V64" s="0" t="n">
        <v>6767</v>
      </c>
      <c r="W64" s="0" t="n">
        <v>9567</v>
      </c>
      <c r="X64" s="0" t="n">
        <v>7573</v>
      </c>
      <c r="Y64" s="1" t="n">
        <v>1414</v>
      </c>
      <c r="Z64" s="1" t="n">
        <v>1979</v>
      </c>
      <c r="AA64" s="1" t="n">
        <v>155257</v>
      </c>
      <c r="AB64" s="0" t="n">
        <v>49</v>
      </c>
      <c r="AC64" s="0" t="s">
        <v>42</v>
      </c>
      <c r="AD64" s="0" t="n">
        <v>1</v>
      </c>
      <c r="AF64" s="0" t="n">
        <f aca="false">V64/W64</f>
        <v>0.7073272708268</v>
      </c>
      <c r="AG64" s="0" t="n">
        <f aca="false">W64/V64</f>
        <v>1.41377272055564</v>
      </c>
    </row>
    <row r="65" customFormat="false" ht="15" hidden="false" customHeight="false" outlineLevel="0" collapsed="false">
      <c r="A65" s="0" t="n">
        <v>1</v>
      </c>
      <c r="B65" s="0" t="s">
        <v>188</v>
      </c>
      <c r="C65" s="0" t="s">
        <v>30</v>
      </c>
      <c r="D65" s="0" t="s">
        <v>59</v>
      </c>
      <c r="E65" s="0" t="s">
        <v>31</v>
      </c>
      <c r="F65" s="0" t="n">
        <v>3</v>
      </c>
      <c r="G65" s="0" t="n">
        <v>5</v>
      </c>
      <c r="H65" s="0" t="n">
        <v>2</v>
      </c>
      <c r="I65" s="1" t="n">
        <v>1667</v>
      </c>
      <c r="J65" s="0" t="s">
        <v>33</v>
      </c>
      <c r="K65" s="0" t="s">
        <v>34</v>
      </c>
      <c r="L65" s="0" t="s">
        <v>34</v>
      </c>
      <c r="M65" s="0" t="s">
        <v>43</v>
      </c>
      <c r="N65" s="0" t="s">
        <v>35</v>
      </c>
      <c r="O65" s="0" t="s">
        <v>35</v>
      </c>
      <c r="P65" s="0" t="s">
        <v>118</v>
      </c>
      <c r="Q65" s="0" t="n">
        <v>2800</v>
      </c>
      <c r="R65" s="0" t="s">
        <v>86</v>
      </c>
      <c r="S65" s="0" t="s">
        <v>87</v>
      </c>
      <c r="T65" s="0" t="s">
        <v>137</v>
      </c>
      <c r="U65" s="0" t="s">
        <v>138</v>
      </c>
      <c r="V65" s="0" t="n">
        <v>4350</v>
      </c>
      <c r="W65" s="0" t="n">
        <v>7150</v>
      </c>
      <c r="X65" s="0" t="n">
        <v>160</v>
      </c>
      <c r="Y65" s="1" t="n">
        <v>1644</v>
      </c>
      <c r="Z65" s="1" t="n">
        <v>1014</v>
      </c>
      <c r="AA65" s="1" t="n">
        <v>3234</v>
      </c>
      <c r="AB65" s="0" t="n">
        <v>78</v>
      </c>
      <c r="AC65" s="0" t="s">
        <v>83</v>
      </c>
      <c r="AD65" s="0" t="n">
        <v>3</v>
      </c>
      <c r="AF65" s="0" t="n">
        <f aca="false">V65/W65</f>
        <v>0.608391608391608</v>
      </c>
      <c r="AG65" s="0" t="n">
        <f aca="false">W65/V65</f>
        <v>1.64367816091954</v>
      </c>
    </row>
    <row r="66" customFormat="false" ht="15" hidden="false" customHeight="false" outlineLevel="0" collapsed="false">
      <c r="A66" s="0" t="n">
        <v>1</v>
      </c>
      <c r="B66" s="0" t="s">
        <v>188</v>
      </c>
      <c r="C66" s="0" t="s">
        <v>30</v>
      </c>
      <c r="D66" s="0" t="s">
        <v>31</v>
      </c>
      <c r="E66" s="0" t="s">
        <v>59</v>
      </c>
      <c r="F66" s="0" t="n">
        <v>5</v>
      </c>
      <c r="G66" s="0" t="n">
        <v>3</v>
      </c>
      <c r="H66" s="0" t="n">
        <v>2</v>
      </c>
      <c r="I66" s="1" t="n">
        <v>1667</v>
      </c>
      <c r="J66" s="0" t="s">
        <v>34</v>
      </c>
      <c r="K66" s="0" t="s">
        <v>34</v>
      </c>
      <c r="L66" s="0" t="s">
        <v>33</v>
      </c>
      <c r="M66" s="0" t="s">
        <v>35</v>
      </c>
      <c r="N66" s="0" t="s">
        <v>35</v>
      </c>
      <c r="O66" s="0" t="s">
        <v>36</v>
      </c>
      <c r="P66" s="0" t="s">
        <v>37</v>
      </c>
      <c r="Q66" s="0" t="n">
        <v>2800</v>
      </c>
      <c r="R66" s="0" t="s">
        <v>81</v>
      </c>
      <c r="S66" s="0" t="s">
        <v>82</v>
      </c>
      <c r="T66" s="0" t="s">
        <v>135</v>
      </c>
      <c r="U66" s="0" t="s">
        <v>136</v>
      </c>
      <c r="V66" s="0" t="n">
        <v>4350</v>
      </c>
      <c r="W66" s="0" t="n">
        <v>7150</v>
      </c>
      <c r="X66" s="0" t="n">
        <v>12107</v>
      </c>
      <c r="Y66" s="1" t="n">
        <v>1644</v>
      </c>
      <c r="Z66" s="1" t="n">
        <v>2739</v>
      </c>
      <c r="AA66" s="1" t="n">
        <v>237157</v>
      </c>
      <c r="AB66" s="0" t="n">
        <v>71</v>
      </c>
      <c r="AC66" s="0" t="s">
        <v>83</v>
      </c>
      <c r="AD66" s="0" t="n">
        <v>3</v>
      </c>
      <c r="AF66" s="0" t="n">
        <f aca="false">V66/W66</f>
        <v>0.608391608391608</v>
      </c>
      <c r="AG66" s="0" t="n">
        <f aca="false">W66/V66</f>
        <v>1.64367816091954</v>
      </c>
    </row>
    <row r="67" customFormat="false" ht="15" hidden="false" customHeight="false" outlineLevel="0" collapsed="false">
      <c r="A67" s="0" t="n">
        <v>1</v>
      </c>
      <c r="B67" s="0" t="s">
        <v>188</v>
      </c>
      <c r="C67" s="0" t="s">
        <v>30</v>
      </c>
      <c r="D67" s="0" t="s">
        <v>58</v>
      </c>
      <c r="E67" s="0" t="s">
        <v>48</v>
      </c>
      <c r="F67" s="0" t="n">
        <v>2</v>
      </c>
      <c r="G67" s="0" t="n">
        <v>4</v>
      </c>
      <c r="H67" s="0" t="n">
        <v>2</v>
      </c>
      <c r="I67" s="1" t="n">
        <v>2000</v>
      </c>
      <c r="J67" s="0" t="s">
        <v>33</v>
      </c>
      <c r="K67" s="0" t="s">
        <v>34</v>
      </c>
      <c r="L67" s="0" t="s">
        <v>34</v>
      </c>
      <c r="M67" s="0" t="s">
        <v>43</v>
      </c>
      <c r="N67" s="0" t="s">
        <v>35</v>
      </c>
      <c r="O67" s="0" t="s">
        <v>35</v>
      </c>
      <c r="P67" s="0" t="s">
        <v>118</v>
      </c>
      <c r="Q67" s="0" t="n">
        <v>2800</v>
      </c>
      <c r="R67" s="0" t="s">
        <v>94</v>
      </c>
      <c r="S67" s="0" t="s">
        <v>95</v>
      </c>
      <c r="T67" s="0" t="s">
        <v>141</v>
      </c>
      <c r="U67" s="0" t="s">
        <v>142</v>
      </c>
      <c r="V67" s="0" t="n">
        <v>3093</v>
      </c>
      <c r="W67" s="0" t="n">
        <v>5893</v>
      </c>
      <c r="X67" s="0" t="n">
        <v>586</v>
      </c>
      <c r="Y67" s="1" t="n">
        <v>1905</v>
      </c>
      <c r="Z67" s="1" t="n">
        <v>1050</v>
      </c>
      <c r="AA67" s="1" t="n">
        <v>11569</v>
      </c>
      <c r="AB67" s="0" t="n">
        <v>76</v>
      </c>
      <c r="AC67" s="0" t="s">
        <v>53</v>
      </c>
      <c r="AD67" s="0" t="n">
        <v>2</v>
      </c>
      <c r="AF67" s="0" t="n">
        <f aca="false">V67/W67</f>
        <v>0.524860003393857</v>
      </c>
      <c r="AG67" s="0" t="n">
        <f aca="false">W67/V67</f>
        <v>1.90526996443582</v>
      </c>
    </row>
    <row r="68" customFormat="false" ht="15" hidden="false" customHeight="false" outlineLevel="0" collapsed="false">
      <c r="A68" s="0" t="n">
        <v>1</v>
      </c>
      <c r="B68" s="0" t="s">
        <v>188</v>
      </c>
      <c r="C68" s="0" t="s">
        <v>30</v>
      </c>
      <c r="D68" s="0" t="s">
        <v>48</v>
      </c>
      <c r="E68" s="0" t="s">
        <v>58</v>
      </c>
      <c r="F68" s="0" t="n">
        <v>4</v>
      </c>
      <c r="G68" s="0" t="n">
        <v>2</v>
      </c>
      <c r="H68" s="0" t="n">
        <v>2</v>
      </c>
      <c r="I68" s="1" t="n">
        <v>2000</v>
      </c>
      <c r="J68" s="0" t="s">
        <v>34</v>
      </c>
      <c r="K68" s="0" t="s">
        <v>34</v>
      </c>
      <c r="L68" s="0" t="s">
        <v>33</v>
      </c>
      <c r="M68" s="0" t="s">
        <v>35</v>
      </c>
      <c r="N68" s="0" t="s">
        <v>35</v>
      </c>
      <c r="O68" s="0" t="s">
        <v>36</v>
      </c>
      <c r="P68" s="0" t="s">
        <v>37</v>
      </c>
      <c r="Q68" s="0" t="n">
        <v>2800</v>
      </c>
      <c r="R68" s="0" t="s">
        <v>90</v>
      </c>
      <c r="S68" s="0" t="s">
        <v>91</v>
      </c>
      <c r="T68" s="0" t="s">
        <v>139</v>
      </c>
      <c r="U68" s="0" t="s">
        <v>140</v>
      </c>
      <c r="V68" s="0" t="n">
        <v>3093</v>
      </c>
      <c r="W68" s="0" t="n">
        <v>5893</v>
      </c>
      <c r="X68" s="0" t="n">
        <v>17386</v>
      </c>
      <c r="Y68" s="1" t="n">
        <v>1905</v>
      </c>
      <c r="Z68" s="1" t="n">
        <v>3811</v>
      </c>
      <c r="AA68" s="1" t="n">
        <v>324917</v>
      </c>
      <c r="AB68" s="0" t="n">
        <v>97</v>
      </c>
      <c r="AC68" s="0" t="s">
        <v>53</v>
      </c>
      <c r="AD68" s="0" t="n">
        <v>2</v>
      </c>
      <c r="AF68" s="0" t="n">
        <f aca="false">V68/W68</f>
        <v>0.524860003393857</v>
      </c>
      <c r="AG68" s="0" t="n">
        <f aca="false">W68/V68</f>
        <v>1.90526996443582</v>
      </c>
    </row>
    <row r="69" customFormat="false" ht="15" hidden="false" customHeight="false" outlineLevel="0" collapsed="false">
      <c r="A69" s="0" t="n">
        <v>1</v>
      </c>
      <c r="B69" s="0" t="s">
        <v>188</v>
      </c>
      <c r="C69" s="0" t="s">
        <v>30</v>
      </c>
      <c r="D69" s="0" t="s">
        <v>48</v>
      </c>
      <c r="E69" s="0" t="s">
        <v>70</v>
      </c>
      <c r="F69" s="0" t="n">
        <v>4</v>
      </c>
      <c r="G69" s="0" t="n">
        <v>7</v>
      </c>
      <c r="H69" s="0" t="n">
        <v>3</v>
      </c>
      <c r="I69" s="1" t="n">
        <v>1750</v>
      </c>
      <c r="J69" s="0" t="s">
        <v>33</v>
      </c>
      <c r="K69" s="0" t="s">
        <v>34</v>
      </c>
      <c r="L69" s="0" t="s">
        <v>34</v>
      </c>
      <c r="M69" s="0" t="s">
        <v>43</v>
      </c>
      <c r="N69" s="0" t="s">
        <v>35</v>
      </c>
      <c r="O69" s="0" t="s">
        <v>35</v>
      </c>
      <c r="P69" s="0" t="s">
        <v>118</v>
      </c>
      <c r="Q69" s="0" t="n">
        <v>2800</v>
      </c>
      <c r="R69" s="0" t="s">
        <v>102</v>
      </c>
      <c r="S69" s="0" t="s">
        <v>103</v>
      </c>
      <c r="T69" s="0" t="s">
        <v>145</v>
      </c>
      <c r="U69" s="0" t="s">
        <v>146</v>
      </c>
      <c r="V69" s="0" t="n">
        <v>5905</v>
      </c>
      <c r="W69" s="0" t="n">
        <v>8705</v>
      </c>
      <c r="X69" s="0" t="n">
        <v>1861</v>
      </c>
      <c r="Y69" s="1" t="n">
        <v>1474</v>
      </c>
      <c r="Z69" s="1" t="n">
        <v>1187</v>
      </c>
      <c r="AA69" s="1" t="n">
        <v>38754</v>
      </c>
      <c r="AB69" s="0" t="n">
        <v>87</v>
      </c>
      <c r="AC69" s="0" t="s">
        <v>53</v>
      </c>
      <c r="AD69" s="0" t="n">
        <v>1</v>
      </c>
      <c r="AF69" s="0" t="n">
        <f aca="false">V69/W69</f>
        <v>0.67834577828834</v>
      </c>
      <c r="AG69" s="0" t="n">
        <f aca="false">W69/V69</f>
        <v>1.47417442845047</v>
      </c>
    </row>
    <row r="70" customFormat="false" ht="15" hidden="false" customHeight="false" outlineLevel="0" collapsed="false">
      <c r="A70" s="0" t="n">
        <v>1</v>
      </c>
      <c r="B70" s="0" t="s">
        <v>188</v>
      </c>
      <c r="C70" s="0" t="s">
        <v>30</v>
      </c>
      <c r="D70" s="0" t="s">
        <v>70</v>
      </c>
      <c r="E70" s="0" t="s">
        <v>48</v>
      </c>
      <c r="F70" s="0" t="n">
        <v>7</v>
      </c>
      <c r="G70" s="0" t="n">
        <v>4</v>
      </c>
      <c r="H70" s="0" t="n">
        <v>3</v>
      </c>
      <c r="I70" s="1" t="n">
        <v>1750</v>
      </c>
      <c r="J70" s="0" t="s">
        <v>34</v>
      </c>
      <c r="K70" s="0" t="s">
        <v>34</v>
      </c>
      <c r="L70" s="0" t="s">
        <v>33</v>
      </c>
      <c r="M70" s="0" t="s">
        <v>35</v>
      </c>
      <c r="N70" s="0" t="s">
        <v>35</v>
      </c>
      <c r="O70" s="0" t="s">
        <v>36</v>
      </c>
      <c r="P70" s="0" t="s">
        <v>37</v>
      </c>
      <c r="Q70" s="0" t="n">
        <v>2800</v>
      </c>
      <c r="R70" s="0" t="s">
        <v>98</v>
      </c>
      <c r="S70" s="0" t="s">
        <v>99</v>
      </c>
      <c r="T70" s="0" t="s">
        <v>143</v>
      </c>
      <c r="U70" s="0" t="s">
        <v>144</v>
      </c>
      <c r="V70" s="0" t="n">
        <v>5905</v>
      </c>
      <c r="W70" s="0" t="n">
        <v>8705</v>
      </c>
      <c r="X70" s="0" t="n">
        <v>10661</v>
      </c>
      <c r="Y70" s="1" t="n">
        <v>1474</v>
      </c>
      <c r="Z70" s="1" t="n">
        <v>2580</v>
      </c>
      <c r="AA70" s="1" t="n">
        <v>216077</v>
      </c>
      <c r="AB70" s="0" t="n">
        <v>48</v>
      </c>
      <c r="AC70" s="0" t="s">
        <v>53</v>
      </c>
      <c r="AD70" s="0" t="n">
        <v>1</v>
      </c>
      <c r="AF70" s="0" t="n">
        <f aca="false">V70/W70</f>
        <v>0.67834577828834</v>
      </c>
      <c r="AG70" s="0" t="n">
        <f aca="false">W70/V70</f>
        <v>1.47417442845047</v>
      </c>
    </row>
    <row r="71" customFormat="false" ht="15" hidden="false" customHeight="false" outlineLevel="0" collapsed="false">
      <c r="A71" s="0" t="n">
        <v>1</v>
      </c>
      <c r="B71" s="0" t="s">
        <v>188</v>
      </c>
      <c r="C71" s="0" t="s">
        <v>30</v>
      </c>
      <c r="D71" s="0" t="s">
        <v>59</v>
      </c>
      <c r="E71" s="0" t="s">
        <v>32</v>
      </c>
      <c r="F71" s="0" t="n">
        <v>3</v>
      </c>
      <c r="G71" s="0" t="n">
        <v>6</v>
      </c>
      <c r="H71" s="0" t="n">
        <v>3</v>
      </c>
      <c r="I71" s="1" t="n">
        <v>2000</v>
      </c>
      <c r="J71" s="0" t="s">
        <v>33</v>
      </c>
      <c r="K71" s="0" t="s">
        <v>34</v>
      </c>
      <c r="L71" s="0" t="s">
        <v>34</v>
      </c>
      <c r="M71" s="0" t="s">
        <v>43</v>
      </c>
      <c r="N71" s="0" t="s">
        <v>35</v>
      </c>
      <c r="O71" s="0" t="s">
        <v>35</v>
      </c>
      <c r="P71" s="0" t="s">
        <v>118</v>
      </c>
      <c r="Q71" s="0" t="n">
        <v>2800</v>
      </c>
      <c r="R71" s="0" t="s">
        <v>109</v>
      </c>
      <c r="S71" s="0" t="s">
        <v>95</v>
      </c>
      <c r="T71" s="0" t="s">
        <v>149</v>
      </c>
      <c r="U71" s="0" t="s">
        <v>150</v>
      </c>
      <c r="V71" s="0" t="n">
        <v>4640</v>
      </c>
      <c r="W71" s="0" t="n">
        <v>7440</v>
      </c>
      <c r="X71" s="0" t="n">
        <v>2453</v>
      </c>
      <c r="Y71" s="1" t="n">
        <v>1603</v>
      </c>
      <c r="Z71" s="1" t="n">
        <v>1247</v>
      </c>
      <c r="AA71" s="1" t="n">
        <v>50491</v>
      </c>
      <c r="AB71" s="0" t="n">
        <v>84</v>
      </c>
      <c r="AC71" s="0" t="s">
        <v>83</v>
      </c>
      <c r="AD71" s="0" t="n">
        <v>2</v>
      </c>
      <c r="AF71" s="0" t="n">
        <f aca="false">V71/W71</f>
        <v>0.623655913978495</v>
      </c>
      <c r="AG71" s="0" t="n">
        <f aca="false">W71/V71</f>
        <v>1.60344827586207</v>
      </c>
    </row>
    <row r="72" customFormat="false" ht="15" hidden="false" customHeight="false" outlineLevel="0" collapsed="false">
      <c r="A72" s="0" t="n">
        <v>1</v>
      </c>
      <c r="B72" s="0" t="s">
        <v>188</v>
      </c>
      <c r="C72" s="0" t="s">
        <v>30</v>
      </c>
      <c r="D72" s="0" t="s">
        <v>32</v>
      </c>
      <c r="E72" s="0" t="s">
        <v>59</v>
      </c>
      <c r="F72" s="0" t="n">
        <v>6</v>
      </c>
      <c r="G72" s="0" t="n">
        <v>3</v>
      </c>
      <c r="H72" s="0" t="n">
        <v>3</v>
      </c>
      <c r="I72" s="1" t="n">
        <v>2000</v>
      </c>
      <c r="J72" s="0" t="s">
        <v>34</v>
      </c>
      <c r="K72" s="0" t="s">
        <v>34</v>
      </c>
      <c r="L72" s="0" t="s">
        <v>33</v>
      </c>
      <c r="M72" s="0" t="s">
        <v>35</v>
      </c>
      <c r="N72" s="0" t="s">
        <v>35</v>
      </c>
      <c r="O72" s="0" t="s">
        <v>36</v>
      </c>
      <c r="P72" s="0" t="s">
        <v>37</v>
      </c>
      <c r="Q72" s="0" t="n">
        <v>2800</v>
      </c>
      <c r="R72" s="0" t="s">
        <v>90</v>
      </c>
      <c r="S72" s="0" t="s">
        <v>106</v>
      </c>
      <c r="T72" s="0" t="s">
        <v>147</v>
      </c>
      <c r="U72" s="0" t="s">
        <v>148</v>
      </c>
      <c r="V72" s="0" t="n">
        <v>4640</v>
      </c>
      <c r="W72" s="0" t="n">
        <v>7440</v>
      </c>
      <c r="X72" s="0" t="n">
        <v>13653</v>
      </c>
      <c r="Y72" s="1" t="n">
        <v>1603</v>
      </c>
      <c r="Z72" s="1" t="n">
        <v>3207</v>
      </c>
      <c r="AA72" s="1" t="n">
        <v>269890</v>
      </c>
      <c r="AB72" s="0" t="n">
        <v>64</v>
      </c>
      <c r="AC72" s="0" t="s">
        <v>83</v>
      </c>
      <c r="AD72" s="0" t="n">
        <v>2</v>
      </c>
      <c r="AF72" s="0" t="n">
        <f aca="false">V72/W72</f>
        <v>0.623655913978495</v>
      </c>
      <c r="AG72" s="0" t="n">
        <f aca="false">W72/V72</f>
        <v>1.60344827586207</v>
      </c>
    </row>
    <row r="73" customFormat="false" ht="15" hidden="false" customHeight="false" outlineLevel="0" collapsed="false">
      <c r="A73" s="0" t="n">
        <v>1</v>
      </c>
      <c r="B73" s="0" t="s">
        <v>188</v>
      </c>
      <c r="C73" s="0" t="s">
        <v>30</v>
      </c>
      <c r="D73" s="0" t="s">
        <v>58</v>
      </c>
      <c r="E73" s="0" t="s">
        <v>31</v>
      </c>
      <c r="F73" s="0" t="n">
        <v>2</v>
      </c>
      <c r="G73" s="0" t="n">
        <v>5</v>
      </c>
      <c r="H73" s="0" t="n">
        <v>3</v>
      </c>
      <c r="I73" s="1" t="n">
        <v>2500</v>
      </c>
      <c r="J73" s="0" t="s">
        <v>33</v>
      </c>
      <c r="K73" s="0" t="s">
        <v>34</v>
      </c>
      <c r="L73" s="0" t="s">
        <v>34</v>
      </c>
      <c r="M73" s="0" t="s">
        <v>43</v>
      </c>
      <c r="N73" s="0" t="s">
        <v>35</v>
      </c>
      <c r="O73" s="0" t="s">
        <v>35</v>
      </c>
      <c r="P73" s="0" t="s">
        <v>118</v>
      </c>
      <c r="Q73" s="0" t="n">
        <v>2800</v>
      </c>
      <c r="R73" s="0" t="s">
        <v>116</v>
      </c>
      <c r="S73" s="0" t="s">
        <v>117</v>
      </c>
      <c r="T73" s="0" t="s">
        <v>153</v>
      </c>
      <c r="U73" s="0" t="s">
        <v>154</v>
      </c>
      <c r="V73" s="0" t="n">
        <v>3314</v>
      </c>
      <c r="W73" s="0" t="n">
        <v>6114</v>
      </c>
      <c r="X73" s="0" t="n">
        <v>3474</v>
      </c>
      <c r="Y73" s="1" t="n">
        <v>1845</v>
      </c>
      <c r="Z73" s="1" t="n">
        <v>1355</v>
      </c>
      <c r="AA73" s="1" t="n">
        <v>70418</v>
      </c>
      <c r="AB73" s="0" t="n">
        <v>78</v>
      </c>
      <c r="AC73" s="0" t="s">
        <v>83</v>
      </c>
      <c r="AD73" s="0" t="n">
        <v>2</v>
      </c>
      <c r="AF73" s="0" t="n">
        <f aca="false">V73/W73</f>
        <v>0.542034674517501</v>
      </c>
      <c r="AG73" s="0" t="n">
        <f aca="false">W73/V73</f>
        <v>1.84490042245021</v>
      </c>
    </row>
    <row r="74" customFormat="false" ht="15" hidden="false" customHeight="false" outlineLevel="0" collapsed="false">
      <c r="A74" s="0" t="n">
        <v>1</v>
      </c>
      <c r="B74" s="0" t="s">
        <v>188</v>
      </c>
      <c r="C74" s="0" t="s">
        <v>30</v>
      </c>
      <c r="D74" s="0" t="s">
        <v>31</v>
      </c>
      <c r="E74" s="0" t="s">
        <v>58</v>
      </c>
      <c r="F74" s="0" t="n">
        <v>5</v>
      </c>
      <c r="G74" s="0" t="n">
        <v>2</v>
      </c>
      <c r="H74" s="0" t="n">
        <v>3</v>
      </c>
      <c r="I74" s="1" t="n">
        <v>2500</v>
      </c>
      <c r="J74" s="0" t="s">
        <v>34</v>
      </c>
      <c r="K74" s="0" t="s">
        <v>34</v>
      </c>
      <c r="L74" s="0" t="s">
        <v>33</v>
      </c>
      <c r="M74" s="0" t="s">
        <v>35</v>
      </c>
      <c r="N74" s="0" t="s">
        <v>35</v>
      </c>
      <c r="O74" s="0" t="s">
        <v>36</v>
      </c>
      <c r="P74" s="0" t="s">
        <v>37</v>
      </c>
      <c r="Q74" s="0" t="n">
        <v>2800</v>
      </c>
      <c r="R74" s="0" t="s">
        <v>112</v>
      </c>
      <c r="S74" s="0" t="s">
        <v>113</v>
      </c>
      <c r="T74" s="0" t="s">
        <v>151</v>
      </c>
      <c r="U74" s="0" t="s">
        <v>152</v>
      </c>
      <c r="V74" s="0" t="n">
        <v>3314</v>
      </c>
      <c r="W74" s="0" t="n">
        <v>6114</v>
      </c>
      <c r="X74" s="0" t="n">
        <v>19154</v>
      </c>
      <c r="Y74" s="1" t="n">
        <v>1845</v>
      </c>
      <c r="Z74" s="1" t="n">
        <v>4612</v>
      </c>
      <c r="AA74" s="1" t="n">
        <v>362606</v>
      </c>
      <c r="AB74" s="0" t="n">
        <v>91</v>
      </c>
      <c r="AC74" s="0" t="s">
        <v>83</v>
      </c>
      <c r="AD74" s="0" t="n">
        <v>2</v>
      </c>
      <c r="AF74" s="0" t="n">
        <f aca="false">V74/W74</f>
        <v>0.542034674517501</v>
      </c>
      <c r="AG74" s="0" t="n">
        <f aca="false">W74/V74</f>
        <v>1.84490042245021</v>
      </c>
    </row>
    <row r="75" customFormat="false" ht="15" hidden="false" customHeight="false" outlineLevel="0" collapsed="false">
      <c r="A75" s="0" t="n">
        <v>1</v>
      </c>
      <c r="B75" s="0" t="s">
        <v>188</v>
      </c>
      <c r="C75" s="0" t="s">
        <v>30</v>
      </c>
      <c r="D75" s="0" t="s">
        <v>31</v>
      </c>
      <c r="E75" s="0" t="s">
        <v>32</v>
      </c>
      <c r="F75" s="0" t="n">
        <v>5</v>
      </c>
      <c r="G75" s="0" t="n">
        <v>6</v>
      </c>
      <c r="H75" s="0" t="n">
        <v>1</v>
      </c>
      <c r="I75" s="1" t="n">
        <v>1200</v>
      </c>
      <c r="J75" s="0" t="s">
        <v>33</v>
      </c>
      <c r="K75" s="0" t="s">
        <v>33</v>
      </c>
      <c r="L75" s="0" t="s">
        <v>34</v>
      </c>
      <c r="M75" s="0" t="s">
        <v>35</v>
      </c>
      <c r="N75" s="0" t="s">
        <v>35</v>
      </c>
      <c r="O75" s="0" t="s">
        <v>36</v>
      </c>
      <c r="P75" s="0" t="s">
        <v>118</v>
      </c>
      <c r="Q75" s="0" t="n">
        <v>4200</v>
      </c>
      <c r="R75" s="0" t="s">
        <v>155</v>
      </c>
      <c r="S75" s="0" t="s">
        <v>156</v>
      </c>
      <c r="T75" s="0" t="s">
        <v>40</v>
      </c>
      <c r="U75" s="0" t="s">
        <v>41</v>
      </c>
      <c r="V75" s="0" t="n">
        <v>10527</v>
      </c>
      <c r="W75" s="0" t="n">
        <v>6327</v>
      </c>
      <c r="X75" s="0" t="n">
        <v>8407</v>
      </c>
      <c r="Y75" s="1" t="n">
        <v>1664</v>
      </c>
      <c r="Z75" s="1" t="n">
        <v>1997</v>
      </c>
      <c r="AA75" s="1" t="n">
        <v>164599</v>
      </c>
      <c r="AB75" s="0" t="n">
        <v>88</v>
      </c>
      <c r="AC75" s="0" t="s">
        <v>42</v>
      </c>
      <c r="AD75" s="0" t="n">
        <v>2</v>
      </c>
      <c r="AF75" s="0" t="n">
        <f aca="false">V75/W75</f>
        <v>1.6638217164533</v>
      </c>
      <c r="AG75" s="0" t="n">
        <f aca="false">W75/V75</f>
        <v>0.601025933314334</v>
      </c>
    </row>
    <row r="76" customFormat="false" ht="15" hidden="false" customHeight="false" outlineLevel="0" collapsed="false">
      <c r="A76" s="0" t="n">
        <v>1</v>
      </c>
      <c r="B76" s="0" t="s">
        <v>188</v>
      </c>
      <c r="C76" s="0" t="s">
        <v>30</v>
      </c>
      <c r="D76" s="0" t="s">
        <v>32</v>
      </c>
      <c r="E76" s="0" t="s">
        <v>31</v>
      </c>
      <c r="F76" s="0" t="n">
        <v>6</v>
      </c>
      <c r="G76" s="0" t="n">
        <v>5</v>
      </c>
      <c r="H76" s="0" t="n">
        <v>1</v>
      </c>
      <c r="I76" s="1" t="n">
        <v>1200</v>
      </c>
      <c r="J76" s="0" t="s">
        <v>33</v>
      </c>
      <c r="K76" s="0" t="s">
        <v>33</v>
      </c>
      <c r="L76" s="0" t="s">
        <v>33</v>
      </c>
      <c r="M76" s="0" t="s">
        <v>43</v>
      </c>
      <c r="N76" s="0" t="s">
        <v>43</v>
      </c>
      <c r="O76" s="0" t="s">
        <v>36</v>
      </c>
      <c r="P76" s="0" t="s">
        <v>37</v>
      </c>
      <c r="Q76" s="0" t="n">
        <v>4200</v>
      </c>
      <c r="R76" s="0" t="s">
        <v>157</v>
      </c>
      <c r="S76" s="0" t="s">
        <v>158</v>
      </c>
      <c r="T76" s="0" t="s">
        <v>46</v>
      </c>
      <c r="U76" s="0" t="s">
        <v>47</v>
      </c>
      <c r="V76" s="0" t="n">
        <v>10527</v>
      </c>
      <c r="W76" s="0" t="n">
        <v>6327</v>
      </c>
      <c r="X76" s="0" t="n">
        <v>3913</v>
      </c>
      <c r="Y76" s="1" t="n">
        <v>1664</v>
      </c>
      <c r="Z76" s="1" t="n">
        <v>1387</v>
      </c>
      <c r="AA76" s="1" t="n">
        <v>77495</v>
      </c>
      <c r="AB76" s="0" t="n">
        <v>102</v>
      </c>
      <c r="AC76" s="0" t="s">
        <v>42</v>
      </c>
      <c r="AD76" s="0" t="n">
        <v>2</v>
      </c>
      <c r="AF76" s="0" t="n">
        <f aca="false">V76/W76</f>
        <v>1.6638217164533</v>
      </c>
      <c r="AG76" s="0" t="n">
        <f aca="false">W76/V76</f>
        <v>0.601025933314334</v>
      </c>
    </row>
    <row r="77" customFormat="false" ht="15" hidden="false" customHeight="false" outlineLevel="0" collapsed="false">
      <c r="A77" s="0" t="n">
        <v>1</v>
      </c>
      <c r="B77" s="0" t="s">
        <v>188</v>
      </c>
      <c r="C77" s="0" t="s">
        <v>30</v>
      </c>
      <c r="D77" s="0" t="s">
        <v>48</v>
      </c>
      <c r="E77" s="0" t="s">
        <v>31</v>
      </c>
      <c r="F77" s="0" t="n">
        <v>4</v>
      </c>
      <c r="G77" s="0" t="n">
        <v>5</v>
      </c>
      <c r="H77" s="0" t="n">
        <v>1</v>
      </c>
      <c r="I77" s="1" t="n">
        <v>1250</v>
      </c>
      <c r="J77" s="0" t="s">
        <v>33</v>
      </c>
      <c r="K77" s="0" t="s">
        <v>33</v>
      </c>
      <c r="L77" s="0" t="s">
        <v>34</v>
      </c>
      <c r="M77" s="0" t="s">
        <v>35</v>
      </c>
      <c r="N77" s="0" t="s">
        <v>35</v>
      </c>
      <c r="O77" s="0" t="s">
        <v>36</v>
      </c>
      <c r="P77" s="0" t="s">
        <v>118</v>
      </c>
      <c r="Q77" s="0" t="n">
        <v>4200</v>
      </c>
      <c r="R77" s="0" t="s">
        <v>159</v>
      </c>
      <c r="S77" s="0" t="s">
        <v>160</v>
      </c>
      <c r="T77" s="0" t="s">
        <v>51</v>
      </c>
      <c r="U77" s="0" t="s">
        <v>52</v>
      </c>
      <c r="V77" s="0" t="n">
        <v>9356</v>
      </c>
      <c r="W77" s="0" t="n">
        <v>5156</v>
      </c>
      <c r="X77" s="0" t="n">
        <v>10462</v>
      </c>
      <c r="Y77" s="1" t="n">
        <v>1815</v>
      </c>
      <c r="Z77" s="1" t="n">
        <v>2268</v>
      </c>
      <c r="AA77" s="1" t="n">
        <v>199446</v>
      </c>
      <c r="AB77" s="0" t="n">
        <v>96</v>
      </c>
      <c r="AC77" s="0" t="s">
        <v>53</v>
      </c>
      <c r="AD77" s="0" t="n">
        <v>3</v>
      </c>
      <c r="AF77" s="0" t="n">
        <f aca="false">V77/W77</f>
        <v>1.81458494957331</v>
      </c>
      <c r="AG77" s="0" t="n">
        <f aca="false">W77/V77</f>
        <v>0.551090209491236</v>
      </c>
    </row>
    <row r="78" customFormat="false" ht="15" hidden="false" customHeight="false" outlineLevel="0" collapsed="false">
      <c r="A78" s="0" t="n">
        <v>1</v>
      </c>
      <c r="B78" s="0" t="s">
        <v>188</v>
      </c>
      <c r="C78" s="0" t="s">
        <v>30</v>
      </c>
      <c r="D78" s="0" t="s">
        <v>31</v>
      </c>
      <c r="E78" s="0" t="s">
        <v>48</v>
      </c>
      <c r="F78" s="0" t="n">
        <v>5</v>
      </c>
      <c r="G78" s="0" t="n">
        <v>4</v>
      </c>
      <c r="H78" s="0" t="n">
        <v>1</v>
      </c>
      <c r="I78" s="1" t="n">
        <v>1250</v>
      </c>
      <c r="J78" s="0" t="s">
        <v>33</v>
      </c>
      <c r="K78" s="0" t="s">
        <v>33</v>
      </c>
      <c r="L78" s="0" t="s">
        <v>33</v>
      </c>
      <c r="M78" s="0" t="s">
        <v>43</v>
      </c>
      <c r="N78" s="0" t="s">
        <v>43</v>
      </c>
      <c r="O78" s="0" t="s">
        <v>36</v>
      </c>
      <c r="P78" s="0" t="s">
        <v>37</v>
      </c>
      <c r="Q78" s="0" t="n">
        <v>4200</v>
      </c>
      <c r="R78" s="0" t="s">
        <v>161</v>
      </c>
      <c r="S78" s="0" t="s">
        <v>162</v>
      </c>
      <c r="T78" s="0" t="s">
        <v>56</v>
      </c>
      <c r="U78" s="0" t="s">
        <v>57</v>
      </c>
      <c r="V78" s="0" t="n">
        <v>9356</v>
      </c>
      <c r="W78" s="0" t="n">
        <v>5156</v>
      </c>
      <c r="X78" s="0" t="n">
        <v>4658</v>
      </c>
      <c r="Y78" s="1" t="n">
        <v>1815</v>
      </c>
      <c r="Z78" s="1" t="n">
        <v>1452</v>
      </c>
      <c r="AA78" s="1" t="n">
        <v>90264</v>
      </c>
      <c r="AB78" s="0" t="n">
        <v>105</v>
      </c>
      <c r="AC78" s="0" t="s">
        <v>53</v>
      </c>
      <c r="AD78" s="0" t="n">
        <v>3</v>
      </c>
      <c r="AF78" s="0" t="n">
        <f aca="false">V78/W78</f>
        <v>1.81458494957331</v>
      </c>
      <c r="AG78" s="0" t="n">
        <f aca="false">W78/V78</f>
        <v>0.551090209491236</v>
      </c>
    </row>
    <row r="79" customFormat="false" ht="15" hidden="false" customHeight="false" outlineLevel="0" collapsed="false">
      <c r="A79" s="0" t="n">
        <v>1</v>
      </c>
      <c r="B79" s="0" t="s">
        <v>188</v>
      </c>
      <c r="C79" s="0" t="s">
        <v>30</v>
      </c>
      <c r="D79" s="0" t="s">
        <v>58</v>
      </c>
      <c r="E79" s="0" t="s">
        <v>59</v>
      </c>
      <c r="F79" s="0" t="n">
        <v>2</v>
      </c>
      <c r="G79" s="0" t="n">
        <v>3</v>
      </c>
      <c r="H79" s="0" t="n">
        <v>1</v>
      </c>
      <c r="I79" s="1" t="n">
        <v>1500</v>
      </c>
      <c r="J79" s="0" t="s">
        <v>33</v>
      </c>
      <c r="K79" s="0" t="s">
        <v>33</v>
      </c>
      <c r="L79" s="0" t="s">
        <v>34</v>
      </c>
      <c r="M79" s="0" t="s">
        <v>35</v>
      </c>
      <c r="N79" s="0" t="s">
        <v>35</v>
      </c>
      <c r="O79" s="0" t="s">
        <v>36</v>
      </c>
      <c r="P79" s="0" t="s">
        <v>118</v>
      </c>
      <c r="Q79" s="0" t="n">
        <v>4200</v>
      </c>
      <c r="R79" s="0" t="s">
        <v>163</v>
      </c>
      <c r="S79" s="0" t="s">
        <v>164</v>
      </c>
      <c r="T79" s="0" t="s">
        <v>62</v>
      </c>
      <c r="U79" s="0" t="s">
        <v>63</v>
      </c>
      <c r="V79" s="0" t="n">
        <v>6984</v>
      </c>
      <c r="W79" s="0" t="n">
        <v>2784</v>
      </c>
      <c r="X79" s="0" t="n">
        <v>20512</v>
      </c>
      <c r="Y79" s="1" t="n">
        <v>2509</v>
      </c>
      <c r="Z79" s="1" t="n">
        <v>3763</v>
      </c>
      <c r="AA79" s="1" t="n">
        <v>351374</v>
      </c>
      <c r="AB79" s="0" t="n">
        <v>136</v>
      </c>
      <c r="AC79" s="0" t="s">
        <v>64</v>
      </c>
      <c r="AD79" s="0" t="n">
        <v>2</v>
      </c>
      <c r="AF79" s="0" t="n">
        <f aca="false">V79/W79</f>
        <v>2.50862068965517</v>
      </c>
      <c r="AG79" s="0" t="n">
        <f aca="false">W79/V79</f>
        <v>0.398625429553265</v>
      </c>
    </row>
    <row r="80" customFormat="false" ht="15" hidden="false" customHeight="false" outlineLevel="0" collapsed="false">
      <c r="A80" s="0" t="n">
        <v>1</v>
      </c>
      <c r="B80" s="0" t="s">
        <v>188</v>
      </c>
      <c r="C80" s="0" t="s">
        <v>30</v>
      </c>
      <c r="D80" s="0" t="s">
        <v>59</v>
      </c>
      <c r="E80" s="0" t="s">
        <v>58</v>
      </c>
      <c r="F80" s="0" t="n">
        <v>3</v>
      </c>
      <c r="G80" s="0" t="n">
        <v>2</v>
      </c>
      <c r="H80" s="0" t="n">
        <v>1</v>
      </c>
      <c r="I80" s="1" t="n">
        <v>1500</v>
      </c>
      <c r="J80" s="0" t="s">
        <v>33</v>
      </c>
      <c r="K80" s="0" t="s">
        <v>33</v>
      </c>
      <c r="L80" s="0" t="s">
        <v>33</v>
      </c>
      <c r="M80" s="0" t="s">
        <v>43</v>
      </c>
      <c r="N80" s="0" t="s">
        <v>43</v>
      </c>
      <c r="O80" s="0" t="s">
        <v>36</v>
      </c>
      <c r="P80" s="0" t="s">
        <v>37</v>
      </c>
      <c r="Q80" s="0" t="n">
        <v>4200</v>
      </c>
      <c r="R80" s="0" t="s">
        <v>165</v>
      </c>
      <c r="S80" s="0" t="s">
        <v>166</v>
      </c>
      <c r="T80" s="0" t="s">
        <v>67</v>
      </c>
      <c r="U80" s="0" t="s">
        <v>68</v>
      </c>
      <c r="V80" s="0" t="n">
        <v>6984</v>
      </c>
      <c r="W80" s="0" t="n">
        <v>2784</v>
      </c>
      <c r="X80" s="0" t="n">
        <v>7488</v>
      </c>
      <c r="Y80" s="1" t="n">
        <v>2509</v>
      </c>
      <c r="Z80" s="1" t="n">
        <v>1672</v>
      </c>
      <c r="AA80" s="1" t="n">
        <v>134264</v>
      </c>
      <c r="AB80" s="0" t="n">
        <v>115</v>
      </c>
      <c r="AC80" s="0" t="s">
        <v>64</v>
      </c>
      <c r="AD80" s="0" t="n">
        <v>2</v>
      </c>
      <c r="AF80" s="0" t="n">
        <f aca="false">V80/W80</f>
        <v>2.50862068965517</v>
      </c>
      <c r="AG80" s="0" t="n">
        <f aca="false">W80/V80</f>
        <v>0.398625429553265</v>
      </c>
    </row>
    <row r="81" customFormat="false" ht="15" hidden="false" customHeight="false" outlineLevel="0" collapsed="false">
      <c r="A81" s="0" t="n">
        <v>1</v>
      </c>
      <c r="B81" s="0" t="s">
        <v>188</v>
      </c>
      <c r="C81" s="0" t="s">
        <v>30</v>
      </c>
      <c r="D81" s="0" t="s">
        <v>31</v>
      </c>
      <c r="E81" s="0" t="s">
        <v>70</v>
      </c>
      <c r="F81" s="0" t="n">
        <v>5</v>
      </c>
      <c r="G81" s="0" t="n">
        <v>7</v>
      </c>
      <c r="H81" s="0" t="n">
        <v>2</v>
      </c>
      <c r="I81" s="1" t="n">
        <v>1400</v>
      </c>
      <c r="J81" s="0" t="s">
        <v>33</v>
      </c>
      <c r="K81" s="0" t="s">
        <v>33</v>
      </c>
      <c r="L81" s="0" t="s">
        <v>34</v>
      </c>
      <c r="M81" s="0" t="s">
        <v>35</v>
      </c>
      <c r="N81" s="0" t="s">
        <v>35</v>
      </c>
      <c r="O81" s="0" t="s">
        <v>36</v>
      </c>
      <c r="P81" s="0" t="s">
        <v>118</v>
      </c>
      <c r="Q81" s="0" t="n">
        <v>4200</v>
      </c>
      <c r="R81" s="0" t="s">
        <v>167</v>
      </c>
      <c r="S81" s="0" t="s">
        <v>168</v>
      </c>
      <c r="T81" s="0" t="s">
        <v>73</v>
      </c>
      <c r="U81" s="0" t="s">
        <v>74</v>
      </c>
      <c r="V81" s="0" t="n">
        <v>10967</v>
      </c>
      <c r="W81" s="0" t="n">
        <v>6767</v>
      </c>
      <c r="X81" s="0" t="n">
        <v>9813</v>
      </c>
      <c r="Y81" s="1" t="n">
        <v>1621</v>
      </c>
      <c r="Z81" s="1" t="n">
        <v>2269</v>
      </c>
      <c r="AA81" s="1" t="n">
        <v>193197</v>
      </c>
      <c r="AB81" s="0" t="n">
        <v>77</v>
      </c>
      <c r="AC81" s="0" t="s">
        <v>42</v>
      </c>
      <c r="AD81" s="0" t="n">
        <v>1</v>
      </c>
      <c r="AF81" s="0" t="n">
        <f aca="false">V81/W81</f>
        <v>1.62065908083346</v>
      </c>
      <c r="AG81" s="0" t="n">
        <f aca="false">W81/V81</f>
        <v>0.617032916932616</v>
      </c>
    </row>
    <row r="82" customFormat="false" ht="15" hidden="false" customHeight="false" outlineLevel="0" collapsed="false">
      <c r="A82" s="0" t="n">
        <v>1</v>
      </c>
      <c r="B82" s="0" t="s">
        <v>188</v>
      </c>
      <c r="C82" s="0" t="s">
        <v>30</v>
      </c>
      <c r="D82" s="0" t="s">
        <v>70</v>
      </c>
      <c r="E82" s="0" t="s">
        <v>31</v>
      </c>
      <c r="F82" s="0" t="n">
        <v>7</v>
      </c>
      <c r="G82" s="0" t="n">
        <v>5</v>
      </c>
      <c r="H82" s="0" t="n">
        <v>2</v>
      </c>
      <c r="I82" s="1" t="n">
        <v>1400</v>
      </c>
      <c r="J82" s="0" t="s">
        <v>33</v>
      </c>
      <c r="K82" s="0" t="s">
        <v>33</v>
      </c>
      <c r="L82" s="0" t="s">
        <v>33</v>
      </c>
      <c r="M82" s="0" t="s">
        <v>43</v>
      </c>
      <c r="N82" s="0" t="s">
        <v>43</v>
      </c>
      <c r="O82" s="0" t="s">
        <v>36</v>
      </c>
      <c r="P82" s="0" t="s">
        <v>37</v>
      </c>
      <c r="Q82" s="0" t="n">
        <v>4200</v>
      </c>
      <c r="R82" s="0" t="s">
        <v>169</v>
      </c>
      <c r="S82" s="0" t="s">
        <v>170</v>
      </c>
      <c r="T82" s="0" t="s">
        <v>77</v>
      </c>
      <c r="U82" s="0" t="s">
        <v>78</v>
      </c>
      <c r="V82" s="0" t="n">
        <v>10967</v>
      </c>
      <c r="W82" s="0" t="n">
        <v>6767</v>
      </c>
      <c r="X82" s="0" t="n">
        <v>1707</v>
      </c>
      <c r="Y82" s="1" t="n">
        <v>1621</v>
      </c>
      <c r="Z82" s="1" t="n">
        <v>1158</v>
      </c>
      <c r="AA82" s="1" t="n">
        <v>34280</v>
      </c>
      <c r="AB82" s="0" t="n">
        <v>110</v>
      </c>
      <c r="AC82" s="0" t="s">
        <v>42</v>
      </c>
      <c r="AD82" s="0" t="n">
        <v>1</v>
      </c>
      <c r="AF82" s="0" t="n">
        <f aca="false">V82/W82</f>
        <v>1.62065908083346</v>
      </c>
      <c r="AG82" s="0" t="n">
        <f aca="false">W82/V82</f>
        <v>0.617032916932616</v>
      </c>
    </row>
    <row r="83" customFormat="false" ht="15" hidden="false" customHeight="false" outlineLevel="0" collapsed="false">
      <c r="A83" s="0" t="n">
        <v>1</v>
      </c>
      <c r="B83" s="0" t="s">
        <v>188</v>
      </c>
      <c r="C83" s="0" t="s">
        <v>30</v>
      </c>
      <c r="D83" s="0" t="s">
        <v>59</v>
      </c>
      <c r="E83" s="0" t="s">
        <v>31</v>
      </c>
      <c r="F83" s="0" t="n">
        <v>3</v>
      </c>
      <c r="G83" s="0" t="n">
        <v>5</v>
      </c>
      <c r="H83" s="0" t="n">
        <v>2</v>
      </c>
      <c r="I83" s="1" t="n">
        <v>1667</v>
      </c>
      <c r="J83" s="0" t="s">
        <v>33</v>
      </c>
      <c r="K83" s="0" t="s">
        <v>33</v>
      </c>
      <c r="L83" s="0" t="s">
        <v>34</v>
      </c>
      <c r="M83" s="0" t="s">
        <v>35</v>
      </c>
      <c r="N83" s="0" t="s">
        <v>35</v>
      </c>
      <c r="O83" s="0" t="s">
        <v>36</v>
      </c>
      <c r="P83" s="0" t="s">
        <v>118</v>
      </c>
      <c r="Q83" s="0" t="n">
        <v>4200</v>
      </c>
      <c r="R83" s="0" t="s">
        <v>171</v>
      </c>
      <c r="S83" s="0" t="s">
        <v>172</v>
      </c>
      <c r="T83" s="0" t="s">
        <v>81</v>
      </c>
      <c r="U83" s="0" t="s">
        <v>82</v>
      </c>
      <c r="V83" s="0" t="n">
        <v>8550</v>
      </c>
      <c r="W83" s="0" t="n">
        <v>4350</v>
      </c>
      <c r="X83" s="0" t="n">
        <v>15840</v>
      </c>
      <c r="Y83" s="1" t="n">
        <v>1966</v>
      </c>
      <c r="Z83" s="1" t="n">
        <v>3276</v>
      </c>
      <c r="AA83" s="1" t="n">
        <v>293195</v>
      </c>
      <c r="AB83" s="0" t="n">
        <v>103</v>
      </c>
      <c r="AC83" s="0" t="s">
        <v>83</v>
      </c>
      <c r="AD83" s="0" t="n">
        <v>3</v>
      </c>
      <c r="AF83" s="0" t="n">
        <f aca="false">V83/W83</f>
        <v>1.96551724137931</v>
      </c>
      <c r="AG83" s="0" t="n">
        <f aca="false">W83/V83</f>
        <v>0.508771929824561</v>
      </c>
    </row>
    <row r="84" customFormat="false" ht="15" hidden="false" customHeight="false" outlineLevel="0" collapsed="false">
      <c r="A84" s="0" t="n">
        <v>1</v>
      </c>
      <c r="B84" s="0" t="s">
        <v>188</v>
      </c>
      <c r="C84" s="0" t="s">
        <v>30</v>
      </c>
      <c r="D84" s="0" t="s">
        <v>31</v>
      </c>
      <c r="E84" s="0" t="s">
        <v>59</v>
      </c>
      <c r="F84" s="0" t="n">
        <v>5</v>
      </c>
      <c r="G84" s="0" t="n">
        <v>3</v>
      </c>
      <c r="H84" s="0" t="n">
        <v>2</v>
      </c>
      <c r="I84" s="1" t="n">
        <v>1667</v>
      </c>
      <c r="J84" s="0" t="s">
        <v>33</v>
      </c>
      <c r="K84" s="0" t="s">
        <v>33</v>
      </c>
      <c r="L84" s="0" t="s">
        <v>33</v>
      </c>
      <c r="M84" s="0" t="s">
        <v>43</v>
      </c>
      <c r="N84" s="0" t="s">
        <v>43</v>
      </c>
      <c r="O84" s="0" t="s">
        <v>36</v>
      </c>
      <c r="P84" s="0" t="s">
        <v>37</v>
      </c>
      <c r="Q84" s="0" t="n">
        <v>4200</v>
      </c>
      <c r="R84" s="0" t="s">
        <v>173</v>
      </c>
      <c r="S84" s="0" t="s">
        <v>174</v>
      </c>
      <c r="T84" s="0" t="s">
        <v>86</v>
      </c>
      <c r="U84" s="0" t="s">
        <v>87</v>
      </c>
      <c r="V84" s="0" t="n">
        <v>8550</v>
      </c>
      <c r="W84" s="0" t="n">
        <v>4350</v>
      </c>
      <c r="X84" s="0" t="n">
        <v>2080</v>
      </c>
      <c r="Y84" s="1" t="n">
        <v>1966</v>
      </c>
      <c r="Z84" s="1" t="n">
        <v>1179</v>
      </c>
      <c r="AA84" s="1" t="n">
        <v>40173</v>
      </c>
      <c r="AB84" s="0" t="n">
        <v>110</v>
      </c>
      <c r="AC84" s="0" t="s">
        <v>83</v>
      </c>
      <c r="AD84" s="0" t="n">
        <v>3</v>
      </c>
      <c r="AF84" s="0" t="n">
        <f aca="false">V84/W84</f>
        <v>1.96551724137931</v>
      </c>
      <c r="AG84" s="0" t="n">
        <f aca="false">W84/V84</f>
        <v>0.508771929824561</v>
      </c>
    </row>
    <row r="85" customFormat="false" ht="15" hidden="false" customHeight="false" outlineLevel="0" collapsed="false">
      <c r="A85" s="0" t="n">
        <v>1</v>
      </c>
      <c r="B85" s="0" t="s">
        <v>188</v>
      </c>
      <c r="C85" s="0" t="s">
        <v>30</v>
      </c>
      <c r="D85" s="0" t="s">
        <v>58</v>
      </c>
      <c r="E85" s="0" t="s">
        <v>48</v>
      </c>
      <c r="F85" s="0" t="n">
        <v>2</v>
      </c>
      <c r="G85" s="0" t="n">
        <v>4</v>
      </c>
      <c r="H85" s="0" t="n">
        <v>2</v>
      </c>
      <c r="I85" s="1" t="n">
        <v>2000</v>
      </c>
      <c r="J85" s="0" t="s">
        <v>33</v>
      </c>
      <c r="K85" s="0" t="s">
        <v>33</v>
      </c>
      <c r="L85" s="0" t="s">
        <v>34</v>
      </c>
      <c r="M85" s="0" t="s">
        <v>35</v>
      </c>
      <c r="N85" s="0" t="s">
        <v>35</v>
      </c>
      <c r="O85" s="0" t="s">
        <v>36</v>
      </c>
      <c r="P85" s="0" t="s">
        <v>118</v>
      </c>
      <c r="Q85" s="0" t="n">
        <v>4200</v>
      </c>
      <c r="R85" s="0" t="s">
        <v>175</v>
      </c>
      <c r="S85" s="0" t="s">
        <v>176</v>
      </c>
      <c r="T85" s="0" t="s">
        <v>90</v>
      </c>
      <c r="U85" s="0" t="s">
        <v>91</v>
      </c>
      <c r="V85" s="0" t="n">
        <v>7293</v>
      </c>
      <c r="W85" s="0" t="n">
        <v>3093</v>
      </c>
      <c r="X85" s="0" t="n">
        <v>22986</v>
      </c>
      <c r="Y85" s="1" t="n">
        <v>2358</v>
      </c>
      <c r="Z85" s="1" t="n">
        <v>4716</v>
      </c>
      <c r="AA85" s="1" t="n">
        <v>399837</v>
      </c>
      <c r="AB85" s="0" t="n">
        <v>132</v>
      </c>
      <c r="AC85" s="0" t="s">
        <v>53</v>
      </c>
      <c r="AD85" s="0" t="n">
        <v>2</v>
      </c>
      <c r="AF85" s="0" t="n">
        <f aca="false">V85/W85</f>
        <v>2.35790494665373</v>
      </c>
      <c r="AG85" s="0" t="n">
        <f aca="false">W85/V85</f>
        <v>0.424105306458248</v>
      </c>
    </row>
    <row r="86" customFormat="false" ht="15" hidden="false" customHeight="false" outlineLevel="0" collapsed="false">
      <c r="A86" s="0" t="n">
        <v>1</v>
      </c>
      <c r="B86" s="0" t="s">
        <v>188</v>
      </c>
      <c r="C86" s="0" t="s">
        <v>30</v>
      </c>
      <c r="D86" s="0" t="s">
        <v>48</v>
      </c>
      <c r="E86" s="0" t="s">
        <v>58</v>
      </c>
      <c r="F86" s="0" t="n">
        <v>4</v>
      </c>
      <c r="G86" s="0" t="n">
        <v>2</v>
      </c>
      <c r="H86" s="0" t="n">
        <v>2</v>
      </c>
      <c r="I86" s="1" t="n">
        <v>2000</v>
      </c>
      <c r="J86" s="0" t="s">
        <v>33</v>
      </c>
      <c r="K86" s="0" t="s">
        <v>33</v>
      </c>
      <c r="L86" s="0" t="s">
        <v>33</v>
      </c>
      <c r="M86" s="0" t="s">
        <v>43</v>
      </c>
      <c r="N86" s="0" t="s">
        <v>43</v>
      </c>
      <c r="O86" s="0" t="s">
        <v>36</v>
      </c>
      <c r="P86" s="0" t="s">
        <v>37</v>
      </c>
      <c r="Q86" s="0" t="n">
        <v>4200</v>
      </c>
      <c r="R86" s="0" t="s">
        <v>177</v>
      </c>
      <c r="S86" s="0" t="s">
        <v>178</v>
      </c>
      <c r="T86" s="0" t="s">
        <v>94</v>
      </c>
      <c r="U86" s="0" t="s">
        <v>95</v>
      </c>
      <c r="V86" s="0" t="n">
        <v>7293</v>
      </c>
      <c r="W86" s="0" t="n">
        <v>3093</v>
      </c>
      <c r="X86" s="0" t="n">
        <v>2214</v>
      </c>
      <c r="Y86" s="1" t="n">
        <v>2358</v>
      </c>
      <c r="Z86" s="1" t="n">
        <v>1179</v>
      </c>
      <c r="AA86" s="1" t="n">
        <v>41408</v>
      </c>
      <c r="AB86" s="0" t="n">
        <v>110</v>
      </c>
      <c r="AC86" s="0" t="s">
        <v>53</v>
      </c>
      <c r="AD86" s="0" t="n">
        <v>2</v>
      </c>
      <c r="AF86" s="0" t="n">
        <f aca="false">V86/W86</f>
        <v>2.35790494665373</v>
      </c>
      <c r="AG86" s="0" t="n">
        <f aca="false">W86/V86</f>
        <v>0.424105306458248</v>
      </c>
    </row>
    <row r="87" customFormat="false" ht="15" hidden="false" customHeight="false" outlineLevel="0" collapsed="false">
      <c r="A87" s="0" t="n">
        <v>1</v>
      </c>
      <c r="B87" s="0" t="s">
        <v>188</v>
      </c>
      <c r="C87" s="0" t="s">
        <v>30</v>
      </c>
      <c r="D87" s="0" t="s">
        <v>48</v>
      </c>
      <c r="E87" s="0" t="s">
        <v>70</v>
      </c>
      <c r="F87" s="0" t="n">
        <v>4</v>
      </c>
      <c r="G87" s="0" t="n">
        <v>7</v>
      </c>
      <c r="H87" s="0" t="n">
        <v>3</v>
      </c>
      <c r="I87" s="1" t="n">
        <v>1750</v>
      </c>
      <c r="J87" s="0" t="s">
        <v>33</v>
      </c>
      <c r="K87" s="0" t="s">
        <v>33</v>
      </c>
      <c r="L87" s="0" t="s">
        <v>34</v>
      </c>
      <c r="M87" s="0" t="s">
        <v>35</v>
      </c>
      <c r="N87" s="0" t="s">
        <v>35</v>
      </c>
      <c r="O87" s="0" t="s">
        <v>36</v>
      </c>
      <c r="P87" s="0" t="s">
        <v>118</v>
      </c>
      <c r="Q87" s="0" t="n">
        <v>4200</v>
      </c>
      <c r="R87" s="0" t="s">
        <v>179</v>
      </c>
      <c r="S87" s="0" t="s">
        <v>180</v>
      </c>
      <c r="T87" s="0" t="s">
        <v>98</v>
      </c>
      <c r="U87" s="0" t="s">
        <v>99</v>
      </c>
      <c r="V87" s="0" t="n">
        <v>10105</v>
      </c>
      <c r="W87" s="0" t="n">
        <v>5905</v>
      </c>
      <c r="X87" s="0" t="n">
        <v>13461</v>
      </c>
      <c r="Y87" s="1" t="n">
        <v>1711</v>
      </c>
      <c r="Z87" s="1" t="n">
        <v>2995</v>
      </c>
      <c r="AA87" s="1" t="n">
        <v>260400</v>
      </c>
      <c r="AB87" s="0" t="n">
        <v>77</v>
      </c>
      <c r="AC87" s="0" t="s">
        <v>53</v>
      </c>
      <c r="AD87" s="0" t="n">
        <v>1</v>
      </c>
      <c r="AF87" s="0" t="n">
        <f aca="false">V87/W87</f>
        <v>1.7112616426757</v>
      </c>
      <c r="AG87" s="0" t="n">
        <f aca="false">W87/V87</f>
        <v>0.584364176150421</v>
      </c>
    </row>
    <row r="88" customFormat="false" ht="15" hidden="false" customHeight="false" outlineLevel="0" collapsed="false">
      <c r="A88" s="0" t="n">
        <v>1</v>
      </c>
      <c r="B88" s="0" t="s">
        <v>188</v>
      </c>
      <c r="C88" s="0" t="s">
        <v>30</v>
      </c>
      <c r="D88" s="0" t="s">
        <v>70</v>
      </c>
      <c r="E88" s="0" t="s">
        <v>48</v>
      </c>
      <c r="F88" s="0" t="n">
        <v>7</v>
      </c>
      <c r="G88" s="0" t="n">
        <v>4</v>
      </c>
      <c r="H88" s="0" t="n">
        <v>3</v>
      </c>
      <c r="I88" s="1" t="n">
        <v>1750</v>
      </c>
      <c r="J88" s="0" t="s">
        <v>34</v>
      </c>
      <c r="K88" s="0" t="s">
        <v>33</v>
      </c>
      <c r="L88" s="0" t="s">
        <v>33</v>
      </c>
      <c r="M88" s="0" t="s">
        <v>43</v>
      </c>
      <c r="N88" s="0" t="s">
        <v>35</v>
      </c>
      <c r="O88" s="0" t="s">
        <v>35</v>
      </c>
      <c r="P88" s="0" t="s">
        <v>37</v>
      </c>
      <c r="Q88" s="0" t="n">
        <v>4200</v>
      </c>
      <c r="R88" s="0" t="s">
        <v>181</v>
      </c>
      <c r="S88" s="0" t="s">
        <v>182</v>
      </c>
      <c r="T88" s="0" t="s">
        <v>102</v>
      </c>
      <c r="U88" s="0" t="s">
        <v>103</v>
      </c>
      <c r="V88" s="0" t="n">
        <v>10105</v>
      </c>
      <c r="W88" s="0" t="n">
        <v>5905</v>
      </c>
      <c r="X88" s="0" t="n">
        <v>261</v>
      </c>
      <c r="Y88" s="1" t="n">
        <v>1711</v>
      </c>
      <c r="Z88" s="1" t="n">
        <v>1023</v>
      </c>
      <c r="AA88" s="1" t="n">
        <v>5248</v>
      </c>
      <c r="AB88" s="0" t="n">
        <v>118</v>
      </c>
      <c r="AC88" s="0" t="s">
        <v>53</v>
      </c>
      <c r="AD88" s="0" t="n">
        <v>1</v>
      </c>
      <c r="AF88" s="0" t="n">
        <f aca="false">V88/W88</f>
        <v>1.7112616426757</v>
      </c>
      <c r="AG88" s="0" t="n">
        <f aca="false">W88/V88</f>
        <v>0.584364176150421</v>
      </c>
    </row>
    <row r="89" customFormat="false" ht="15" hidden="false" customHeight="false" outlineLevel="0" collapsed="false">
      <c r="A89" s="0" t="n">
        <v>1</v>
      </c>
      <c r="B89" s="0" t="s">
        <v>188</v>
      </c>
      <c r="C89" s="0" t="s">
        <v>30</v>
      </c>
      <c r="D89" s="0" t="s">
        <v>59</v>
      </c>
      <c r="E89" s="0" t="s">
        <v>32</v>
      </c>
      <c r="F89" s="0" t="n">
        <v>3</v>
      </c>
      <c r="G89" s="0" t="n">
        <v>6</v>
      </c>
      <c r="H89" s="0" t="n">
        <v>3</v>
      </c>
      <c r="I89" s="1" t="n">
        <v>2000</v>
      </c>
      <c r="J89" s="0" t="s">
        <v>33</v>
      </c>
      <c r="K89" s="0" t="s">
        <v>33</v>
      </c>
      <c r="L89" s="0" t="s">
        <v>34</v>
      </c>
      <c r="M89" s="0" t="s">
        <v>35</v>
      </c>
      <c r="N89" s="0" t="s">
        <v>35</v>
      </c>
      <c r="O89" s="0" t="s">
        <v>36</v>
      </c>
      <c r="P89" s="0" t="s">
        <v>118</v>
      </c>
      <c r="Q89" s="0" t="n">
        <v>4200</v>
      </c>
      <c r="R89" s="0" t="s">
        <v>139</v>
      </c>
      <c r="S89" s="0" t="s">
        <v>140</v>
      </c>
      <c r="T89" s="0" t="s">
        <v>90</v>
      </c>
      <c r="U89" s="0" t="s">
        <v>106</v>
      </c>
      <c r="V89" s="0" t="n">
        <v>8840</v>
      </c>
      <c r="W89" s="0" t="n">
        <v>4640</v>
      </c>
      <c r="X89" s="0" t="n">
        <v>17387</v>
      </c>
      <c r="Y89" s="1" t="n">
        <v>1905</v>
      </c>
      <c r="Z89" s="1" t="n">
        <v>3810</v>
      </c>
      <c r="AA89" s="1" t="n">
        <v>324917</v>
      </c>
      <c r="AB89" s="0" t="n">
        <v>95</v>
      </c>
      <c r="AC89" s="0" t="s">
        <v>83</v>
      </c>
      <c r="AD89" s="0" t="n">
        <v>2</v>
      </c>
      <c r="AF89" s="0" t="n">
        <f aca="false">V89/W89</f>
        <v>1.9051724137931</v>
      </c>
      <c r="AG89" s="0" t="n">
        <f aca="false">W89/V89</f>
        <v>0.524886877828054</v>
      </c>
    </row>
    <row r="90" customFormat="false" ht="15" hidden="false" customHeight="false" outlineLevel="0" collapsed="false">
      <c r="A90" s="0" t="n">
        <v>1</v>
      </c>
      <c r="B90" s="0" t="s">
        <v>188</v>
      </c>
      <c r="C90" s="0" t="s">
        <v>30</v>
      </c>
      <c r="D90" s="0" t="s">
        <v>32</v>
      </c>
      <c r="E90" s="0" t="s">
        <v>59</v>
      </c>
      <c r="F90" s="0" t="n">
        <v>6</v>
      </c>
      <c r="G90" s="0" t="n">
        <v>3</v>
      </c>
      <c r="H90" s="0" t="n">
        <v>3</v>
      </c>
      <c r="I90" s="1" t="n">
        <v>2000</v>
      </c>
      <c r="J90" s="0" t="s">
        <v>34</v>
      </c>
      <c r="K90" s="0" t="s">
        <v>33</v>
      </c>
      <c r="L90" s="0" t="s">
        <v>33</v>
      </c>
      <c r="M90" s="0" t="s">
        <v>43</v>
      </c>
      <c r="N90" s="0" t="s">
        <v>35</v>
      </c>
      <c r="O90" s="0" t="s">
        <v>35</v>
      </c>
      <c r="P90" s="0" t="s">
        <v>37</v>
      </c>
      <c r="Q90" s="0" t="n">
        <v>4200</v>
      </c>
      <c r="R90" s="0" t="s">
        <v>141</v>
      </c>
      <c r="S90" s="0" t="s">
        <v>142</v>
      </c>
      <c r="T90" s="0" t="s">
        <v>109</v>
      </c>
      <c r="U90" s="0" t="s">
        <v>95</v>
      </c>
      <c r="V90" s="0" t="n">
        <v>8840</v>
      </c>
      <c r="W90" s="0" t="n">
        <v>4640</v>
      </c>
      <c r="X90" s="0" t="n">
        <v>587</v>
      </c>
      <c r="Y90" s="1" t="n">
        <v>1905</v>
      </c>
      <c r="Z90" s="1" t="n">
        <v>1050</v>
      </c>
      <c r="AA90" s="1" t="n">
        <v>11581</v>
      </c>
      <c r="AB90" s="0" t="n">
        <v>116</v>
      </c>
      <c r="AC90" s="0" t="s">
        <v>83</v>
      </c>
      <c r="AD90" s="0" t="n">
        <v>2</v>
      </c>
      <c r="AF90" s="0" t="n">
        <f aca="false">V90/W90</f>
        <v>1.9051724137931</v>
      </c>
      <c r="AG90" s="0" t="n">
        <f aca="false">W90/V90</f>
        <v>0.524886877828054</v>
      </c>
    </row>
    <row r="91" customFormat="false" ht="15" hidden="false" customHeight="false" outlineLevel="0" collapsed="false">
      <c r="A91" s="0" t="n">
        <v>1</v>
      </c>
      <c r="B91" s="0" t="s">
        <v>188</v>
      </c>
      <c r="C91" s="0" t="s">
        <v>30</v>
      </c>
      <c r="D91" s="0" t="s">
        <v>58</v>
      </c>
      <c r="E91" s="0" t="s">
        <v>31</v>
      </c>
      <c r="F91" s="0" t="n">
        <v>2</v>
      </c>
      <c r="G91" s="0" t="n">
        <v>5</v>
      </c>
      <c r="H91" s="0" t="n">
        <v>3</v>
      </c>
      <c r="I91" s="1" t="n">
        <v>2500</v>
      </c>
      <c r="J91" s="0" t="s">
        <v>33</v>
      </c>
      <c r="K91" s="0" t="s">
        <v>33</v>
      </c>
      <c r="L91" s="0" t="s">
        <v>34</v>
      </c>
      <c r="M91" s="0" t="s">
        <v>35</v>
      </c>
      <c r="N91" s="0" t="s">
        <v>35</v>
      </c>
      <c r="O91" s="0" t="s">
        <v>36</v>
      </c>
      <c r="P91" s="0" t="s">
        <v>118</v>
      </c>
      <c r="Q91" s="0" t="n">
        <v>4200</v>
      </c>
      <c r="R91" s="0" t="s">
        <v>183</v>
      </c>
      <c r="S91" s="0" t="s">
        <v>184</v>
      </c>
      <c r="T91" s="0" t="s">
        <v>112</v>
      </c>
      <c r="U91" s="0" t="s">
        <v>113</v>
      </c>
      <c r="V91" s="0" t="n">
        <v>7514</v>
      </c>
      <c r="W91" s="0" t="n">
        <v>3314</v>
      </c>
      <c r="X91" s="0" t="n">
        <v>24754</v>
      </c>
      <c r="Y91" s="1" t="n">
        <v>2267</v>
      </c>
      <c r="Z91" s="1" t="n">
        <v>5668</v>
      </c>
      <c r="AA91" s="1" t="n">
        <v>436295</v>
      </c>
      <c r="AB91" s="0" t="n">
        <v>127</v>
      </c>
      <c r="AC91" s="0" t="s">
        <v>83</v>
      </c>
      <c r="AD91" s="0" t="n">
        <v>2</v>
      </c>
      <c r="AF91" s="0" t="n">
        <f aca="false">V91/W91</f>
        <v>2.26735063367532</v>
      </c>
      <c r="AG91" s="0" t="n">
        <f aca="false">W91/V91</f>
        <v>0.441043385680064</v>
      </c>
    </row>
    <row r="92" customFormat="false" ht="15" hidden="false" customHeight="false" outlineLevel="0" collapsed="false">
      <c r="A92" s="0" t="n">
        <v>1</v>
      </c>
      <c r="B92" s="0" t="s">
        <v>188</v>
      </c>
      <c r="C92" s="0" t="s">
        <v>30</v>
      </c>
      <c r="D92" s="0" t="s">
        <v>31</v>
      </c>
      <c r="E92" s="0" t="s">
        <v>58</v>
      </c>
      <c r="F92" s="0" t="n">
        <v>5</v>
      </c>
      <c r="G92" s="0" t="n">
        <v>2</v>
      </c>
      <c r="H92" s="0" t="n">
        <v>3</v>
      </c>
      <c r="I92" s="1" t="n">
        <v>2500</v>
      </c>
      <c r="J92" s="0" t="s">
        <v>34</v>
      </c>
      <c r="K92" s="0" t="s">
        <v>33</v>
      </c>
      <c r="L92" s="0" t="s">
        <v>33</v>
      </c>
      <c r="M92" s="0" t="s">
        <v>43</v>
      </c>
      <c r="N92" s="0" t="s">
        <v>35</v>
      </c>
      <c r="O92" s="0" t="s">
        <v>35</v>
      </c>
      <c r="P92" s="0" t="s">
        <v>37</v>
      </c>
      <c r="Q92" s="0" t="n">
        <v>4200</v>
      </c>
      <c r="R92" s="0" t="s">
        <v>185</v>
      </c>
      <c r="S92" s="0" t="s">
        <v>186</v>
      </c>
      <c r="T92" s="0" t="s">
        <v>116</v>
      </c>
      <c r="U92" s="0" t="s">
        <v>117</v>
      </c>
      <c r="V92" s="0" t="n">
        <v>7514</v>
      </c>
      <c r="W92" s="0" t="n">
        <v>3314</v>
      </c>
      <c r="X92" s="0" t="n">
        <v>1234</v>
      </c>
      <c r="Y92" s="1" t="n">
        <v>2267</v>
      </c>
      <c r="Z92" s="1" t="n">
        <v>1103</v>
      </c>
      <c r="AA92" s="1" t="n">
        <v>23813</v>
      </c>
      <c r="AB92" s="0" t="n">
        <v>112</v>
      </c>
      <c r="AC92" s="0" t="s">
        <v>83</v>
      </c>
      <c r="AD92" s="0" t="n">
        <v>2</v>
      </c>
      <c r="AF92" s="0" t="n">
        <f aca="false">V92/W92</f>
        <v>2.26735063367532</v>
      </c>
      <c r="AG92" s="0" t="n">
        <f aca="false">W92/V92</f>
        <v>0.441043385680064</v>
      </c>
    </row>
    <row r="93" customFormat="false" ht="15" hidden="false" customHeight="false" outlineLevel="0" collapsed="false">
      <c r="A93" s="0" t="n">
        <v>1</v>
      </c>
      <c r="B93" s="0" t="s">
        <v>188</v>
      </c>
      <c r="C93" s="0" t="s">
        <v>30</v>
      </c>
      <c r="D93" s="0" t="s">
        <v>31</v>
      </c>
      <c r="E93" s="0" t="s">
        <v>32</v>
      </c>
      <c r="F93" s="0" t="n">
        <v>5</v>
      </c>
      <c r="G93" s="0" t="n">
        <v>6</v>
      </c>
      <c r="H93" s="0" t="n">
        <v>1</v>
      </c>
      <c r="I93" s="1" t="n">
        <v>1200</v>
      </c>
      <c r="J93" s="0" t="s">
        <v>34</v>
      </c>
      <c r="K93" s="0" t="s">
        <v>34</v>
      </c>
      <c r="L93" s="0" t="s">
        <v>34</v>
      </c>
      <c r="M93" s="0" t="s">
        <v>43</v>
      </c>
      <c r="N93" s="0" t="s">
        <v>43</v>
      </c>
      <c r="O93" s="0" t="s">
        <v>36</v>
      </c>
      <c r="P93" s="0" t="s">
        <v>118</v>
      </c>
      <c r="Q93" s="0" t="n">
        <v>4200</v>
      </c>
      <c r="R93" s="0" t="s">
        <v>46</v>
      </c>
      <c r="S93" s="0" t="s">
        <v>47</v>
      </c>
      <c r="T93" s="0" t="s">
        <v>157</v>
      </c>
      <c r="U93" s="0" t="s">
        <v>158</v>
      </c>
      <c r="V93" s="0" t="n">
        <v>6327</v>
      </c>
      <c r="W93" s="0" t="n">
        <v>10527</v>
      </c>
      <c r="X93" s="0" t="n">
        <v>3913</v>
      </c>
      <c r="Y93" s="1" t="n">
        <v>1664</v>
      </c>
      <c r="Z93" s="1" t="n">
        <v>1387</v>
      </c>
      <c r="AA93" s="1" t="n">
        <v>77495</v>
      </c>
      <c r="AB93" s="0" t="n">
        <v>102</v>
      </c>
      <c r="AC93" s="0" t="s">
        <v>42</v>
      </c>
      <c r="AD93" s="0" t="n">
        <v>2</v>
      </c>
      <c r="AF93" s="0" t="n">
        <f aca="false">V93/W93</f>
        <v>0.601025933314334</v>
      </c>
      <c r="AG93" s="0" t="n">
        <f aca="false">W93/V93</f>
        <v>1.6638217164533</v>
      </c>
    </row>
    <row r="94" customFormat="false" ht="15" hidden="false" customHeight="false" outlineLevel="0" collapsed="false">
      <c r="A94" s="0" t="n">
        <v>1</v>
      </c>
      <c r="B94" s="0" t="s">
        <v>188</v>
      </c>
      <c r="C94" s="0" t="s">
        <v>30</v>
      </c>
      <c r="D94" s="0" t="s">
        <v>32</v>
      </c>
      <c r="E94" s="0" t="s">
        <v>31</v>
      </c>
      <c r="F94" s="0" t="n">
        <v>6</v>
      </c>
      <c r="G94" s="0" t="n">
        <v>5</v>
      </c>
      <c r="H94" s="0" t="n">
        <v>1</v>
      </c>
      <c r="I94" s="1" t="n">
        <v>1200</v>
      </c>
      <c r="J94" s="0" t="s">
        <v>34</v>
      </c>
      <c r="K94" s="0" t="s">
        <v>34</v>
      </c>
      <c r="L94" s="0" t="s">
        <v>33</v>
      </c>
      <c r="M94" s="0" t="s">
        <v>35</v>
      </c>
      <c r="N94" s="0" t="s">
        <v>35</v>
      </c>
      <c r="O94" s="0" t="s">
        <v>36</v>
      </c>
      <c r="P94" s="0" t="s">
        <v>37</v>
      </c>
      <c r="Q94" s="0" t="n">
        <v>4200</v>
      </c>
      <c r="R94" s="0" t="s">
        <v>40</v>
      </c>
      <c r="S94" s="0" t="s">
        <v>41</v>
      </c>
      <c r="T94" s="0" t="s">
        <v>155</v>
      </c>
      <c r="U94" s="0" t="s">
        <v>156</v>
      </c>
      <c r="V94" s="0" t="n">
        <v>6327</v>
      </c>
      <c r="W94" s="0" t="n">
        <v>10527</v>
      </c>
      <c r="X94" s="0" t="n">
        <v>8407</v>
      </c>
      <c r="Y94" s="1" t="n">
        <v>1664</v>
      </c>
      <c r="Z94" s="1" t="n">
        <v>1997</v>
      </c>
      <c r="AA94" s="1" t="n">
        <v>164599</v>
      </c>
      <c r="AB94" s="0" t="n">
        <v>88</v>
      </c>
      <c r="AC94" s="0" t="s">
        <v>42</v>
      </c>
      <c r="AD94" s="0" t="n">
        <v>2</v>
      </c>
      <c r="AF94" s="0" t="n">
        <f aca="false">V94/W94</f>
        <v>0.601025933314334</v>
      </c>
      <c r="AG94" s="0" t="n">
        <f aca="false">W94/V94</f>
        <v>1.6638217164533</v>
      </c>
    </row>
    <row r="95" customFormat="false" ht="15" hidden="false" customHeight="false" outlineLevel="0" collapsed="false">
      <c r="A95" s="0" t="n">
        <v>1</v>
      </c>
      <c r="B95" s="0" t="s">
        <v>188</v>
      </c>
      <c r="C95" s="0" t="s">
        <v>30</v>
      </c>
      <c r="D95" s="0" t="s">
        <v>48</v>
      </c>
      <c r="E95" s="0" t="s">
        <v>31</v>
      </c>
      <c r="F95" s="0" t="n">
        <v>4</v>
      </c>
      <c r="G95" s="0" t="n">
        <v>5</v>
      </c>
      <c r="H95" s="0" t="n">
        <v>1</v>
      </c>
      <c r="I95" s="1" t="n">
        <v>1250</v>
      </c>
      <c r="J95" s="0" t="s">
        <v>34</v>
      </c>
      <c r="K95" s="0" t="s">
        <v>34</v>
      </c>
      <c r="L95" s="0" t="s">
        <v>34</v>
      </c>
      <c r="M95" s="0" t="s">
        <v>43</v>
      </c>
      <c r="N95" s="0" t="s">
        <v>43</v>
      </c>
      <c r="O95" s="0" t="s">
        <v>36</v>
      </c>
      <c r="P95" s="0" t="s">
        <v>118</v>
      </c>
      <c r="Q95" s="0" t="n">
        <v>4200</v>
      </c>
      <c r="R95" s="0" t="s">
        <v>56</v>
      </c>
      <c r="S95" s="0" t="s">
        <v>57</v>
      </c>
      <c r="T95" s="0" t="s">
        <v>161</v>
      </c>
      <c r="U95" s="0" t="s">
        <v>162</v>
      </c>
      <c r="V95" s="0" t="n">
        <v>5156</v>
      </c>
      <c r="W95" s="0" t="n">
        <v>9356</v>
      </c>
      <c r="X95" s="0" t="n">
        <v>4658</v>
      </c>
      <c r="Y95" s="1" t="n">
        <v>1815</v>
      </c>
      <c r="Z95" s="1" t="n">
        <v>1452</v>
      </c>
      <c r="AA95" s="1" t="n">
        <v>90264</v>
      </c>
      <c r="AB95" s="0" t="n">
        <v>105</v>
      </c>
      <c r="AC95" s="0" t="s">
        <v>53</v>
      </c>
      <c r="AD95" s="0" t="n">
        <v>3</v>
      </c>
      <c r="AF95" s="0" t="n">
        <f aca="false">V95/W95</f>
        <v>0.551090209491236</v>
      </c>
      <c r="AG95" s="0" t="n">
        <f aca="false">W95/V95</f>
        <v>1.81458494957331</v>
      </c>
    </row>
    <row r="96" customFormat="false" ht="15" hidden="false" customHeight="false" outlineLevel="0" collapsed="false">
      <c r="A96" s="0" t="n">
        <v>1</v>
      </c>
      <c r="B96" s="0" t="s">
        <v>188</v>
      </c>
      <c r="C96" s="0" t="s">
        <v>30</v>
      </c>
      <c r="D96" s="0" t="s">
        <v>31</v>
      </c>
      <c r="E96" s="0" t="s">
        <v>48</v>
      </c>
      <c r="F96" s="0" t="n">
        <v>5</v>
      </c>
      <c r="G96" s="0" t="n">
        <v>4</v>
      </c>
      <c r="H96" s="0" t="n">
        <v>1</v>
      </c>
      <c r="I96" s="1" t="n">
        <v>1250</v>
      </c>
      <c r="J96" s="0" t="s">
        <v>34</v>
      </c>
      <c r="K96" s="0" t="s">
        <v>34</v>
      </c>
      <c r="L96" s="0" t="s">
        <v>33</v>
      </c>
      <c r="M96" s="0" t="s">
        <v>35</v>
      </c>
      <c r="N96" s="0" t="s">
        <v>35</v>
      </c>
      <c r="O96" s="0" t="s">
        <v>36</v>
      </c>
      <c r="P96" s="0" t="s">
        <v>37</v>
      </c>
      <c r="Q96" s="0" t="n">
        <v>4200</v>
      </c>
      <c r="R96" s="0" t="s">
        <v>51</v>
      </c>
      <c r="S96" s="0" t="s">
        <v>52</v>
      </c>
      <c r="T96" s="0" t="s">
        <v>159</v>
      </c>
      <c r="U96" s="0" t="s">
        <v>160</v>
      </c>
      <c r="V96" s="0" t="n">
        <v>5156</v>
      </c>
      <c r="W96" s="0" t="n">
        <v>9356</v>
      </c>
      <c r="X96" s="0" t="n">
        <v>10462</v>
      </c>
      <c r="Y96" s="1" t="n">
        <v>1815</v>
      </c>
      <c r="Z96" s="1" t="n">
        <v>2268</v>
      </c>
      <c r="AA96" s="1" t="n">
        <v>199446</v>
      </c>
      <c r="AB96" s="0" t="n">
        <v>96</v>
      </c>
      <c r="AC96" s="0" t="s">
        <v>53</v>
      </c>
      <c r="AD96" s="0" t="n">
        <v>3</v>
      </c>
      <c r="AF96" s="0" t="n">
        <f aca="false">V96/W96</f>
        <v>0.551090209491236</v>
      </c>
      <c r="AG96" s="0" t="n">
        <f aca="false">W96/V96</f>
        <v>1.81458494957331</v>
      </c>
    </row>
    <row r="97" customFormat="false" ht="15" hidden="false" customHeight="false" outlineLevel="0" collapsed="false">
      <c r="A97" s="0" t="n">
        <v>1</v>
      </c>
      <c r="B97" s="0" t="s">
        <v>188</v>
      </c>
      <c r="C97" s="0" t="s">
        <v>30</v>
      </c>
      <c r="D97" s="0" t="s">
        <v>58</v>
      </c>
      <c r="E97" s="0" t="s">
        <v>59</v>
      </c>
      <c r="F97" s="0" t="n">
        <v>2</v>
      </c>
      <c r="G97" s="0" t="n">
        <v>3</v>
      </c>
      <c r="H97" s="0" t="n">
        <v>1</v>
      </c>
      <c r="I97" s="1" t="n">
        <v>1500</v>
      </c>
      <c r="J97" s="0" t="s">
        <v>34</v>
      </c>
      <c r="K97" s="0" t="s">
        <v>34</v>
      </c>
      <c r="L97" s="0" t="s">
        <v>34</v>
      </c>
      <c r="M97" s="0" t="s">
        <v>43</v>
      </c>
      <c r="N97" s="0" t="s">
        <v>43</v>
      </c>
      <c r="O97" s="0" t="s">
        <v>36</v>
      </c>
      <c r="P97" s="0" t="s">
        <v>118</v>
      </c>
      <c r="Q97" s="0" t="n">
        <v>4200</v>
      </c>
      <c r="R97" s="0" t="s">
        <v>67</v>
      </c>
      <c r="S97" s="0" t="s">
        <v>68</v>
      </c>
      <c r="T97" s="0" t="s">
        <v>165</v>
      </c>
      <c r="U97" s="0" t="s">
        <v>166</v>
      </c>
      <c r="V97" s="0" t="n">
        <v>2784</v>
      </c>
      <c r="W97" s="0" t="n">
        <v>6984</v>
      </c>
      <c r="X97" s="0" t="n">
        <v>7488</v>
      </c>
      <c r="Y97" s="1" t="n">
        <v>2509</v>
      </c>
      <c r="Z97" s="1" t="n">
        <v>1672</v>
      </c>
      <c r="AA97" s="1" t="n">
        <v>134264</v>
      </c>
      <c r="AB97" s="0" t="n">
        <v>115</v>
      </c>
      <c r="AC97" s="0" t="s">
        <v>64</v>
      </c>
      <c r="AD97" s="0" t="n">
        <v>2</v>
      </c>
      <c r="AF97" s="0" t="n">
        <f aca="false">V97/W97</f>
        <v>0.398625429553265</v>
      </c>
      <c r="AG97" s="0" t="n">
        <f aca="false">W97/V97</f>
        <v>2.50862068965517</v>
      </c>
    </row>
    <row r="98" customFormat="false" ht="15" hidden="false" customHeight="false" outlineLevel="0" collapsed="false">
      <c r="A98" s="0" t="n">
        <v>1</v>
      </c>
      <c r="B98" s="0" t="s">
        <v>188</v>
      </c>
      <c r="C98" s="0" t="s">
        <v>30</v>
      </c>
      <c r="D98" s="0" t="s">
        <v>59</v>
      </c>
      <c r="E98" s="0" t="s">
        <v>58</v>
      </c>
      <c r="F98" s="0" t="n">
        <v>3</v>
      </c>
      <c r="G98" s="0" t="n">
        <v>2</v>
      </c>
      <c r="H98" s="0" t="n">
        <v>1</v>
      </c>
      <c r="I98" s="1" t="n">
        <v>1500</v>
      </c>
      <c r="J98" s="0" t="s">
        <v>34</v>
      </c>
      <c r="K98" s="0" t="s">
        <v>34</v>
      </c>
      <c r="L98" s="0" t="s">
        <v>33</v>
      </c>
      <c r="M98" s="0" t="s">
        <v>35</v>
      </c>
      <c r="N98" s="0" t="s">
        <v>35</v>
      </c>
      <c r="O98" s="0" t="s">
        <v>36</v>
      </c>
      <c r="P98" s="0" t="s">
        <v>37</v>
      </c>
      <c r="Q98" s="0" t="n">
        <v>4200</v>
      </c>
      <c r="R98" s="0" t="s">
        <v>62</v>
      </c>
      <c r="S98" s="0" t="s">
        <v>63</v>
      </c>
      <c r="T98" s="0" t="s">
        <v>163</v>
      </c>
      <c r="U98" s="0" t="s">
        <v>164</v>
      </c>
      <c r="V98" s="0" t="n">
        <v>2784</v>
      </c>
      <c r="W98" s="0" t="n">
        <v>6984</v>
      </c>
      <c r="X98" s="0" t="n">
        <v>20512</v>
      </c>
      <c r="Y98" s="1" t="n">
        <v>2509</v>
      </c>
      <c r="Z98" s="1" t="n">
        <v>3763</v>
      </c>
      <c r="AA98" s="1" t="n">
        <v>351374</v>
      </c>
      <c r="AB98" s="0" t="n">
        <v>136</v>
      </c>
      <c r="AC98" s="0" t="s">
        <v>64</v>
      </c>
      <c r="AD98" s="0" t="n">
        <v>2</v>
      </c>
      <c r="AF98" s="0" t="n">
        <f aca="false">V98/W98</f>
        <v>0.398625429553265</v>
      </c>
      <c r="AG98" s="0" t="n">
        <f aca="false">W98/V98</f>
        <v>2.50862068965517</v>
      </c>
    </row>
    <row r="99" customFormat="false" ht="15" hidden="false" customHeight="false" outlineLevel="0" collapsed="false">
      <c r="A99" s="0" t="n">
        <v>1</v>
      </c>
      <c r="B99" s="0" t="s">
        <v>188</v>
      </c>
      <c r="C99" s="0" t="s">
        <v>30</v>
      </c>
      <c r="D99" s="0" t="s">
        <v>31</v>
      </c>
      <c r="E99" s="0" t="s">
        <v>70</v>
      </c>
      <c r="F99" s="0" t="n">
        <v>5</v>
      </c>
      <c r="G99" s="0" t="n">
        <v>7</v>
      </c>
      <c r="H99" s="0" t="n">
        <v>2</v>
      </c>
      <c r="I99" s="1" t="n">
        <v>1400</v>
      </c>
      <c r="J99" s="0" t="s">
        <v>34</v>
      </c>
      <c r="K99" s="0" t="s">
        <v>34</v>
      </c>
      <c r="L99" s="0" t="s">
        <v>34</v>
      </c>
      <c r="M99" s="0" t="s">
        <v>43</v>
      </c>
      <c r="N99" s="0" t="s">
        <v>43</v>
      </c>
      <c r="O99" s="0" t="s">
        <v>36</v>
      </c>
      <c r="P99" s="0" t="s">
        <v>118</v>
      </c>
      <c r="Q99" s="0" t="n">
        <v>4200</v>
      </c>
      <c r="R99" s="0" t="s">
        <v>77</v>
      </c>
      <c r="S99" s="0" t="s">
        <v>78</v>
      </c>
      <c r="T99" s="0" t="s">
        <v>169</v>
      </c>
      <c r="U99" s="0" t="s">
        <v>170</v>
      </c>
      <c r="V99" s="0" t="n">
        <v>6767</v>
      </c>
      <c r="W99" s="0" t="n">
        <v>10967</v>
      </c>
      <c r="X99" s="0" t="n">
        <v>1707</v>
      </c>
      <c r="Y99" s="1" t="n">
        <v>1621</v>
      </c>
      <c r="Z99" s="1" t="n">
        <v>1158</v>
      </c>
      <c r="AA99" s="1" t="n">
        <v>34280</v>
      </c>
      <c r="AB99" s="0" t="n">
        <v>110</v>
      </c>
      <c r="AC99" s="0" t="s">
        <v>42</v>
      </c>
      <c r="AD99" s="0" t="n">
        <v>1</v>
      </c>
      <c r="AF99" s="0" t="n">
        <f aca="false">V99/W99</f>
        <v>0.617032916932616</v>
      </c>
      <c r="AG99" s="0" t="n">
        <f aca="false">W99/V99</f>
        <v>1.62065908083346</v>
      </c>
    </row>
    <row r="100" customFormat="false" ht="15" hidden="false" customHeight="false" outlineLevel="0" collapsed="false">
      <c r="A100" s="0" t="n">
        <v>1</v>
      </c>
      <c r="B100" s="0" t="s">
        <v>188</v>
      </c>
      <c r="C100" s="0" t="s">
        <v>30</v>
      </c>
      <c r="D100" s="0" t="s">
        <v>70</v>
      </c>
      <c r="E100" s="0" t="s">
        <v>31</v>
      </c>
      <c r="F100" s="0" t="n">
        <v>7</v>
      </c>
      <c r="G100" s="0" t="n">
        <v>5</v>
      </c>
      <c r="H100" s="0" t="n">
        <v>2</v>
      </c>
      <c r="I100" s="1" t="n">
        <v>1400</v>
      </c>
      <c r="J100" s="0" t="s">
        <v>34</v>
      </c>
      <c r="K100" s="0" t="s">
        <v>34</v>
      </c>
      <c r="L100" s="0" t="s">
        <v>33</v>
      </c>
      <c r="M100" s="0" t="s">
        <v>35</v>
      </c>
      <c r="N100" s="0" t="s">
        <v>35</v>
      </c>
      <c r="O100" s="0" t="s">
        <v>36</v>
      </c>
      <c r="P100" s="0" t="s">
        <v>37</v>
      </c>
      <c r="Q100" s="0" t="n">
        <v>4200</v>
      </c>
      <c r="R100" s="0" t="s">
        <v>73</v>
      </c>
      <c r="S100" s="0" t="s">
        <v>74</v>
      </c>
      <c r="T100" s="0" t="s">
        <v>167</v>
      </c>
      <c r="U100" s="0" t="s">
        <v>168</v>
      </c>
      <c r="V100" s="0" t="n">
        <v>6767</v>
      </c>
      <c r="W100" s="0" t="n">
        <v>10967</v>
      </c>
      <c r="X100" s="0" t="n">
        <v>9813</v>
      </c>
      <c r="Y100" s="1" t="n">
        <v>1621</v>
      </c>
      <c r="Z100" s="1" t="n">
        <v>2269</v>
      </c>
      <c r="AA100" s="1" t="n">
        <v>193197</v>
      </c>
      <c r="AB100" s="0" t="n">
        <v>77</v>
      </c>
      <c r="AC100" s="0" t="s">
        <v>42</v>
      </c>
      <c r="AD100" s="0" t="n">
        <v>1</v>
      </c>
      <c r="AF100" s="0" t="n">
        <f aca="false">V100/W100</f>
        <v>0.617032916932616</v>
      </c>
      <c r="AG100" s="0" t="n">
        <f aca="false">W100/V100</f>
        <v>1.62065908083346</v>
      </c>
    </row>
    <row r="101" customFormat="false" ht="15" hidden="false" customHeight="false" outlineLevel="0" collapsed="false">
      <c r="A101" s="0" t="n">
        <v>1</v>
      </c>
      <c r="B101" s="0" t="s">
        <v>188</v>
      </c>
      <c r="C101" s="0" t="s">
        <v>30</v>
      </c>
      <c r="D101" s="0" t="s">
        <v>59</v>
      </c>
      <c r="E101" s="0" t="s">
        <v>31</v>
      </c>
      <c r="F101" s="0" t="n">
        <v>3</v>
      </c>
      <c r="G101" s="0" t="n">
        <v>5</v>
      </c>
      <c r="H101" s="0" t="n">
        <v>2</v>
      </c>
      <c r="I101" s="1" t="n">
        <v>1667</v>
      </c>
      <c r="J101" s="0" t="s">
        <v>34</v>
      </c>
      <c r="K101" s="0" t="s">
        <v>34</v>
      </c>
      <c r="L101" s="0" t="s">
        <v>34</v>
      </c>
      <c r="M101" s="0" t="s">
        <v>43</v>
      </c>
      <c r="N101" s="0" t="s">
        <v>43</v>
      </c>
      <c r="O101" s="0" t="s">
        <v>36</v>
      </c>
      <c r="P101" s="0" t="s">
        <v>118</v>
      </c>
      <c r="Q101" s="0" t="n">
        <v>4200</v>
      </c>
      <c r="R101" s="0" t="s">
        <v>86</v>
      </c>
      <c r="S101" s="0" t="s">
        <v>87</v>
      </c>
      <c r="T101" s="0" t="s">
        <v>173</v>
      </c>
      <c r="U101" s="0" t="s">
        <v>174</v>
      </c>
      <c r="V101" s="0" t="n">
        <v>4350</v>
      </c>
      <c r="W101" s="0" t="n">
        <v>8550</v>
      </c>
      <c r="X101" s="0" t="n">
        <v>2080</v>
      </c>
      <c r="Y101" s="1" t="n">
        <v>1966</v>
      </c>
      <c r="Z101" s="1" t="n">
        <v>1179</v>
      </c>
      <c r="AA101" s="1" t="n">
        <v>40173</v>
      </c>
      <c r="AB101" s="0" t="n">
        <v>110</v>
      </c>
      <c r="AC101" s="0" t="s">
        <v>83</v>
      </c>
      <c r="AD101" s="0" t="n">
        <v>3</v>
      </c>
      <c r="AF101" s="0" t="n">
        <f aca="false">V101/W101</f>
        <v>0.508771929824561</v>
      </c>
      <c r="AG101" s="0" t="n">
        <f aca="false">W101/V101</f>
        <v>1.96551724137931</v>
      </c>
    </row>
    <row r="102" customFormat="false" ht="15" hidden="false" customHeight="false" outlineLevel="0" collapsed="false">
      <c r="A102" s="0" t="n">
        <v>1</v>
      </c>
      <c r="B102" s="0" t="s">
        <v>188</v>
      </c>
      <c r="C102" s="0" t="s">
        <v>30</v>
      </c>
      <c r="D102" s="0" t="s">
        <v>31</v>
      </c>
      <c r="E102" s="0" t="s">
        <v>59</v>
      </c>
      <c r="F102" s="0" t="n">
        <v>5</v>
      </c>
      <c r="G102" s="0" t="n">
        <v>3</v>
      </c>
      <c r="H102" s="0" t="n">
        <v>2</v>
      </c>
      <c r="I102" s="1" t="n">
        <v>1667</v>
      </c>
      <c r="J102" s="0" t="s">
        <v>34</v>
      </c>
      <c r="K102" s="0" t="s">
        <v>34</v>
      </c>
      <c r="L102" s="0" t="s">
        <v>33</v>
      </c>
      <c r="M102" s="0" t="s">
        <v>35</v>
      </c>
      <c r="N102" s="0" t="s">
        <v>35</v>
      </c>
      <c r="O102" s="0" t="s">
        <v>36</v>
      </c>
      <c r="P102" s="0" t="s">
        <v>37</v>
      </c>
      <c r="Q102" s="0" t="n">
        <v>4200</v>
      </c>
      <c r="R102" s="0" t="s">
        <v>81</v>
      </c>
      <c r="S102" s="0" t="s">
        <v>82</v>
      </c>
      <c r="T102" s="0" t="s">
        <v>171</v>
      </c>
      <c r="U102" s="0" t="s">
        <v>172</v>
      </c>
      <c r="V102" s="0" t="n">
        <v>4350</v>
      </c>
      <c r="W102" s="0" t="n">
        <v>8550</v>
      </c>
      <c r="X102" s="0" t="n">
        <v>15840</v>
      </c>
      <c r="Y102" s="1" t="n">
        <v>1966</v>
      </c>
      <c r="Z102" s="1" t="n">
        <v>3276</v>
      </c>
      <c r="AA102" s="1" t="n">
        <v>293195</v>
      </c>
      <c r="AB102" s="0" t="n">
        <v>103</v>
      </c>
      <c r="AC102" s="0" t="s">
        <v>83</v>
      </c>
      <c r="AD102" s="0" t="n">
        <v>3</v>
      </c>
      <c r="AF102" s="0" t="n">
        <f aca="false">V102/W102</f>
        <v>0.508771929824561</v>
      </c>
      <c r="AG102" s="0" t="n">
        <f aca="false">W102/V102</f>
        <v>1.96551724137931</v>
      </c>
    </row>
    <row r="103" customFormat="false" ht="15" hidden="false" customHeight="false" outlineLevel="0" collapsed="false">
      <c r="A103" s="0" t="n">
        <v>1</v>
      </c>
      <c r="B103" s="0" t="s">
        <v>188</v>
      </c>
      <c r="C103" s="0" t="s">
        <v>30</v>
      </c>
      <c r="D103" s="0" t="s">
        <v>58</v>
      </c>
      <c r="E103" s="0" t="s">
        <v>48</v>
      </c>
      <c r="F103" s="0" t="n">
        <v>2</v>
      </c>
      <c r="G103" s="0" t="n">
        <v>4</v>
      </c>
      <c r="H103" s="0" t="n">
        <v>2</v>
      </c>
      <c r="I103" s="1" t="n">
        <v>2000</v>
      </c>
      <c r="J103" s="0" t="s">
        <v>34</v>
      </c>
      <c r="K103" s="0" t="s">
        <v>34</v>
      </c>
      <c r="L103" s="0" t="s">
        <v>34</v>
      </c>
      <c r="M103" s="0" t="s">
        <v>43</v>
      </c>
      <c r="N103" s="0" t="s">
        <v>43</v>
      </c>
      <c r="O103" s="0" t="s">
        <v>36</v>
      </c>
      <c r="P103" s="0" t="s">
        <v>118</v>
      </c>
      <c r="Q103" s="0" t="n">
        <v>4200</v>
      </c>
      <c r="R103" s="0" t="s">
        <v>94</v>
      </c>
      <c r="S103" s="0" t="s">
        <v>95</v>
      </c>
      <c r="T103" s="0" t="s">
        <v>177</v>
      </c>
      <c r="U103" s="0" t="s">
        <v>178</v>
      </c>
      <c r="V103" s="0" t="n">
        <v>3093</v>
      </c>
      <c r="W103" s="0" t="n">
        <v>7293</v>
      </c>
      <c r="X103" s="0" t="n">
        <v>2214</v>
      </c>
      <c r="Y103" s="1" t="n">
        <v>2358</v>
      </c>
      <c r="Z103" s="1" t="n">
        <v>1179</v>
      </c>
      <c r="AA103" s="1" t="n">
        <v>41408</v>
      </c>
      <c r="AB103" s="0" t="n">
        <v>110</v>
      </c>
      <c r="AC103" s="0" t="s">
        <v>53</v>
      </c>
      <c r="AD103" s="0" t="n">
        <v>2</v>
      </c>
      <c r="AF103" s="0" t="n">
        <f aca="false">V103/W103</f>
        <v>0.424105306458248</v>
      </c>
      <c r="AG103" s="0" t="n">
        <f aca="false">W103/V103</f>
        <v>2.35790494665373</v>
      </c>
    </row>
    <row r="104" customFormat="false" ht="15" hidden="false" customHeight="false" outlineLevel="0" collapsed="false">
      <c r="A104" s="0" t="n">
        <v>1</v>
      </c>
      <c r="B104" s="0" t="s">
        <v>188</v>
      </c>
      <c r="C104" s="0" t="s">
        <v>30</v>
      </c>
      <c r="D104" s="0" t="s">
        <v>48</v>
      </c>
      <c r="E104" s="0" t="s">
        <v>58</v>
      </c>
      <c r="F104" s="0" t="n">
        <v>4</v>
      </c>
      <c r="G104" s="0" t="n">
        <v>2</v>
      </c>
      <c r="H104" s="0" t="n">
        <v>2</v>
      </c>
      <c r="I104" s="1" t="n">
        <v>2000</v>
      </c>
      <c r="J104" s="0" t="s">
        <v>34</v>
      </c>
      <c r="K104" s="0" t="s">
        <v>34</v>
      </c>
      <c r="L104" s="0" t="s">
        <v>33</v>
      </c>
      <c r="M104" s="0" t="s">
        <v>35</v>
      </c>
      <c r="N104" s="0" t="s">
        <v>35</v>
      </c>
      <c r="O104" s="0" t="s">
        <v>36</v>
      </c>
      <c r="P104" s="0" t="s">
        <v>37</v>
      </c>
      <c r="Q104" s="0" t="n">
        <v>4200</v>
      </c>
      <c r="R104" s="0" t="s">
        <v>90</v>
      </c>
      <c r="S104" s="0" t="s">
        <v>91</v>
      </c>
      <c r="T104" s="0" t="s">
        <v>175</v>
      </c>
      <c r="U104" s="0" t="s">
        <v>176</v>
      </c>
      <c r="V104" s="0" t="n">
        <v>3093</v>
      </c>
      <c r="W104" s="0" t="n">
        <v>7293</v>
      </c>
      <c r="X104" s="0" t="n">
        <v>22986</v>
      </c>
      <c r="Y104" s="1" t="n">
        <v>2358</v>
      </c>
      <c r="Z104" s="1" t="n">
        <v>4716</v>
      </c>
      <c r="AA104" s="1" t="n">
        <v>399837</v>
      </c>
      <c r="AB104" s="0" t="n">
        <v>132</v>
      </c>
      <c r="AC104" s="0" t="s">
        <v>53</v>
      </c>
      <c r="AD104" s="0" t="n">
        <v>2</v>
      </c>
      <c r="AF104" s="0" t="n">
        <f aca="false">V104/W104</f>
        <v>0.424105306458248</v>
      </c>
      <c r="AG104" s="0" t="n">
        <f aca="false">W104/V104</f>
        <v>2.35790494665373</v>
      </c>
    </row>
    <row r="105" customFormat="false" ht="15" hidden="false" customHeight="false" outlineLevel="0" collapsed="false">
      <c r="A105" s="0" t="n">
        <v>1</v>
      </c>
      <c r="B105" s="0" t="s">
        <v>188</v>
      </c>
      <c r="C105" s="0" t="s">
        <v>30</v>
      </c>
      <c r="D105" s="0" t="s">
        <v>48</v>
      </c>
      <c r="E105" s="0" t="s">
        <v>70</v>
      </c>
      <c r="F105" s="0" t="n">
        <v>4</v>
      </c>
      <c r="G105" s="0" t="n">
        <v>7</v>
      </c>
      <c r="H105" s="0" t="n">
        <v>3</v>
      </c>
      <c r="I105" s="1" t="n">
        <v>1750</v>
      </c>
      <c r="J105" s="0" t="s">
        <v>33</v>
      </c>
      <c r="K105" s="0" t="s">
        <v>34</v>
      </c>
      <c r="L105" s="0" t="s">
        <v>34</v>
      </c>
      <c r="M105" s="0" t="s">
        <v>43</v>
      </c>
      <c r="N105" s="0" t="s">
        <v>35</v>
      </c>
      <c r="O105" s="0" t="s">
        <v>35</v>
      </c>
      <c r="P105" s="0" t="s">
        <v>118</v>
      </c>
      <c r="Q105" s="0" t="n">
        <v>4200</v>
      </c>
      <c r="R105" s="0" t="s">
        <v>102</v>
      </c>
      <c r="S105" s="0" t="s">
        <v>103</v>
      </c>
      <c r="T105" s="0" t="s">
        <v>181</v>
      </c>
      <c r="U105" s="0" t="s">
        <v>182</v>
      </c>
      <c r="V105" s="0" t="n">
        <v>5905</v>
      </c>
      <c r="W105" s="0" t="n">
        <v>10105</v>
      </c>
      <c r="X105" s="0" t="n">
        <v>261</v>
      </c>
      <c r="Y105" s="1" t="n">
        <v>1711</v>
      </c>
      <c r="Z105" s="1" t="n">
        <v>1023</v>
      </c>
      <c r="AA105" s="1" t="n">
        <v>5248</v>
      </c>
      <c r="AB105" s="0" t="n">
        <v>118</v>
      </c>
      <c r="AC105" s="0" t="s">
        <v>53</v>
      </c>
      <c r="AD105" s="0" t="n">
        <v>1</v>
      </c>
      <c r="AF105" s="0" t="n">
        <f aca="false">V105/W105</f>
        <v>0.584364176150421</v>
      </c>
      <c r="AG105" s="0" t="n">
        <f aca="false">W105/V105</f>
        <v>1.7112616426757</v>
      </c>
    </row>
    <row r="106" customFormat="false" ht="15" hidden="false" customHeight="false" outlineLevel="0" collapsed="false">
      <c r="A106" s="0" t="n">
        <v>1</v>
      </c>
      <c r="B106" s="0" t="s">
        <v>188</v>
      </c>
      <c r="C106" s="0" t="s">
        <v>30</v>
      </c>
      <c r="D106" s="0" t="s">
        <v>70</v>
      </c>
      <c r="E106" s="0" t="s">
        <v>48</v>
      </c>
      <c r="F106" s="0" t="n">
        <v>7</v>
      </c>
      <c r="G106" s="0" t="n">
        <v>4</v>
      </c>
      <c r="H106" s="0" t="n">
        <v>3</v>
      </c>
      <c r="I106" s="1" t="n">
        <v>1750</v>
      </c>
      <c r="J106" s="0" t="s">
        <v>34</v>
      </c>
      <c r="K106" s="0" t="s">
        <v>34</v>
      </c>
      <c r="L106" s="0" t="s">
        <v>33</v>
      </c>
      <c r="M106" s="0" t="s">
        <v>35</v>
      </c>
      <c r="N106" s="0" t="s">
        <v>35</v>
      </c>
      <c r="O106" s="0" t="s">
        <v>36</v>
      </c>
      <c r="P106" s="0" t="s">
        <v>37</v>
      </c>
      <c r="Q106" s="0" t="n">
        <v>4200</v>
      </c>
      <c r="R106" s="0" t="s">
        <v>98</v>
      </c>
      <c r="S106" s="0" t="s">
        <v>99</v>
      </c>
      <c r="T106" s="0" t="s">
        <v>179</v>
      </c>
      <c r="U106" s="0" t="s">
        <v>180</v>
      </c>
      <c r="V106" s="0" t="n">
        <v>5905</v>
      </c>
      <c r="W106" s="0" t="n">
        <v>10105</v>
      </c>
      <c r="X106" s="0" t="n">
        <v>13461</v>
      </c>
      <c r="Y106" s="1" t="n">
        <v>1711</v>
      </c>
      <c r="Z106" s="1" t="n">
        <v>2995</v>
      </c>
      <c r="AA106" s="1" t="n">
        <v>260400</v>
      </c>
      <c r="AB106" s="0" t="n">
        <v>77</v>
      </c>
      <c r="AC106" s="0" t="s">
        <v>53</v>
      </c>
      <c r="AD106" s="0" t="n">
        <v>1</v>
      </c>
      <c r="AF106" s="0" t="n">
        <f aca="false">V106/W106</f>
        <v>0.584364176150421</v>
      </c>
      <c r="AG106" s="0" t="n">
        <f aca="false">W106/V106</f>
        <v>1.7112616426757</v>
      </c>
    </row>
    <row r="107" customFormat="false" ht="15" hidden="false" customHeight="false" outlineLevel="0" collapsed="false">
      <c r="A107" s="0" t="n">
        <v>1</v>
      </c>
      <c r="B107" s="0" t="s">
        <v>188</v>
      </c>
      <c r="C107" s="0" t="s">
        <v>30</v>
      </c>
      <c r="D107" s="0" t="s">
        <v>59</v>
      </c>
      <c r="E107" s="0" t="s">
        <v>32</v>
      </c>
      <c r="F107" s="0" t="n">
        <v>3</v>
      </c>
      <c r="G107" s="0" t="n">
        <v>6</v>
      </c>
      <c r="H107" s="0" t="n">
        <v>3</v>
      </c>
      <c r="I107" s="1" t="n">
        <v>2000</v>
      </c>
      <c r="J107" s="0" t="s">
        <v>33</v>
      </c>
      <c r="K107" s="0" t="s">
        <v>34</v>
      </c>
      <c r="L107" s="0" t="s">
        <v>34</v>
      </c>
      <c r="M107" s="0" t="s">
        <v>43</v>
      </c>
      <c r="N107" s="0" t="s">
        <v>35</v>
      </c>
      <c r="O107" s="0" t="s">
        <v>35</v>
      </c>
      <c r="P107" s="0" t="s">
        <v>118</v>
      </c>
      <c r="Q107" s="0" t="n">
        <v>4200</v>
      </c>
      <c r="R107" s="0" t="s">
        <v>109</v>
      </c>
      <c r="S107" s="0" t="s">
        <v>95</v>
      </c>
      <c r="T107" s="0" t="s">
        <v>141</v>
      </c>
      <c r="U107" s="0" t="s">
        <v>142</v>
      </c>
      <c r="V107" s="0" t="n">
        <v>4640</v>
      </c>
      <c r="W107" s="0" t="n">
        <v>8840</v>
      </c>
      <c r="X107" s="0" t="n">
        <v>587</v>
      </c>
      <c r="Y107" s="1" t="n">
        <v>1905</v>
      </c>
      <c r="Z107" s="1" t="n">
        <v>1050</v>
      </c>
      <c r="AA107" s="1" t="n">
        <v>11581</v>
      </c>
      <c r="AB107" s="0" t="n">
        <v>116</v>
      </c>
      <c r="AC107" s="0" t="s">
        <v>83</v>
      </c>
      <c r="AD107" s="0" t="n">
        <v>2</v>
      </c>
      <c r="AF107" s="0" t="n">
        <f aca="false">V107/W107</f>
        <v>0.524886877828054</v>
      </c>
      <c r="AG107" s="0" t="n">
        <f aca="false">W107/V107</f>
        <v>1.9051724137931</v>
      </c>
    </row>
    <row r="108" customFormat="false" ht="15" hidden="false" customHeight="false" outlineLevel="0" collapsed="false">
      <c r="A108" s="0" t="n">
        <v>1</v>
      </c>
      <c r="B108" s="0" t="s">
        <v>188</v>
      </c>
      <c r="C108" s="0" t="s">
        <v>30</v>
      </c>
      <c r="D108" s="0" t="s">
        <v>32</v>
      </c>
      <c r="E108" s="0" t="s">
        <v>59</v>
      </c>
      <c r="F108" s="0" t="n">
        <v>6</v>
      </c>
      <c r="G108" s="0" t="n">
        <v>3</v>
      </c>
      <c r="H108" s="0" t="n">
        <v>3</v>
      </c>
      <c r="I108" s="1" t="n">
        <v>2000</v>
      </c>
      <c r="J108" s="0" t="s">
        <v>34</v>
      </c>
      <c r="K108" s="0" t="s">
        <v>34</v>
      </c>
      <c r="L108" s="0" t="s">
        <v>33</v>
      </c>
      <c r="M108" s="0" t="s">
        <v>35</v>
      </c>
      <c r="N108" s="0" t="s">
        <v>35</v>
      </c>
      <c r="O108" s="0" t="s">
        <v>36</v>
      </c>
      <c r="P108" s="0" t="s">
        <v>37</v>
      </c>
      <c r="Q108" s="0" t="n">
        <v>4200</v>
      </c>
      <c r="R108" s="0" t="s">
        <v>90</v>
      </c>
      <c r="S108" s="0" t="s">
        <v>106</v>
      </c>
      <c r="T108" s="0" t="s">
        <v>139</v>
      </c>
      <c r="U108" s="0" t="s">
        <v>140</v>
      </c>
      <c r="V108" s="0" t="n">
        <v>4640</v>
      </c>
      <c r="W108" s="0" t="n">
        <v>8840</v>
      </c>
      <c r="X108" s="0" t="n">
        <v>17387</v>
      </c>
      <c r="Y108" s="1" t="n">
        <v>1905</v>
      </c>
      <c r="Z108" s="1" t="n">
        <v>3810</v>
      </c>
      <c r="AA108" s="1" t="n">
        <v>324917</v>
      </c>
      <c r="AB108" s="0" t="n">
        <v>95</v>
      </c>
      <c r="AC108" s="0" t="s">
        <v>83</v>
      </c>
      <c r="AD108" s="0" t="n">
        <v>2</v>
      </c>
      <c r="AF108" s="0" t="n">
        <f aca="false">V108/W108</f>
        <v>0.524886877828054</v>
      </c>
      <c r="AG108" s="0" t="n">
        <f aca="false">W108/V108</f>
        <v>1.9051724137931</v>
      </c>
    </row>
    <row r="109" customFormat="false" ht="15" hidden="false" customHeight="false" outlineLevel="0" collapsed="false">
      <c r="A109" s="0" t="n">
        <v>1</v>
      </c>
      <c r="B109" s="0" t="s">
        <v>188</v>
      </c>
      <c r="C109" s="0" t="s">
        <v>30</v>
      </c>
      <c r="D109" s="0" t="s">
        <v>58</v>
      </c>
      <c r="E109" s="0" t="s">
        <v>31</v>
      </c>
      <c r="F109" s="0" t="n">
        <v>2</v>
      </c>
      <c r="G109" s="0" t="n">
        <v>5</v>
      </c>
      <c r="H109" s="0" t="n">
        <v>3</v>
      </c>
      <c r="I109" s="1" t="n">
        <v>2500</v>
      </c>
      <c r="J109" s="0" t="s">
        <v>33</v>
      </c>
      <c r="K109" s="0" t="s">
        <v>34</v>
      </c>
      <c r="L109" s="0" t="s">
        <v>34</v>
      </c>
      <c r="M109" s="0" t="s">
        <v>43</v>
      </c>
      <c r="N109" s="0" t="s">
        <v>35</v>
      </c>
      <c r="O109" s="0" t="s">
        <v>35</v>
      </c>
      <c r="P109" s="0" t="s">
        <v>118</v>
      </c>
      <c r="Q109" s="0" t="n">
        <v>4200</v>
      </c>
      <c r="R109" s="0" t="s">
        <v>116</v>
      </c>
      <c r="S109" s="0" t="s">
        <v>117</v>
      </c>
      <c r="T109" s="0" t="s">
        <v>185</v>
      </c>
      <c r="U109" s="0" t="s">
        <v>186</v>
      </c>
      <c r="V109" s="0" t="n">
        <v>3314</v>
      </c>
      <c r="W109" s="0" t="n">
        <v>7514</v>
      </c>
      <c r="X109" s="0" t="n">
        <v>1234</v>
      </c>
      <c r="Y109" s="1" t="n">
        <v>2267</v>
      </c>
      <c r="Z109" s="1" t="n">
        <v>1103</v>
      </c>
      <c r="AA109" s="1" t="n">
        <v>23813</v>
      </c>
      <c r="AB109" s="0" t="n">
        <v>112</v>
      </c>
      <c r="AC109" s="0" t="s">
        <v>83</v>
      </c>
      <c r="AD109" s="0" t="n">
        <v>2</v>
      </c>
      <c r="AF109" s="0" t="n">
        <f aca="false">V109/W109</f>
        <v>0.441043385680064</v>
      </c>
      <c r="AG109" s="0" t="n">
        <f aca="false">W109/V109</f>
        <v>2.26735063367532</v>
      </c>
    </row>
    <row r="110" customFormat="false" ht="15" hidden="false" customHeight="false" outlineLevel="0" collapsed="false">
      <c r="A110" s="0" t="n">
        <v>1</v>
      </c>
      <c r="B110" s="0" t="s">
        <v>188</v>
      </c>
      <c r="C110" s="0" t="s">
        <v>30</v>
      </c>
      <c r="D110" s="0" t="s">
        <v>31</v>
      </c>
      <c r="E110" s="0" t="s">
        <v>58</v>
      </c>
      <c r="F110" s="0" t="n">
        <v>5</v>
      </c>
      <c r="G110" s="0" t="n">
        <v>2</v>
      </c>
      <c r="H110" s="0" t="n">
        <v>3</v>
      </c>
      <c r="I110" s="1" t="n">
        <v>2500</v>
      </c>
      <c r="J110" s="0" t="s">
        <v>34</v>
      </c>
      <c r="K110" s="0" t="s">
        <v>34</v>
      </c>
      <c r="L110" s="0" t="s">
        <v>33</v>
      </c>
      <c r="M110" s="0" t="s">
        <v>35</v>
      </c>
      <c r="N110" s="0" t="s">
        <v>35</v>
      </c>
      <c r="O110" s="0" t="s">
        <v>36</v>
      </c>
      <c r="P110" s="0" t="s">
        <v>37</v>
      </c>
      <c r="Q110" s="0" t="n">
        <v>4200</v>
      </c>
      <c r="R110" s="0" t="s">
        <v>112</v>
      </c>
      <c r="S110" s="0" t="s">
        <v>113</v>
      </c>
      <c r="T110" s="0" t="s">
        <v>183</v>
      </c>
      <c r="U110" s="0" t="s">
        <v>184</v>
      </c>
      <c r="V110" s="0" t="n">
        <v>3314</v>
      </c>
      <c r="W110" s="0" t="n">
        <v>7514</v>
      </c>
      <c r="X110" s="0" t="n">
        <v>24754</v>
      </c>
      <c r="Y110" s="1" t="n">
        <v>2267</v>
      </c>
      <c r="Z110" s="1" t="n">
        <v>5668</v>
      </c>
      <c r="AA110" s="1" t="n">
        <v>436295</v>
      </c>
      <c r="AB110" s="0" t="n">
        <v>127</v>
      </c>
      <c r="AC110" s="0" t="s">
        <v>83</v>
      </c>
      <c r="AD110" s="0" t="n">
        <v>2</v>
      </c>
      <c r="AF110" s="0" t="n">
        <f aca="false">V110/W110</f>
        <v>0.441043385680064</v>
      </c>
      <c r="AG110" s="0" t="n">
        <f aca="false">W110/V110</f>
        <v>2.26735063367532</v>
      </c>
    </row>
  </sheetData>
  <autoFilter ref="AF2:AG110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G110"/>
  <sheetViews>
    <sheetView windowProtection="false" showFormulas="false" showGridLines="true" showRowColHeaders="true" showZeros="true" rightToLeft="false" tabSelected="false" showOutlineSymbols="true" defaultGridColor="true" view="normal" topLeftCell="G98" colorId="64" zoomScale="100" zoomScaleNormal="100" zoomScalePageLayoutView="100" workbookViewId="0">
      <selection pane="topLeft" activeCell="P3" activeCellId="0" sqref="P3"/>
    </sheetView>
  </sheetViews>
  <sheetFormatPr defaultRowHeight="15"/>
  <cols>
    <col collapsed="false" hidden="false" max="1025" min="1" style="0" width="10.5748987854251"/>
  </cols>
  <sheetData>
    <row r="2" customFormat="false" ht="15" hidden="false" customHeight="false" outlineLevel="0" collapsed="false">
      <c r="A2" s="0" t="s">
        <v>189</v>
      </c>
      <c r="B2" s="0" t="s">
        <v>190</v>
      </c>
      <c r="C2" s="0" t="s">
        <v>191</v>
      </c>
      <c r="D2" s="0" t="s">
        <v>0</v>
      </c>
      <c r="E2" s="0" t="s">
        <v>1</v>
      </c>
      <c r="F2" s="0" t="s">
        <v>2</v>
      </c>
      <c r="G2" s="0" t="s">
        <v>3</v>
      </c>
      <c r="H2" s="0" t="s">
        <v>4</v>
      </c>
      <c r="I2" s="0" t="s">
        <v>5</v>
      </c>
      <c r="J2" s="0" t="s">
        <v>6</v>
      </c>
      <c r="K2" s="0" t="s">
        <v>7</v>
      </c>
      <c r="L2" s="0" t="s">
        <v>8</v>
      </c>
      <c r="M2" s="0" t="s">
        <v>9</v>
      </c>
      <c r="N2" s="0" t="s">
        <v>10</v>
      </c>
      <c r="O2" s="0" t="s">
        <v>11</v>
      </c>
      <c r="P2" s="0" t="s">
        <v>12</v>
      </c>
      <c r="Q2" s="0" t="s">
        <v>13</v>
      </c>
      <c r="R2" s="0" t="s">
        <v>14</v>
      </c>
      <c r="S2" s="0" t="s">
        <v>15</v>
      </c>
      <c r="T2" s="0" t="s">
        <v>16</v>
      </c>
      <c r="U2" s="0" t="s">
        <v>17</v>
      </c>
      <c r="V2" s="0" t="s">
        <v>18</v>
      </c>
      <c r="W2" s="0" t="s">
        <v>19</v>
      </c>
      <c r="X2" s="0" t="s">
        <v>20</v>
      </c>
      <c r="Y2" s="0" t="s">
        <v>21</v>
      </c>
      <c r="Z2" s="0" t="s">
        <v>22</v>
      </c>
      <c r="AA2" s="0" t="s">
        <v>23</v>
      </c>
      <c r="AB2" s="0" t="s">
        <v>24</v>
      </c>
      <c r="AC2" s="0" t="s">
        <v>25</v>
      </c>
      <c r="AD2" s="0" t="s">
        <v>26</v>
      </c>
      <c r="AF2" s="2" t="s">
        <v>28</v>
      </c>
      <c r="AG2" s="2" t="s">
        <v>27</v>
      </c>
    </row>
    <row r="3" customFormat="false" ht="15" hidden="false" customHeight="false" outlineLevel="0" collapsed="false">
      <c r="A3" s="0" t="n">
        <v>1</v>
      </c>
      <c r="B3" s="0" t="s">
        <v>188</v>
      </c>
      <c r="C3" s="0" t="s">
        <v>187</v>
      </c>
      <c r="D3" s="0" t="s">
        <v>31</v>
      </c>
      <c r="E3" s="0" t="s">
        <v>32</v>
      </c>
      <c r="F3" s="0" t="n">
        <v>5</v>
      </c>
      <c r="G3" s="0" t="n">
        <v>6</v>
      </c>
      <c r="H3" s="0" t="n">
        <v>1</v>
      </c>
      <c r="I3" s="1" t="n">
        <v>1200</v>
      </c>
      <c r="J3" s="0" t="s">
        <v>33</v>
      </c>
      <c r="K3" s="0" t="s">
        <v>33</v>
      </c>
      <c r="L3" s="0" t="s">
        <v>34</v>
      </c>
      <c r="M3" s="0" t="s">
        <v>35</v>
      </c>
      <c r="N3" s="0" t="s">
        <v>35</v>
      </c>
      <c r="O3" s="0" t="s">
        <v>36</v>
      </c>
      <c r="P3" s="0" t="s">
        <v>118</v>
      </c>
      <c r="Q3" s="0" t="n">
        <v>1400</v>
      </c>
      <c r="R3" s="0" t="s">
        <v>38</v>
      </c>
      <c r="S3" s="0" t="s">
        <v>39</v>
      </c>
      <c r="T3" s="0" t="s">
        <v>40</v>
      </c>
      <c r="U3" s="0" t="s">
        <v>41</v>
      </c>
      <c r="V3" s="0" t="n">
        <v>7727</v>
      </c>
      <c r="W3" s="0" t="n">
        <v>6327</v>
      </c>
      <c r="X3" s="0" t="n">
        <v>3927</v>
      </c>
      <c r="Y3" s="1" t="n">
        <v>1221</v>
      </c>
      <c r="Z3" s="1" t="n">
        <v>1466</v>
      </c>
      <c r="AA3" s="1" t="n">
        <v>83928</v>
      </c>
      <c r="AB3" s="0" t="n">
        <v>28</v>
      </c>
      <c r="AC3" s="0" t="s">
        <v>42</v>
      </c>
      <c r="AD3" s="0" t="n">
        <v>2</v>
      </c>
      <c r="AF3" s="0" t="n">
        <f aca="false">V3/W3</f>
        <v>1.22127390548443</v>
      </c>
      <c r="AG3" s="0" t="n">
        <f aca="false">W3/V3</f>
        <v>0.818817134722402</v>
      </c>
    </row>
    <row r="4" customFormat="false" ht="15" hidden="false" customHeight="false" outlineLevel="0" collapsed="false">
      <c r="A4" s="0" t="n">
        <v>1</v>
      </c>
      <c r="B4" s="0" t="s">
        <v>188</v>
      </c>
      <c r="C4" s="0" t="s">
        <v>187</v>
      </c>
      <c r="D4" s="0" t="s">
        <v>32</v>
      </c>
      <c r="E4" s="0" t="s">
        <v>31</v>
      </c>
      <c r="F4" s="0" t="n">
        <v>6</v>
      </c>
      <c r="G4" s="0" t="n">
        <v>5</v>
      </c>
      <c r="H4" s="0" t="n">
        <v>1</v>
      </c>
      <c r="I4" s="1" t="n">
        <v>1200</v>
      </c>
      <c r="J4" s="0" t="s">
        <v>33</v>
      </c>
      <c r="K4" s="0" t="s">
        <v>33</v>
      </c>
      <c r="L4" s="0" t="s">
        <v>33</v>
      </c>
      <c r="M4" s="0" t="s">
        <v>43</v>
      </c>
      <c r="N4" s="0" t="s">
        <v>43</v>
      </c>
      <c r="O4" s="0" t="s">
        <v>36</v>
      </c>
      <c r="P4" s="0" t="s">
        <v>37</v>
      </c>
      <c r="Q4" s="0" t="n">
        <v>1400</v>
      </c>
      <c r="R4" s="0" t="s">
        <v>44</v>
      </c>
      <c r="S4" s="0" t="s">
        <v>45</v>
      </c>
      <c r="T4" s="0" t="s">
        <v>46</v>
      </c>
      <c r="U4" s="0" t="s">
        <v>47</v>
      </c>
      <c r="V4" s="0" t="n">
        <v>7727</v>
      </c>
      <c r="W4" s="0" t="n">
        <v>6327</v>
      </c>
      <c r="X4" s="0" t="n">
        <v>179</v>
      </c>
      <c r="Y4" s="1" t="n">
        <v>1221</v>
      </c>
      <c r="Z4" s="1" t="n">
        <v>1018</v>
      </c>
      <c r="AA4" s="1" t="n">
        <v>3853</v>
      </c>
      <c r="AB4" s="0" t="n">
        <v>41</v>
      </c>
      <c r="AC4" s="0" t="s">
        <v>42</v>
      </c>
      <c r="AD4" s="0" t="n">
        <v>2</v>
      </c>
      <c r="AF4" s="0" t="n">
        <f aca="false">V4/W4</f>
        <v>1.22127390548443</v>
      </c>
      <c r="AG4" s="0" t="n">
        <f aca="false">W4/V4</f>
        <v>0.818817134722402</v>
      </c>
    </row>
    <row r="5" customFormat="false" ht="15" hidden="false" customHeight="false" outlineLevel="0" collapsed="false">
      <c r="A5" s="0" t="n">
        <v>1</v>
      </c>
      <c r="B5" s="0" t="s">
        <v>188</v>
      </c>
      <c r="C5" s="0" t="s">
        <v>187</v>
      </c>
      <c r="D5" s="0" t="s">
        <v>48</v>
      </c>
      <c r="E5" s="0" t="s">
        <v>31</v>
      </c>
      <c r="F5" s="0" t="n">
        <v>4</v>
      </c>
      <c r="G5" s="0" t="n">
        <v>5</v>
      </c>
      <c r="H5" s="0" t="n">
        <v>1</v>
      </c>
      <c r="I5" s="1" t="n">
        <v>1250</v>
      </c>
      <c r="J5" s="0" t="s">
        <v>33</v>
      </c>
      <c r="K5" s="0" t="s">
        <v>33</v>
      </c>
      <c r="L5" s="0" t="s">
        <v>34</v>
      </c>
      <c r="M5" s="0" t="s">
        <v>35</v>
      </c>
      <c r="N5" s="0" t="s">
        <v>35</v>
      </c>
      <c r="O5" s="0" t="s">
        <v>36</v>
      </c>
      <c r="P5" s="0" t="s">
        <v>118</v>
      </c>
      <c r="Q5" s="0" t="n">
        <v>1400</v>
      </c>
      <c r="R5" s="0" t="s">
        <v>49</v>
      </c>
      <c r="S5" s="0" t="s">
        <v>50</v>
      </c>
      <c r="T5" s="0" t="s">
        <v>51</v>
      </c>
      <c r="U5" s="0" t="s">
        <v>52</v>
      </c>
      <c r="V5" s="0" t="n">
        <v>6556</v>
      </c>
      <c r="W5" s="0" t="n">
        <v>5156</v>
      </c>
      <c r="X5" s="0" t="n">
        <v>4862</v>
      </c>
      <c r="Y5" s="1" t="n">
        <v>1272</v>
      </c>
      <c r="Z5" s="1" t="n">
        <v>1589</v>
      </c>
      <c r="AA5" s="1" t="n">
        <v>102752</v>
      </c>
      <c r="AB5" s="0" t="n">
        <v>33</v>
      </c>
      <c r="AC5" s="0" t="s">
        <v>53</v>
      </c>
      <c r="AD5" s="0" t="n">
        <v>3</v>
      </c>
      <c r="AF5" s="0" t="n">
        <f aca="false">V5/W5</f>
        <v>1.27152831652444</v>
      </c>
      <c r="AG5" s="0" t="n">
        <f aca="false">W5/V5</f>
        <v>0.786455155582672</v>
      </c>
    </row>
    <row r="6" customFormat="false" ht="15" hidden="false" customHeight="false" outlineLevel="0" collapsed="false">
      <c r="A6" s="0" t="n">
        <v>1</v>
      </c>
      <c r="B6" s="0" t="s">
        <v>188</v>
      </c>
      <c r="C6" s="0" t="s">
        <v>187</v>
      </c>
      <c r="D6" s="0" t="s">
        <v>31</v>
      </c>
      <c r="E6" s="0" t="s">
        <v>48</v>
      </c>
      <c r="F6" s="0" t="n">
        <v>5</v>
      </c>
      <c r="G6" s="0" t="n">
        <v>4</v>
      </c>
      <c r="H6" s="0" t="n">
        <v>1</v>
      </c>
      <c r="I6" s="1" t="n">
        <v>1250</v>
      </c>
      <c r="J6" s="0" t="s">
        <v>33</v>
      </c>
      <c r="K6" s="0" t="s">
        <v>33</v>
      </c>
      <c r="L6" s="0" t="s">
        <v>33</v>
      </c>
      <c r="M6" s="0" t="s">
        <v>43</v>
      </c>
      <c r="N6" s="0" t="s">
        <v>43</v>
      </c>
      <c r="O6" s="0" t="s">
        <v>36</v>
      </c>
      <c r="P6" s="0" t="s">
        <v>37</v>
      </c>
      <c r="Q6" s="0" t="n">
        <v>1400</v>
      </c>
      <c r="R6" s="0" t="s">
        <v>54</v>
      </c>
      <c r="S6" s="0" t="s">
        <v>55</v>
      </c>
      <c r="T6" s="0" t="s">
        <v>56</v>
      </c>
      <c r="U6" s="0" t="s">
        <v>57</v>
      </c>
      <c r="V6" s="0" t="n">
        <v>6556</v>
      </c>
      <c r="W6" s="0" t="n">
        <v>5156</v>
      </c>
      <c r="X6" s="0" t="n">
        <v>178</v>
      </c>
      <c r="Y6" s="1" t="n">
        <v>1272</v>
      </c>
      <c r="Z6" s="1" t="n">
        <v>1017</v>
      </c>
      <c r="AA6" s="1" t="n">
        <v>3778</v>
      </c>
      <c r="AB6" s="0" t="n">
        <v>41</v>
      </c>
      <c r="AC6" s="0" t="s">
        <v>53</v>
      </c>
      <c r="AD6" s="0" t="n">
        <v>3</v>
      </c>
      <c r="AF6" s="0" t="n">
        <f aca="false">V6/W6</f>
        <v>1.27152831652444</v>
      </c>
      <c r="AG6" s="0" t="n">
        <f aca="false">W6/V6</f>
        <v>0.786455155582672</v>
      </c>
    </row>
    <row r="7" customFormat="false" ht="15" hidden="false" customHeight="false" outlineLevel="0" collapsed="false">
      <c r="A7" s="0" t="n">
        <v>1</v>
      </c>
      <c r="B7" s="0" t="s">
        <v>188</v>
      </c>
      <c r="C7" s="0" t="s">
        <v>187</v>
      </c>
      <c r="D7" s="0" t="s">
        <v>58</v>
      </c>
      <c r="E7" s="0" t="s">
        <v>59</v>
      </c>
      <c r="F7" s="0" t="n">
        <v>2</v>
      </c>
      <c r="G7" s="0" t="n">
        <v>3</v>
      </c>
      <c r="H7" s="0" t="n">
        <v>1</v>
      </c>
      <c r="I7" s="1" t="n">
        <v>1500</v>
      </c>
      <c r="J7" s="0" t="s">
        <v>33</v>
      </c>
      <c r="K7" s="0" t="s">
        <v>33</v>
      </c>
      <c r="L7" s="0" t="s">
        <v>34</v>
      </c>
      <c r="M7" s="0" t="s">
        <v>35</v>
      </c>
      <c r="N7" s="0" t="s">
        <v>35</v>
      </c>
      <c r="O7" s="0" t="s">
        <v>36</v>
      </c>
      <c r="P7" s="0" t="s">
        <v>118</v>
      </c>
      <c r="Q7" s="0" t="n">
        <v>1400</v>
      </c>
      <c r="R7" s="0" t="s">
        <v>60</v>
      </c>
      <c r="S7" s="0" t="s">
        <v>61</v>
      </c>
      <c r="T7" s="0" t="s">
        <v>62</v>
      </c>
      <c r="U7" s="0" t="s">
        <v>63</v>
      </c>
      <c r="V7" s="0" t="n">
        <v>4184</v>
      </c>
      <c r="W7" s="0" t="n">
        <v>2784</v>
      </c>
      <c r="X7" s="0" t="n">
        <v>9312</v>
      </c>
      <c r="Y7" s="1" t="n">
        <v>1503</v>
      </c>
      <c r="Z7" s="1" t="n">
        <v>2254</v>
      </c>
      <c r="AA7" s="1" t="n">
        <v>187472</v>
      </c>
      <c r="AB7" s="0" t="n">
        <v>57</v>
      </c>
      <c r="AC7" s="0" t="s">
        <v>64</v>
      </c>
      <c r="AD7" s="0" t="n">
        <v>2</v>
      </c>
      <c r="AF7" s="0" t="n">
        <f aca="false">V7/W7</f>
        <v>1.50287356321839</v>
      </c>
      <c r="AG7" s="0" t="n">
        <f aca="false">W7/V7</f>
        <v>0.665391969407266</v>
      </c>
    </row>
    <row r="8" customFormat="false" ht="15" hidden="false" customHeight="false" outlineLevel="0" collapsed="false">
      <c r="A8" s="0" t="n">
        <v>1</v>
      </c>
      <c r="B8" s="0" t="s">
        <v>188</v>
      </c>
      <c r="C8" s="0" t="s">
        <v>187</v>
      </c>
      <c r="D8" s="0" t="s">
        <v>59</v>
      </c>
      <c r="E8" s="0" t="s">
        <v>58</v>
      </c>
      <c r="F8" s="0" t="n">
        <v>3</v>
      </c>
      <c r="G8" s="0" t="n">
        <v>2</v>
      </c>
      <c r="H8" s="0" t="n">
        <v>1</v>
      </c>
      <c r="I8" s="1" t="n">
        <v>1500</v>
      </c>
      <c r="J8" s="0" t="s">
        <v>33</v>
      </c>
      <c r="K8" s="0" t="s">
        <v>33</v>
      </c>
      <c r="L8" s="0" t="s">
        <v>33</v>
      </c>
      <c r="M8" s="0" t="s">
        <v>43</v>
      </c>
      <c r="N8" s="0" t="s">
        <v>43</v>
      </c>
      <c r="O8" s="0" t="s">
        <v>36</v>
      </c>
      <c r="P8" s="0" t="s">
        <v>37</v>
      </c>
      <c r="Q8" s="0" t="n">
        <v>1400</v>
      </c>
      <c r="R8" s="0" t="s">
        <v>65</v>
      </c>
      <c r="S8" s="0" t="s">
        <v>66</v>
      </c>
      <c r="T8" s="0" t="s">
        <v>67</v>
      </c>
      <c r="U8" s="0" t="s">
        <v>68</v>
      </c>
      <c r="V8" s="0" t="n">
        <v>4184</v>
      </c>
      <c r="W8" s="0" t="n">
        <v>2784</v>
      </c>
      <c r="X8" s="0" t="n">
        <v>21</v>
      </c>
      <c r="Y8" s="1" t="n">
        <v>1503</v>
      </c>
      <c r="Z8" s="1" t="n">
        <v>1002</v>
      </c>
      <c r="AA8" s="0" t="s">
        <v>69</v>
      </c>
      <c r="AB8" s="0" t="n">
        <v>40</v>
      </c>
      <c r="AC8" s="0" t="s">
        <v>64</v>
      </c>
      <c r="AD8" s="0" t="n">
        <v>2</v>
      </c>
      <c r="AF8" s="0" t="n">
        <f aca="false">V8/W8</f>
        <v>1.50287356321839</v>
      </c>
      <c r="AG8" s="0" t="n">
        <f aca="false">W8/V8</f>
        <v>0.665391969407266</v>
      </c>
    </row>
    <row r="9" customFormat="false" ht="15" hidden="false" customHeight="false" outlineLevel="0" collapsed="false">
      <c r="A9" s="0" t="n">
        <v>1</v>
      </c>
      <c r="B9" s="0" t="s">
        <v>188</v>
      </c>
      <c r="C9" s="0" t="s">
        <v>187</v>
      </c>
      <c r="D9" s="0" t="s">
        <v>31</v>
      </c>
      <c r="E9" s="0" t="s">
        <v>70</v>
      </c>
      <c r="F9" s="0" t="n">
        <v>5</v>
      </c>
      <c r="G9" s="0" t="n">
        <v>7</v>
      </c>
      <c r="H9" s="0" t="n">
        <v>2</v>
      </c>
      <c r="I9" s="1" t="n">
        <v>1400</v>
      </c>
      <c r="J9" s="0" t="s">
        <v>33</v>
      </c>
      <c r="K9" s="0" t="s">
        <v>33</v>
      </c>
      <c r="L9" s="0" t="s">
        <v>34</v>
      </c>
      <c r="M9" s="0" t="s">
        <v>35</v>
      </c>
      <c r="N9" s="0" t="s">
        <v>35</v>
      </c>
      <c r="O9" s="0" t="s">
        <v>36</v>
      </c>
      <c r="P9" s="0" t="s">
        <v>118</v>
      </c>
      <c r="Q9" s="0" t="n">
        <v>1400</v>
      </c>
      <c r="R9" s="0" t="s">
        <v>71</v>
      </c>
      <c r="S9" s="0" t="s">
        <v>72</v>
      </c>
      <c r="T9" s="0" t="s">
        <v>73</v>
      </c>
      <c r="U9" s="0" t="s">
        <v>74</v>
      </c>
      <c r="V9" s="0" t="n">
        <v>8167</v>
      </c>
      <c r="W9" s="0" t="n">
        <v>6767</v>
      </c>
      <c r="X9" s="0" t="n">
        <v>5333</v>
      </c>
      <c r="Y9" s="1" t="n">
        <v>1207</v>
      </c>
      <c r="Z9" s="1" t="n">
        <v>1690</v>
      </c>
      <c r="AA9" s="1" t="n">
        <v>114424</v>
      </c>
      <c r="AB9" s="0" t="n">
        <v>19</v>
      </c>
      <c r="AC9" s="0" t="s">
        <v>42</v>
      </c>
      <c r="AD9" s="0" t="n">
        <v>1</v>
      </c>
      <c r="AF9" s="0" t="n">
        <f aca="false">V9/W9</f>
        <v>1.20688636027782</v>
      </c>
      <c r="AG9" s="0" t="n">
        <f aca="false">W9/V9</f>
        <v>0.828578425370393</v>
      </c>
    </row>
    <row r="10" customFormat="false" ht="15" hidden="false" customHeight="false" outlineLevel="0" collapsed="false">
      <c r="A10" s="0" t="n">
        <v>1</v>
      </c>
      <c r="B10" s="0" t="s">
        <v>188</v>
      </c>
      <c r="C10" s="0" t="s">
        <v>187</v>
      </c>
      <c r="D10" s="0" t="s">
        <v>70</v>
      </c>
      <c r="E10" s="0" t="s">
        <v>31</v>
      </c>
      <c r="F10" s="0" t="n">
        <v>7</v>
      </c>
      <c r="G10" s="0" t="n">
        <v>5</v>
      </c>
      <c r="H10" s="0" t="n">
        <v>2</v>
      </c>
      <c r="I10" s="1" t="n">
        <v>1400</v>
      </c>
      <c r="J10" s="0" t="s">
        <v>34</v>
      </c>
      <c r="K10" s="0" t="s">
        <v>33</v>
      </c>
      <c r="L10" s="0" t="s">
        <v>33</v>
      </c>
      <c r="M10" s="0" t="s">
        <v>43</v>
      </c>
      <c r="N10" s="0" t="s">
        <v>35</v>
      </c>
      <c r="O10" s="0" t="s">
        <v>35</v>
      </c>
      <c r="P10" s="0" t="s">
        <v>37</v>
      </c>
      <c r="Q10" s="0" t="n">
        <v>1400</v>
      </c>
      <c r="R10" s="0" t="s">
        <v>75</v>
      </c>
      <c r="S10" s="0" t="s">
        <v>76</v>
      </c>
      <c r="T10" s="0" t="s">
        <v>77</v>
      </c>
      <c r="U10" s="0" t="s">
        <v>78</v>
      </c>
      <c r="V10" s="0" t="n">
        <v>8167</v>
      </c>
      <c r="W10" s="0" t="n">
        <v>6767</v>
      </c>
      <c r="X10" s="0" t="n">
        <v>1493</v>
      </c>
      <c r="Y10" s="1" t="n">
        <v>1207</v>
      </c>
      <c r="Z10" s="1" t="n">
        <v>1160</v>
      </c>
      <c r="AA10" s="1" t="n">
        <v>32295</v>
      </c>
      <c r="AB10" s="0" t="n">
        <v>49</v>
      </c>
      <c r="AC10" s="0" t="s">
        <v>42</v>
      </c>
      <c r="AD10" s="0" t="n">
        <v>1</v>
      </c>
      <c r="AF10" s="0" t="n">
        <f aca="false">V10/W10</f>
        <v>1.20688636027782</v>
      </c>
      <c r="AG10" s="0" t="n">
        <f aca="false">W10/V10</f>
        <v>0.828578425370393</v>
      </c>
    </row>
    <row r="11" customFormat="false" ht="15" hidden="false" customHeight="false" outlineLevel="0" collapsed="false">
      <c r="A11" s="0" t="n">
        <v>1</v>
      </c>
      <c r="B11" s="0" t="s">
        <v>188</v>
      </c>
      <c r="C11" s="0" t="s">
        <v>187</v>
      </c>
      <c r="D11" s="0" t="s">
        <v>59</v>
      </c>
      <c r="E11" s="0" t="s">
        <v>31</v>
      </c>
      <c r="F11" s="0" t="n">
        <v>3</v>
      </c>
      <c r="G11" s="0" t="n">
        <v>5</v>
      </c>
      <c r="H11" s="0" t="n">
        <v>2</v>
      </c>
      <c r="I11" s="1" t="n">
        <v>1667</v>
      </c>
      <c r="J11" s="0" t="s">
        <v>33</v>
      </c>
      <c r="K11" s="0" t="s">
        <v>33</v>
      </c>
      <c r="L11" s="0" t="s">
        <v>34</v>
      </c>
      <c r="M11" s="0" t="s">
        <v>35</v>
      </c>
      <c r="N11" s="0" t="s">
        <v>35</v>
      </c>
      <c r="O11" s="0" t="s">
        <v>36</v>
      </c>
      <c r="P11" s="0" t="s">
        <v>118</v>
      </c>
      <c r="Q11" s="0" t="n">
        <v>1400</v>
      </c>
      <c r="R11" s="0" t="s">
        <v>79</v>
      </c>
      <c r="S11" s="0" t="s">
        <v>80</v>
      </c>
      <c r="T11" s="0" t="s">
        <v>81</v>
      </c>
      <c r="U11" s="0" t="s">
        <v>82</v>
      </c>
      <c r="V11" s="0" t="n">
        <v>5750</v>
      </c>
      <c r="W11" s="0" t="n">
        <v>4350</v>
      </c>
      <c r="X11" s="0" t="n">
        <v>8373</v>
      </c>
      <c r="Y11" s="1" t="n">
        <v>1322</v>
      </c>
      <c r="Z11" s="1" t="n">
        <v>2203</v>
      </c>
      <c r="AA11" s="1" t="n">
        <v>175306</v>
      </c>
      <c r="AB11" s="0" t="n">
        <v>36</v>
      </c>
      <c r="AC11" s="0" t="s">
        <v>83</v>
      </c>
      <c r="AD11" s="0" t="n">
        <v>3</v>
      </c>
      <c r="AF11" s="0" t="n">
        <f aca="false">V11/W11</f>
        <v>1.32183908045977</v>
      </c>
      <c r="AG11" s="0" t="n">
        <f aca="false">W11/V11</f>
        <v>0.756521739130435</v>
      </c>
    </row>
    <row r="12" customFormat="false" ht="15" hidden="false" customHeight="false" outlineLevel="0" collapsed="false">
      <c r="A12" s="0" t="n">
        <v>1</v>
      </c>
      <c r="B12" s="0" t="s">
        <v>188</v>
      </c>
      <c r="C12" s="0" t="s">
        <v>187</v>
      </c>
      <c r="D12" s="0" t="s">
        <v>31</v>
      </c>
      <c r="E12" s="0" t="s">
        <v>59</v>
      </c>
      <c r="F12" s="0" t="n">
        <v>5</v>
      </c>
      <c r="G12" s="0" t="n">
        <v>3</v>
      </c>
      <c r="H12" s="0" t="n">
        <v>2</v>
      </c>
      <c r="I12" s="1" t="n">
        <v>1667</v>
      </c>
      <c r="J12" s="0" t="s">
        <v>34</v>
      </c>
      <c r="K12" s="0" t="s">
        <v>33</v>
      </c>
      <c r="L12" s="0" t="s">
        <v>33</v>
      </c>
      <c r="M12" s="0" t="s">
        <v>43</v>
      </c>
      <c r="N12" s="0" t="s">
        <v>35</v>
      </c>
      <c r="O12" s="0" t="s">
        <v>35</v>
      </c>
      <c r="P12" s="0" t="s">
        <v>37</v>
      </c>
      <c r="Q12" s="0" t="n">
        <v>1400</v>
      </c>
      <c r="R12" s="0" t="s">
        <v>84</v>
      </c>
      <c r="S12" s="0" t="s">
        <v>85</v>
      </c>
      <c r="T12" s="0" t="s">
        <v>86</v>
      </c>
      <c r="U12" s="0" t="s">
        <v>87</v>
      </c>
      <c r="V12" s="0" t="n">
        <v>5750</v>
      </c>
      <c r="W12" s="0" t="n">
        <v>4350</v>
      </c>
      <c r="X12" s="0" t="n">
        <v>2400</v>
      </c>
      <c r="Y12" s="1" t="n">
        <v>1322</v>
      </c>
      <c r="Z12" s="1" t="n">
        <v>1261</v>
      </c>
      <c r="AA12" s="1" t="n">
        <v>51144</v>
      </c>
      <c r="AB12" s="0" t="n">
        <v>43</v>
      </c>
      <c r="AC12" s="0" t="s">
        <v>83</v>
      </c>
      <c r="AD12" s="0" t="n">
        <v>3</v>
      </c>
      <c r="AF12" s="0" t="n">
        <f aca="false">V12/W12</f>
        <v>1.32183908045977</v>
      </c>
      <c r="AG12" s="0" t="n">
        <f aca="false">W12/V12</f>
        <v>0.756521739130435</v>
      </c>
    </row>
    <row r="13" customFormat="false" ht="15" hidden="false" customHeight="false" outlineLevel="0" collapsed="false">
      <c r="A13" s="0" t="n">
        <v>1</v>
      </c>
      <c r="B13" s="0" t="s">
        <v>188</v>
      </c>
      <c r="C13" s="0" t="s">
        <v>187</v>
      </c>
      <c r="D13" s="0" t="s">
        <v>58</v>
      </c>
      <c r="E13" s="0" t="s">
        <v>48</v>
      </c>
      <c r="F13" s="0" t="n">
        <v>2</v>
      </c>
      <c r="G13" s="0" t="n">
        <v>4</v>
      </c>
      <c r="H13" s="0" t="n">
        <v>2</v>
      </c>
      <c r="I13" s="1" t="n">
        <v>2000</v>
      </c>
      <c r="J13" s="0" t="s">
        <v>33</v>
      </c>
      <c r="K13" s="0" t="s">
        <v>33</v>
      </c>
      <c r="L13" s="0" t="s">
        <v>34</v>
      </c>
      <c r="M13" s="0" t="s">
        <v>35</v>
      </c>
      <c r="N13" s="0" t="s">
        <v>35</v>
      </c>
      <c r="O13" s="0" t="s">
        <v>36</v>
      </c>
      <c r="P13" s="0" t="s">
        <v>118</v>
      </c>
      <c r="Q13" s="0" t="n">
        <v>1400</v>
      </c>
      <c r="R13" s="0" t="s">
        <v>88</v>
      </c>
      <c r="S13" s="0" t="s">
        <v>89</v>
      </c>
      <c r="T13" s="0" t="s">
        <v>90</v>
      </c>
      <c r="U13" s="0" t="s">
        <v>91</v>
      </c>
      <c r="V13" s="0" t="n">
        <v>4493</v>
      </c>
      <c r="W13" s="0" t="n">
        <v>3093</v>
      </c>
      <c r="X13" s="0" t="n">
        <v>11786</v>
      </c>
      <c r="Y13" s="1" t="n">
        <v>1453</v>
      </c>
      <c r="Z13" s="1" t="n">
        <v>2905</v>
      </c>
      <c r="AA13" s="1" t="n">
        <v>240425</v>
      </c>
      <c r="AB13" s="0" t="n">
        <v>56</v>
      </c>
      <c r="AC13" s="0" t="s">
        <v>53</v>
      </c>
      <c r="AD13" s="0" t="n">
        <v>2</v>
      </c>
      <c r="AF13" s="0" t="n">
        <f aca="false">V13/W13</f>
        <v>1.45263498221791</v>
      </c>
      <c r="AG13" s="0" t="n">
        <f aca="false">W13/V13</f>
        <v>0.688404184286668</v>
      </c>
    </row>
    <row r="14" customFormat="false" ht="15" hidden="false" customHeight="false" outlineLevel="0" collapsed="false">
      <c r="A14" s="0" t="n">
        <v>1</v>
      </c>
      <c r="B14" s="0" t="s">
        <v>188</v>
      </c>
      <c r="C14" s="0" t="s">
        <v>187</v>
      </c>
      <c r="D14" s="0" t="s">
        <v>48</v>
      </c>
      <c r="E14" s="0" t="s">
        <v>58</v>
      </c>
      <c r="F14" s="0" t="n">
        <v>4</v>
      </c>
      <c r="G14" s="0" t="n">
        <v>2</v>
      </c>
      <c r="H14" s="0" t="n">
        <v>2</v>
      </c>
      <c r="I14" s="1" t="n">
        <v>2000</v>
      </c>
      <c r="J14" s="0" t="s">
        <v>34</v>
      </c>
      <c r="K14" s="0" t="s">
        <v>33</v>
      </c>
      <c r="L14" s="0" t="s">
        <v>33</v>
      </c>
      <c r="M14" s="0" t="s">
        <v>43</v>
      </c>
      <c r="N14" s="0" t="s">
        <v>35</v>
      </c>
      <c r="O14" s="0" t="s">
        <v>35</v>
      </c>
      <c r="P14" s="0" t="s">
        <v>37</v>
      </c>
      <c r="Q14" s="0" t="n">
        <v>1400</v>
      </c>
      <c r="R14" s="0" t="s">
        <v>92</v>
      </c>
      <c r="S14" s="0" t="s">
        <v>93</v>
      </c>
      <c r="T14" s="0" t="s">
        <v>94</v>
      </c>
      <c r="U14" s="0" t="s">
        <v>95</v>
      </c>
      <c r="V14" s="0" t="n">
        <v>4493</v>
      </c>
      <c r="W14" s="0" t="n">
        <v>3093</v>
      </c>
      <c r="X14" s="0" t="n">
        <v>3386</v>
      </c>
      <c r="Y14" s="1" t="n">
        <v>1453</v>
      </c>
      <c r="Z14" s="1" t="n">
        <v>1377</v>
      </c>
      <c r="AA14" s="1" t="n">
        <v>71313</v>
      </c>
      <c r="AB14" s="0" t="n">
        <v>37</v>
      </c>
      <c r="AC14" s="0" t="s">
        <v>53</v>
      </c>
      <c r="AD14" s="0" t="n">
        <v>2</v>
      </c>
      <c r="AF14" s="0" t="n">
        <f aca="false">V14/W14</f>
        <v>1.45263498221791</v>
      </c>
      <c r="AG14" s="0" t="n">
        <f aca="false">W14/V14</f>
        <v>0.688404184286668</v>
      </c>
    </row>
    <row r="15" customFormat="false" ht="15" hidden="false" customHeight="false" outlineLevel="0" collapsed="false">
      <c r="A15" s="0" t="n">
        <v>1</v>
      </c>
      <c r="B15" s="0" t="s">
        <v>188</v>
      </c>
      <c r="C15" s="0" t="s">
        <v>187</v>
      </c>
      <c r="D15" s="0" t="s">
        <v>48</v>
      </c>
      <c r="E15" s="0" t="s">
        <v>70</v>
      </c>
      <c r="F15" s="0" t="n">
        <v>4</v>
      </c>
      <c r="G15" s="0" t="n">
        <v>7</v>
      </c>
      <c r="H15" s="0" t="n">
        <v>3</v>
      </c>
      <c r="I15" s="1" t="n">
        <v>1750</v>
      </c>
      <c r="J15" s="0" t="s">
        <v>33</v>
      </c>
      <c r="K15" s="0" t="s">
        <v>33</v>
      </c>
      <c r="L15" s="0" t="s">
        <v>34</v>
      </c>
      <c r="M15" s="0" t="s">
        <v>35</v>
      </c>
      <c r="N15" s="0" t="s">
        <v>35</v>
      </c>
      <c r="O15" s="0" t="s">
        <v>36</v>
      </c>
      <c r="P15" s="0" t="s">
        <v>118</v>
      </c>
      <c r="Q15" s="0" t="n">
        <v>1400</v>
      </c>
      <c r="R15" s="0" t="s">
        <v>96</v>
      </c>
      <c r="S15" s="0" t="s">
        <v>97</v>
      </c>
      <c r="T15" s="0" t="s">
        <v>98</v>
      </c>
      <c r="U15" s="0" t="s">
        <v>99</v>
      </c>
      <c r="V15" s="0" t="n">
        <v>7305</v>
      </c>
      <c r="W15" s="0" t="n">
        <v>5905</v>
      </c>
      <c r="X15" s="0" t="n">
        <v>7861</v>
      </c>
      <c r="Y15" s="1" t="n">
        <v>1237</v>
      </c>
      <c r="Z15" s="1" t="n">
        <v>2165</v>
      </c>
      <c r="AA15" s="1" t="n">
        <v>168020</v>
      </c>
      <c r="AB15" s="0" t="n">
        <v>17</v>
      </c>
      <c r="AC15" s="0" t="s">
        <v>53</v>
      </c>
      <c r="AD15" s="0" t="n">
        <v>1</v>
      </c>
      <c r="AF15" s="0" t="n">
        <f aca="false">V15/W15</f>
        <v>1.23708721422523</v>
      </c>
      <c r="AG15" s="0" t="n">
        <f aca="false">W15/V15</f>
        <v>0.808350444900753</v>
      </c>
    </row>
    <row r="16" customFormat="false" ht="15" hidden="false" customHeight="false" outlineLevel="0" collapsed="false">
      <c r="A16" s="0" t="n">
        <v>1</v>
      </c>
      <c r="B16" s="0" t="s">
        <v>188</v>
      </c>
      <c r="C16" s="0" t="s">
        <v>187</v>
      </c>
      <c r="D16" s="0" t="s">
        <v>70</v>
      </c>
      <c r="E16" s="0" t="s">
        <v>48</v>
      </c>
      <c r="F16" s="0" t="n">
        <v>7</v>
      </c>
      <c r="G16" s="0" t="n">
        <v>4</v>
      </c>
      <c r="H16" s="0" t="n">
        <v>3</v>
      </c>
      <c r="I16" s="1" t="n">
        <v>1750</v>
      </c>
      <c r="J16" s="0" t="s">
        <v>34</v>
      </c>
      <c r="K16" s="0" t="s">
        <v>33</v>
      </c>
      <c r="L16" s="0" t="s">
        <v>33</v>
      </c>
      <c r="M16" s="0" t="s">
        <v>43</v>
      </c>
      <c r="N16" s="0" t="s">
        <v>35</v>
      </c>
      <c r="O16" s="0" t="s">
        <v>35</v>
      </c>
      <c r="P16" s="0" t="s">
        <v>37</v>
      </c>
      <c r="Q16" s="0" t="n">
        <v>1400</v>
      </c>
      <c r="R16" s="0" t="s">
        <v>100</v>
      </c>
      <c r="S16" s="0" t="s">
        <v>101</v>
      </c>
      <c r="T16" s="0" t="s">
        <v>102</v>
      </c>
      <c r="U16" s="0" t="s">
        <v>103</v>
      </c>
      <c r="V16" s="0" t="n">
        <v>7305</v>
      </c>
      <c r="W16" s="0" t="n">
        <v>5905</v>
      </c>
      <c r="X16" s="0" t="n">
        <v>3461</v>
      </c>
      <c r="Y16" s="1" t="n">
        <v>1237</v>
      </c>
      <c r="Z16" s="1" t="n">
        <v>1415</v>
      </c>
      <c r="AA16" s="1" t="n">
        <v>75081</v>
      </c>
      <c r="AB16" s="0" t="n">
        <v>54</v>
      </c>
      <c r="AC16" s="0" t="s">
        <v>53</v>
      </c>
      <c r="AD16" s="0" t="n">
        <v>1</v>
      </c>
      <c r="AF16" s="0" t="n">
        <f aca="false">V16/W16</f>
        <v>1.23708721422523</v>
      </c>
      <c r="AG16" s="0" t="n">
        <f aca="false">W16/V16</f>
        <v>0.808350444900753</v>
      </c>
    </row>
    <row r="17" customFormat="false" ht="15" hidden="false" customHeight="false" outlineLevel="0" collapsed="false">
      <c r="A17" s="0" t="n">
        <v>1</v>
      </c>
      <c r="B17" s="0" t="s">
        <v>188</v>
      </c>
      <c r="C17" s="0" t="s">
        <v>187</v>
      </c>
      <c r="D17" s="0" t="s">
        <v>59</v>
      </c>
      <c r="E17" s="0" t="s">
        <v>32</v>
      </c>
      <c r="F17" s="0" t="n">
        <v>3</v>
      </c>
      <c r="G17" s="0" t="n">
        <v>6</v>
      </c>
      <c r="H17" s="0" t="n">
        <v>3</v>
      </c>
      <c r="I17" s="1" t="n">
        <v>2000</v>
      </c>
      <c r="J17" s="0" t="s">
        <v>33</v>
      </c>
      <c r="K17" s="0" t="s">
        <v>33</v>
      </c>
      <c r="L17" s="0" t="s">
        <v>34</v>
      </c>
      <c r="M17" s="0" t="s">
        <v>35</v>
      </c>
      <c r="N17" s="0" t="s">
        <v>35</v>
      </c>
      <c r="O17" s="0" t="s">
        <v>36</v>
      </c>
      <c r="P17" s="0" t="s">
        <v>118</v>
      </c>
      <c r="Q17" s="0" t="n">
        <v>1400</v>
      </c>
      <c r="R17" s="0" t="s">
        <v>104</v>
      </c>
      <c r="S17" s="0" t="s">
        <v>105</v>
      </c>
      <c r="T17" s="0" t="s">
        <v>90</v>
      </c>
      <c r="U17" s="0" t="s">
        <v>106</v>
      </c>
      <c r="V17" s="0" t="n">
        <v>6040</v>
      </c>
      <c r="W17" s="0" t="n">
        <v>4640</v>
      </c>
      <c r="X17" s="0" t="n">
        <v>9920</v>
      </c>
      <c r="Y17" s="1" t="n">
        <v>1302</v>
      </c>
      <c r="Z17" s="1" t="n">
        <v>2603</v>
      </c>
      <c r="AA17" s="1" t="n">
        <v>209392</v>
      </c>
      <c r="AB17" s="0" t="n">
        <v>30</v>
      </c>
      <c r="AC17" s="0" t="s">
        <v>83</v>
      </c>
      <c r="AD17" s="0" t="n">
        <v>2</v>
      </c>
      <c r="AF17" s="0" t="n">
        <f aca="false">V17/W17</f>
        <v>1.30172413793103</v>
      </c>
      <c r="AG17" s="0" t="n">
        <f aca="false">W17/V17</f>
        <v>0.768211920529801</v>
      </c>
    </row>
    <row r="18" customFormat="false" ht="15" hidden="false" customHeight="false" outlineLevel="0" collapsed="false">
      <c r="A18" s="0" t="n">
        <v>1</v>
      </c>
      <c r="B18" s="0" t="s">
        <v>188</v>
      </c>
      <c r="C18" s="0" t="s">
        <v>187</v>
      </c>
      <c r="D18" s="0" t="s">
        <v>32</v>
      </c>
      <c r="E18" s="0" t="s">
        <v>59</v>
      </c>
      <c r="F18" s="0" t="n">
        <v>6</v>
      </c>
      <c r="G18" s="0" t="n">
        <v>3</v>
      </c>
      <c r="H18" s="0" t="n">
        <v>3</v>
      </c>
      <c r="I18" s="1" t="n">
        <v>2000</v>
      </c>
      <c r="J18" s="0" t="s">
        <v>34</v>
      </c>
      <c r="K18" s="0" t="s">
        <v>33</v>
      </c>
      <c r="L18" s="0" t="s">
        <v>33</v>
      </c>
      <c r="M18" s="0" t="s">
        <v>43</v>
      </c>
      <c r="N18" s="0" t="s">
        <v>35</v>
      </c>
      <c r="O18" s="0" t="s">
        <v>35</v>
      </c>
      <c r="P18" s="0" t="s">
        <v>37</v>
      </c>
      <c r="Q18" s="0" t="n">
        <v>1400</v>
      </c>
      <c r="R18" s="0" t="s">
        <v>107</v>
      </c>
      <c r="S18" s="0" t="s">
        <v>108</v>
      </c>
      <c r="T18" s="0" t="s">
        <v>109</v>
      </c>
      <c r="U18" s="0" t="s">
        <v>95</v>
      </c>
      <c r="V18" s="0" t="n">
        <v>6040</v>
      </c>
      <c r="W18" s="0" t="n">
        <v>4640</v>
      </c>
      <c r="X18" s="0" t="n">
        <v>4320</v>
      </c>
      <c r="Y18" s="1" t="n">
        <v>1302</v>
      </c>
      <c r="Z18" s="1" t="n">
        <v>1536</v>
      </c>
      <c r="AA18" s="1" t="n">
        <v>93270</v>
      </c>
      <c r="AB18" s="0" t="n">
        <v>49</v>
      </c>
      <c r="AC18" s="0" t="s">
        <v>83</v>
      </c>
      <c r="AD18" s="0" t="n">
        <v>2</v>
      </c>
      <c r="AF18" s="0" t="n">
        <f aca="false">V18/W18</f>
        <v>1.30172413793103</v>
      </c>
      <c r="AG18" s="0" t="n">
        <f aca="false">W18/V18</f>
        <v>0.768211920529801</v>
      </c>
    </row>
    <row r="19" customFormat="false" ht="15" hidden="false" customHeight="false" outlineLevel="0" collapsed="false">
      <c r="A19" s="0" t="n">
        <v>1</v>
      </c>
      <c r="B19" s="0" t="s">
        <v>188</v>
      </c>
      <c r="C19" s="0" t="s">
        <v>187</v>
      </c>
      <c r="D19" s="0" t="s">
        <v>58</v>
      </c>
      <c r="E19" s="0" t="s">
        <v>31</v>
      </c>
      <c r="F19" s="0" t="n">
        <v>2</v>
      </c>
      <c r="G19" s="0" t="n">
        <v>5</v>
      </c>
      <c r="H19" s="0" t="n">
        <v>3</v>
      </c>
      <c r="I19" s="1" t="n">
        <v>2500</v>
      </c>
      <c r="J19" s="0" t="s">
        <v>33</v>
      </c>
      <c r="K19" s="0" t="s">
        <v>33</v>
      </c>
      <c r="L19" s="0" t="s">
        <v>34</v>
      </c>
      <c r="M19" s="0" t="s">
        <v>35</v>
      </c>
      <c r="N19" s="0" t="s">
        <v>35</v>
      </c>
      <c r="O19" s="0" t="s">
        <v>36</v>
      </c>
      <c r="P19" s="0" t="s">
        <v>118</v>
      </c>
      <c r="Q19" s="0" t="n">
        <v>1400</v>
      </c>
      <c r="R19" s="0" t="s">
        <v>110</v>
      </c>
      <c r="S19" s="0" t="s">
        <v>111</v>
      </c>
      <c r="T19" s="0" t="s">
        <v>112</v>
      </c>
      <c r="U19" s="0" t="s">
        <v>113</v>
      </c>
      <c r="V19" s="0" t="n">
        <v>4714</v>
      </c>
      <c r="W19" s="0" t="n">
        <v>3314</v>
      </c>
      <c r="X19" s="0" t="n">
        <v>13554</v>
      </c>
      <c r="Y19" s="1" t="n">
        <v>1422</v>
      </c>
      <c r="Z19" s="1" t="n">
        <v>3556</v>
      </c>
      <c r="AA19" s="1" t="n">
        <v>279872</v>
      </c>
      <c r="AB19" s="0" t="n">
        <v>52</v>
      </c>
      <c r="AC19" s="0" t="s">
        <v>83</v>
      </c>
      <c r="AD19" s="0" t="n">
        <v>2</v>
      </c>
      <c r="AF19" s="0" t="n">
        <f aca="false">V19/W19</f>
        <v>1.42245021122511</v>
      </c>
      <c r="AG19" s="0" t="n">
        <f aca="false">W19/V19</f>
        <v>0.703012303775986</v>
      </c>
    </row>
    <row r="20" customFormat="false" ht="15" hidden="false" customHeight="false" outlineLevel="0" collapsed="false">
      <c r="A20" s="0" t="n">
        <v>1</v>
      </c>
      <c r="B20" s="0" t="s">
        <v>188</v>
      </c>
      <c r="C20" s="0" t="s">
        <v>187</v>
      </c>
      <c r="D20" s="0" t="s">
        <v>31</v>
      </c>
      <c r="E20" s="0" t="s">
        <v>58</v>
      </c>
      <c r="F20" s="0" t="n">
        <v>5</v>
      </c>
      <c r="G20" s="0" t="n">
        <v>2</v>
      </c>
      <c r="H20" s="0" t="n">
        <v>3</v>
      </c>
      <c r="I20" s="1" t="n">
        <v>2500</v>
      </c>
      <c r="J20" s="0" t="s">
        <v>34</v>
      </c>
      <c r="K20" s="0" t="s">
        <v>33</v>
      </c>
      <c r="L20" s="0" t="s">
        <v>33</v>
      </c>
      <c r="M20" s="0" t="s">
        <v>43</v>
      </c>
      <c r="N20" s="0" t="s">
        <v>35</v>
      </c>
      <c r="O20" s="0" t="s">
        <v>35</v>
      </c>
      <c r="P20" s="0" t="s">
        <v>37</v>
      </c>
      <c r="Q20" s="0" t="n">
        <v>1400</v>
      </c>
      <c r="R20" s="0" t="s">
        <v>114</v>
      </c>
      <c r="S20" s="0" t="s">
        <v>115</v>
      </c>
      <c r="T20" s="0" t="s">
        <v>116</v>
      </c>
      <c r="U20" s="0" t="s">
        <v>117</v>
      </c>
      <c r="V20" s="0" t="n">
        <v>4714</v>
      </c>
      <c r="W20" s="0" t="n">
        <v>3314</v>
      </c>
      <c r="X20" s="0" t="n">
        <v>5714</v>
      </c>
      <c r="Y20" s="1" t="n">
        <v>1422</v>
      </c>
      <c r="Z20" s="1" t="n">
        <v>1758</v>
      </c>
      <c r="AA20" s="1" t="n">
        <v>122744</v>
      </c>
      <c r="AB20" s="0" t="n">
        <v>39</v>
      </c>
      <c r="AC20" s="0" t="s">
        <v>83</v>
      </c>
      <c r="AD20" s="0" t="n">
        <v>2</v>
      </c>
      <c r="AF20" s="0" t="n">
        <f aca="false">V20/W20</f>
        <v>1.42245021122511</v>
      </c>
      <c r="AG20" s="0" t="n">
        <f aca="false">W20/V20</f>
        <v>0.703012303775986</v>
      </c>
    </row>
    <row r="21" customFormat="false" ht="15" hidden="false" customHeight="false" outlineLevel="0" collapsed="false">
      <c r="A21" s="0" t="n">
        <v>1</v>
      </c>
      <c r="B21" s="0" t="s">
        <v>188</v>
      </c>
      <c r="C21" s="0" t="s">
        <v>187</v>
      </c>
      <c r="D21" s="0" t="s">
        <v>31</v>
      </c>
      <c r="E21" s="0" t="s">
        <v>32</v>
      </c>
      <c r="F21" s="0" t="n">
        <v>5</v>
      </c>
      <c r="G21" s="0" t="n">
        <v>6</v>
      </c>
      <c r="H21" s="0" t="n">
        <v>1</v>
      </c>
      <c r="I21" s="1" t="n">
        <v>1200</v>
      </c>
      <c r="J21" s="0" t="s">
        <v>34</v>
      </c>
      <c r="K21" s="0" t="s">
        <v>34</v>
      </c>
      <c r="L21" s="0" t="s">
        <v>34</v>
      </c>
      <c r="M21" s="0" t="s">
        <v>43</v>
      </c>
      <c r="N21" s="0" t="s">
        <v>43</v>
      </c>
      <c r="O21" s="0" t="s">
        <v>36</v>
      </c>
      <c r="P21" s="0" t="s">
        <v>118</v>
      </c>
      <c r="Q21" s="0" t="n">
        <v>1400</v>
      </c>
      <c r="R21" s="0" t="s">
        <v>46</v>
      </c>
      <c r="S21" s="0" t="s">
        <v>47</v>
      </c>
      <c r="T21" s="0" t="s">
        <v>44</v>
      </c>
      <c r="U21" s="0" t="s">
        <v>45</v>
      </c>
      <c r="V21" s="0" t="n">
        <v>6327</v>
      </c>
      <c r="W21" s="0" t="n">
        <v>7727</v>
      </c>
      <c r="X21" s="0" t="n">
        <v>179</v>
      </c>
      <c r="Y21" s="1" t="n">
        <v>1221</v>
      </c>
      <c r="Z21" s="1" t="n">
        <v>1018</v>
      </c>
      <c r="AA21" s="1" t="n">
        <v>3853</v>
      </c>
      <c r="AB21" s="0" t="n">
        <v>41</v>
      </c>
      <c r="AC21" s="0" t="s">
        <v>42</v>
      </c>
      <c r="AD21" s="0" t="n">
        <v>2</v>
      </c>
      <c r="AF21" s="0" t="n">
        <f aca="false">V21/W21</f>
        <v>0.818817134722402</v>
      </c>
      <c r="AG21" s="0" t="n">
        <f aca="false">W21/V21</f>
        <v>1.22127390548443</v>
      </c>
    </row>
    <row r="22" customFormat="false" ht="15" hidden="false" customHeight="false" outlineLevel="0" collapsed="false">
      <c r="A22" s="0" t="n">
        <v>1</v>
      </c>
      <c r="B22" s="0" t="s">
        <v>188</v>
      </c>
      <c r="C22" s="0" t="s">
        <v>187</v>
      </c>
      <c r="D22" s="0" t="s">
        <v>32</v>
      </c>
      <c r="E22" s="0" t="s">
        <v>31</v>
      </c>
      <c r="F22" s="0" t="n">
        <v>6</v>
      </c>
      <c r="G22" s="0" t="n">
        <v>5</v>
      </c>
      <c r="H22" s="0" t="n">
        <v>1</v>
      </c>
      <c r="I22" s="1" t="n">
        <v>1200</v>
      </c>
      <c r="J22" s="0" t="s">
        <v>34</v>
      </c>
      <c r="K22" s="0" t="s">
        <v>34</v>
      </c>
      <c r="L22" s="0" t="s">
        <v>33</v>
      </c>
      <c r="M22" s="0" t="s">
        <v>35</v>
      </c>
      <c r="N22" s="0" t="s">
        <v>35</v>
      </c>
      <c r="O22" s="0" t="s">
        <v>36</v>
      </c>
      <c r="P22" s="0" t="s">
        <v>37</v>
      </c>
      <c r="Q22" s="0" t="n">
        <v>1400</v>
      </c>
      <c r="R22" s="0" t="s">
        <v>40</v>
      </c>
      <c r="S22" s="0" t="s">
        <v>41</v>
      </c>
      <c r="T22" s="0" t="s">
        <v>38</v>
      </c>
      <c r="U22" s="0" t="s">
        <v>39</v>
      </c>
      <c r="V22" s="0" t="n">
        <v>6327</v>
      </c>
      <c r="W22" s="0" t="n">
        <v>7727</v>
      </c>
      <c r="X22" s="0" t="n">
        <v>3927</v>
      </c>
      <c r="Y22" s="1" t="n">
        <v>1221</v>
      </c>
      <c r="Z22" s="1" t="n">
        <v>1466</v>
      </c>
      <c r="AA22" s="1" t="n">
        <v>83928</v>
      </c>
      <c r="AB22" s="0" t="n">
        <v>28</v>
      </c>
      <c r="AC22" s="0" t="s">
        <v>42</v>
      </c>
      <c r="AD22" s="0" t="n">
        <v>2</v>
      </c>
      <c r="AF22" s="0" t="n">
        <f aca="false">V22/W22</f>
        <v>0.818817134722402</v>
      </c>
      <c r="AG22" s="0" t="n">
        <f aca="false">W22/V22</f>
        <v>1.22127390548443</v>
      </c>
    </row>
    <row r="23" customFormat="false" ht="15" hidden="false" customHeight="false" outlineLevel="0" collapsed="false">
      <c r="A23" s="0" t="n">
        <v>1</v>
      </c>
      <c r="B23" s="0" t="s">
        <v>188</v>
      </c>
      <c r="C23" s="0" t="s">
        <v>187</v>
      </c>
      <c r="D23" s="0" t="s">
        <v>48</v>
      </c>
      <c r="E23" s="0" t="s">
        <v>31</v>
      </c>
      <c r="F23" s="0" t="n">
        <v>4</v>
      </c>
      <c r="G23" s="0" t="n">
        <v>5</v>
      </c>
      <c r="H23" s="0" t="n">
        <v>1</v>
      </c>
      <c r="I23" s="1" t="n">
        <v>1250</v>
      </c>
      <c r="J23" s="0" t="s">
        <v>34</v>
      </c>
      <c r="K23" s="0" t="s">
        <v>34</v>
      </c>
      <c r="L23" s="0" t="s">
        <v>34</v>
      </c>
      <c r="M23" s="0" t="s">
        <v>43</v>
      </c>
      <c r="N23" s="0" t="s">
        <v>43</v>
      </c>
      <c r="O23" s="0" t="s">
        <v>36</v>
      </c>
      <c r="P23" s="0" t="s">
        <v>118</v>
      </c>
      <c r="Q23" s="0" t="n">
        <v>1400</v>
      </c>
      <c r="R23" s="0" t="s">
        <v>56</v>
      </c>
      <c r="S23" s="0" t="s">
        <v>57</v>
      </c>
      <c r="T23" s="0" t="s">
        <v>54</v>
      </c>
      <c r="U23" s="0" t="s">
        <v>55</v>
      </c>
      <c r="V23" s="0" t="n">
        <v>5156</v>
      </c>
      <c r="W23" s="0" t="n">
        <v>6556</v>
      </c>
      <c r="X23" s="0" t="n">
        <v>178</v>
      </c>
      <c r="Y23" s="1" t="n">
        <v>1272</v>
      </c>
      <c r="Z23" s="1" t="n">
        <v>1017</v>
      </c>
      <c r="AA23" s="1" t="n">
        <v>3778</v>
      </c>
      <c r="AB23" s="0" t="n">
        <v>41</v>
      </c>
      <c r="AC23" s="0" t="s">
        <v>53</v>
      </c>
      <c r="AD23" s="0" t="n">
        <v>3</v>
      </c>
      <c r="AF23" s="0" t="n">
        <f aca="false">V23/W23</f>
        <v>0.786455155582672</v>
      </c>
      <c r="AG23" s="0" t="n">
        <f aca="false">W23/V23</f>
        <v>1.27152831652444</v>
      </c>
    </row>
    <row r="24" customFormat="false" ht="15" hidden="false" customHeight="false" outlineLevel="0" collapsed="false">
      <c r="A24" s="0" t="n">
        <v>1</v>
      </c>
      <c r="B24" s="0" t="s">
        <v>188</v>
      </c>
      <c r="C24" s="0" t="s">
        <v>187</v>
      </c>
      <c r="D24" s="0" t="s">
        <v>31</v>
      </c>
      <c r="E24" s="0" t="s">
        <v>48</v>
      </c>
      <c r="F24" s="0" t="n">
        <v>5</v>
      </c>
      <c r="G24" s="0" t="n">
        <v>4</v>
      </c>
      <c r="H24" s="0" t="n">
        <v>1</v>
      </c>
      <c r="I24" s="1" t="n">
        <v>1250</v>
      </c>
      <c r="J24" s="0" t="s">
        <v>34</v>
      </c>
      <c r="K24" s="0" t="s">
        <v>34</v>
      </c>
      <c r="L24" s="0" t="s">
        <v>33</v>
      </c>
      <c r="M24" s="0" t="s">
        <v>35</v>
      </c>
      <c r="N24" s="0" t="s">
        <v>35</v>
      </c>
      <c r="O24" s="0" t="s">
        <v>36</v>
      </c>
      <c r="P24" s="0" t="s">
        <v>37</v>
      </c>
      <c r="Q24" s="0" t="n">
        <v>1400</v>
      </c>
      <c r="R24" s="0" t="s">
        <v>51</v>
      </c>
      <c r="S24" s="0" t="s">
        <v>52</v>
      </c>
      <c r="T24" s="0" t="s">
        <v>49</v>
      </c>
      <c r="U24" s="0" t="s">
        <v>50</v>
      </c>
      <c r="V24" s="0" t="n">
        <v>5156</v>
      </c>
      <c r="W24" s="0" t="n">
        <v>6556</v>
      </c>
      <c r="X24" s="0" t="n">
        <v>4862</v>
      </c>
      <c r="Y24" s="1" t="n">
        <v>1272</v>
      </c>
      <c r="Z24" s="1" t="n">
        <v>1589</v>
      </c>
      <c r="AA24" s="1" t="n">
        <v>102752</v>
      </c>
      <c r="AB24" s="0" t="n">
        <v>33</v>
      </c>
      <c r="AC24" s="0" t="s">
        <v>53</v>
      </c>
      <c r="AD24" s="0" t="n">
        <v>3</v>
      </c>
      <c r="AF24" s="0" t="n">
        <f aca="false">V24/W24</f>
        <v>0.786455155582672</v>
      </c>
      <c r="AG24" s="0" t="n">
        <f aca="false">W24/V24</f>
        <v>1.27152831652444</v>
      </c>
    </row>
    <row r="25" customFormat="false" ht="15" hidden="false" customHeight="false" outlineLevel="0" collapsed="false">
      <c r="A25" s="0" t="n">
        <v>1</v>
      </c>
      <c r="B25" s="0" t="s">
        <v>188</v>
      </c>
      <c r="C25" s="0" t="s">
        <v>187</v>
      </c>
      <c r="D25" s="0" t="s">
        <v>58</v>
      </c>
      <c r="E25" s="0" t="s">
        <v>59</v>
      </c>
      <c r="F25" s="0" t="n">
        <v>2</v>
      </c>
      <c r="G25" s="0" t="n">
        <v>3</v>
      </c>
      <c r="H25" s="0" t="n">
        <v>1</v>
      </c>
      <c r="I25" s="1" t="n">
        <v>1500</v>
      </c>
      <c r="J25" s="0" t="s">
        <v>34</v>
      </c>
      <c r="K25" s="0" t="s">
        <v>34</v>
      </c>
      <c r="L25" s="0" t="s">
        <v>34</v>
      </c>
      <c r="M25" s="0" t="s">
        <v>43</v>
      </c>
      <c r="N25" s="0" t="s">
        <v>43</v>
      </c>
      <c r="O25" s="0" t="s">
        <v>36</v>
      </c>
      <c r="P25" s="0" t="s">
        <v>118</v>
      </c>
      <c r="Q25" s="0" t="n">
        <v>1400</v>
      </c>
      <c r="R25" s="0" t="s">
        <v>67</v>
      </c>
      <c r="S25" s="0" t="s">
        <v>68</v>
      </c>
      <c r="T25" s="0" t="s">
        <v>65</v>
      </c>
      <c r="U25" s="0" t="s">
        <v>66</v>
      </c>
      <c r="V25" s="0" t="n">
        <v>2784</v>
      </c>
      <c r="W25" s="0" t="n">
        <v>4184</v>
      </c>
      <c r="X25" s="0" t="n">
        <v>21</v>
      </c>
      <c r="Y25" s="1" t="n">
        <v>1503</v>
      </c>
      <c r="Z25" s="1" t="n">
        <v>1002</v>
      </c>
      <c r="AA25" s="0" t="s">
        <v>69</v>
      </c>
      <c r="AB25" s="0" t="n">
        <v>40</v>
      </c>
      <c r="AC25" s="0" t="s">
        <v>64</v>
      </c>
      <c r="AD25" s="0" t="n">
        <v>2</v>
      </c>
      <c r="AF25" s="0" t="n">
        <f aca="false">V25/W25</f>
        <v>0.665391969407266</v>
      </c>
      <c r="AG25" s="0" t="n">
        <f aca="false">W25/V25</f>
        <v>1.50287356321839</v>
      </c>
    </row>
    <row r="26" customFormat="false" ht="15" hidden="false" customHeight="false" outlineLevel="0" collapsed="false">
      <c r="A26" s="0" t="n">
        <v>1</v>
      </c>
      <c r="B26" s="0" t="s">
        <v>188</v>
      </c>
      <c r="C26" s="0" t="s">
        <v>187</v>
      </c>
      <c r="D26" s="0" t="s">
        <v>59</v>
      </c>
      <c r="E26" s="0" t="s">
        <v>58</v>
      </c>
      <c r="F26" s="0" t="n">
        <v>3</v>
      </c>
      <c r="G26" s="0" t="n">
        <v>2</v>
      </c>
      <c r="H26" s="0" t="n">
        <v>1</v>
      </c>
      <c r="I26" s="1" t="n">
        <v>1500</v>
      </c>
      <c r="J26" s="0" t="s">
        <v>34</v>
      </c>
      <c r="K26" s="0" t="s">
        <v>34</v>
      </c>
      <c r="L26" s="0" t="s">
        <v>33</v>
      </c>
      <c r="M26" s="0" t="s">
        <v>35</v>
      </c>
      <c r="N26" s="0" t="s">
        <v>35</v>
      </c>
      <c r="O26" s="0" t="s">
        <v>36</v>
      </c>
      <c r="P26" s="0" t="s">
        <v>37</v>
      </c>
      <c r="Q26" s="0" t="n">
        <v>1400</v>
      </c>
      <c r="R26" s="0" t="s">
        <v>62</v>
      </c>
      <c r="S26" s="0" t="s">
        <v>63</v>
      </c>
      <c r="T26" s="0" t="s">
        <v>60</v>
      </c>
      <c r="U26" s="0" t="s">
        <v>61</v>
      </c>
      <c r="V26" s="0" t="n">
        <v>2784</v>
      </c>
      <c r="W26" s="0" t="n">
        <v>4184</v>
      </c>
      <c r="X26" s="0" t="n">
        <v>9312</v>
      </c>
      <c r="Y26" s="1" t="n">
        <v>1503</v>
      </c>
      <c r="Z26" s="1" t="n">
        <v>2254</v>
      </c>
      <c r="AA26" s="1" t="n">
        <v>187472</v>
      </c>
      <c r="AB26" s="0" t="n">
        <v>57</v>
      </c>
      <c r="AC26" s="0" t="s">
        <v>64</v>
      </c>
      <c r="AD26" s="0" t="n">
        <v>2</v>
      </c>
      <c r="AF26" s="0" t="n">
        <f aca="false">V26/W26</f>
        <v>0.665391969407266</v>
      </c>
      <c r="AG26" s="0" t="n">
        <f aca="false">W26/V26</f>
        <v>1.50287356321839</v>
      </c>
    </row>
    <row r="27" customFormat="false" ht="15" hidden="false" customHeight="false" outlineLevel="0" collapsed="false">
      <c r="A27" s="0" t="n">
        <v>1</v>
      </c>
      <c r="B27" s="0" t="s">
        <v>188</v>
      </c>
      <c r="C27" s="0" t="s">
        <v>187</v>
      </c>
      <c r="D27" s="0" t="s">
        <v>31</v>
      </c>
      <c r="E27" s="0" t="s">
        <v>70</v>
      </c>
      <c r="F27" s="0" t="n">
        <v>5</v>
      </c>
      <c r="G27" s="0" t="n">
        <v>7</v>
      </c>
      <c r="H27" s="0" t="n">
        <v>2</v>
      </c>
      <c r="I27" s="1" t="n">
        <v>1400</v>
      </c>
      <c r="J27" s="0" t="s">
        <v>33</v>
      </c>
      <c r="K27" s="0" t="s">
        <v>34</v>
      </c>
      <c r="L27" s="0" t="s">
        <v>34</v>
      </c>
      <c r="M27" s="0" t="s">
        <v>43</v>
      </c>
      <c r="N27" s="0" t="s">
        <v>35</v>
      </c>
      <c r="O27" s="0" t="s">
        <v>35</v>
      </c>
      <c r="P27" s="0" t="s">
        <v>118</v>
      </c>
      <c r="Q27" s="0" t="n">
        <v>1400</v>
      </c>
      <c r="R27" s="0" t="s">
        <v>77</v>
      </c>
      <c r="S27" s="0" t="s">
        <v>78</v>
      </c>
      <c r="T27" s="0" t="s">
        <v>75</v>
      </c>
      <c r="U27" s="0" t="s">
        <v>76</v>
      </c>
      <c r="V27" s="0" t="n">
        <v>6767</v>
      </c>
      <c r="W27" s="0" t="n">
        <v>8167</v>
      </c>
      <c r="X27" s="0" t="n">
        <v>1493</v>
      </c>
      <c r="Y27" s="1" t="n">
        <v>1207</v>
      </c>
      <c r="Z27" s="1" t="n">
        <v>1160</v>
      </c>
      <c r="AA27" s="1" t="n">
        <v>32295</v>
      </c>
      <c r="AB27" s="0" t="n">
        <v>49</v>
      </c>
      <c r="AC27" s="0" t="s">
        <v>42</v>
      </c>
      <c r="AD27" s="0" t="n">
        <v>1</v>
      </c>
      <c r="AF27" s="0" t="n">
        <f aca="false">V27/W27</f>
        <v>0.828578425370393</v>
      </c>
      <c r="AG27" s="0" t="n">
        <f aca="false">W27/V27</f>
        <v>1.20688636027782</v>
      </c>
    </row>
    <row r="28" customFormat="false" ht="15" hidden="false" customHeight="false" outlineLevel="0" collapsed="false">
      <c r="A28" s="0" t="n">
        <v>1</v>
      </c>
      <c r="B28" s="0" t="s">
        <v>188</v>
      </c>
      <c r="C28" s="0" t="s">
        <v>187</v>
      </c>
      <c r="D28" s="0" t="s">
        <v>70</v>
      </c>
      <c r="E28" s="0" t="s">
        <v>31</v>
      </c>
      <c r="F28" s="0" t="n">
        <v>7</v>
      </c>
      <c r="G28" s="0" t="n">
        <v>5</v>
      </c>
      <c r="H28" s="0" t="n">
        <v>2</v>
      </c>
      <c r="I28" s="1" t="n">
        <v>1400</v>
      </c>
      <c r="J28" s="0" t="s">
        <v>34</v>
      </c>
      <c r="K28" s="0" t="s">
        <v>34</v>
      </c>
      <c r="L28" s="0" t="s">
        <v>33</v>
      </c>
      <c r="M28" s="0" t="s">
        <v>35</v>
      </c>
      <c r="N28" s="0" t="s">
        <v>35</v>
      </c>
      <c r="O28" s="0" t="s">
        <v>36</v>
      </c>
      <c r="P28" s="0" t="s">
        <v>37</v>
      </c>
      <c r="Q28" s="0" t="n">
        <v>1400</v>
      </c>
      <c r="R28" s="0" t="s">
        <v>73</v>
      </c>
      <c r="S28" s="0" t="s">
        <v>74</v>
      </c>
      <c r="T28" s="0" t="s">
        <v>71</v>
      </c>
      <c r="U28" s="0" t="s">
        <v>72</v>
      </c>
      <c r="V28" s="0" t="n">
        <v>6767</v>
      </c>
      <c r="W28" s="0" t="n">
        <v>8167</v>
      </c>
      <c r="X28" s="0" t="n">
        <v>5333</v>
      </c>
      <c r="Y28" s="1" t="n">
        <v>1207</v>
      </c>
      <c r="Z28" s="1" t="n">
        <v>1690</v>
      </c>
      <c r="AA28" s="1" t="n">
        <v>114424</v>
      </c>
      <c r="AB28" s="0" t="n">
        <v>19</v>
      </c>
      <c r="AC28" s="0" t="s">
        <v>42</v>
      </c>
      <c r="AD28" s="0" t="n">
        <v>1</v>
      </c>
      <c r="AF28" s="0" t="n">
        <f aca="false">V28/W28</f>
        <v>0.828578425370393</v>
      </c>
      <c r="AG28" s="0" t="n">
        <f aca="false">W28/V28</f>
        <v>1.20688636027782</v>
      </c>
    </row>
    <row r="29" customFormat="false" ht="15" hidden="false" customHeight="false" outlineLevel="0" collapsed="false">
      <c r="A29" s="0" t="n">
        <v>1</v>
      </c>
      <c r="B29" s="0" t="s">
        <v>188</v>
      </c>
      <c r="C29" s="0" t="s">
        <v>187</v>
      </c>
      <c r="D29" s="0" t="s">
        <v>59</v>
      </c>
      <c r="E29" s="0" t="s">
        <v>31</v>
      </c>
      <c r="F29" s="0" t="n">
        <v>3</v>
      </c>
      <c r="G29" s="0" t="n">
        <v>5</v>
      </c>
      <c r="H29" s="0" t="n">
        <v>2</v>
      </c>
      <c r="I29" s="1" t="n">
        <v>1667</v>
      </c>
      <c r="J29" s="0" t="s">
        <v>33</v>
      </c>
      <c r="K29" s="0" t="s">
        <v>34</v>
      </c>
      <c r="L29" s="0" t="s">
        <v>34</v>
      </c>
      <c r="M29" s="0" t="s">
        <v>43</v>
      </c>
      <c r="N29" s="0" t="s">
        <v>35</v>
      </c>
      <c r="O29" s="0" t="s">
        <v>35</v>
      </c>
      <c r="P29" s="0" t="s">
        <v>118</v>
      </c>
      <c r="Q29" s="0" t="n">
        <v>1400</v>
      </c>
      <c r="R29" s="0" t="s">
        <v>86</v>
      </c>
      <c r="S29" s="0" t="s">
        <v>87</v>
      </c>
      <c r="T29" s="0" t="s">
        <v>84</v>
      </c>
      <c r="U29" s="0" t="s">
        <v>85</v>
      </c>
      <c r="V29" s="0" t="n">
        <v>4350</v>
      </c>
      <c r="W29" s="0" t="n">
        <v>5750</v>
      </c>
      <c r="X29" s="0" t="n">
        <v>2400</v>
      </c>
      <c r="Y29" s="1" t="n">
        <v>1322</v>
      </c>
      <c r="Z29" s="1" t="n">
        <v>1261</v>
      </c>
      <c r="AA29" s="1" t="n">
        <v>51144</v>
      </c>
      <c r="AB29" s="0" t="n">
        <v>43</v>
      </c>
      <c r="AC29" s="0" t="s">
        <v>83</v>
      </c>
      <c r="AD29" s="0" t="n">
        <v>3</v>
      </c>
      <c r="AF29" s="0" t="n">
        <f aca="false">V29/W29</f>
        <v>0.756521739130435</v>
      </c>
      <c r="AG29" s="0" t="n">
        <f aca="false">W29/V29</f>
        <v>1.32183908045977</v>
      </c>
    </row>
    <row r="30" customFormat="false" ht="15" hidden="false" customHeight="false" outlineLevel="0" collapsed="false">
      <c r="A30" s="0" t="n">
        <v>1</v>
      </c>
      <c r="B30" s="0" t="s">
        <v>188</v>
      </c>
      <c r="C30" s="0" t="s">
        <v>187</v>
      </c>
      <c r="D30" s="0" t="s">
        <v>31</v>
      </c>
      <c r="E30" s="0" t="s">
        <v>59</v>
      </c>
      <c r="F30" s="0" t="n">
        <v>5</v>
      </c>
      <c r="G30" s="0" t="n">
        <v>3</v>
      </c>
      <c r="H30" s="0" t="n">
        <v>2</v>
      </c>
      <c r="I30" s="1" t="n">
        <v>1667</v>
      </c>
      <c r="J30" s="0" t="s">
        <v>34</v>
      </c>
      <c r="K30" s="0" t="s">
        <v>34</v>
      </c>
      <c r="L30" s="0" t="s">
        <v>33</v>
      </c>
      <c r="M30" s="0" t="s">
        <v>35</v>
      </c>
      <c r="N30" s="0" t="s">
        <v>35</v>
      </c>
      <c r="O30" s="0" t="s">
        <v>36</v>
      </c>
      <c r="P30" s="0" t="s">
        <v>37</v>
      </c>
      <c r="Q30" s="0" t="n">
        <v>1400</v>
      </c>
      <c r="R30" s="0" t="s">
        <v>81</v>
      </c>
      <c r="S30" s="0" t="s">
        <v>82</v>
      </c>
      <c r="T30" s="0" t="s">
        <v>79</v>
      </c>
      <c r="U30" s="0" t="s">
        <v>80</v>
      </c>
      <c r="V30" s="0" t="n">
        <v>4350</v>
      </c>
      <c r="W30" s="0" t="n">
        <v>5750</v>
      </c>
      <c r="X30" s="0" t="n">
        <v>8373</v>
      </c>
      <c r="Y30" s="1" t="n">
        <v>1322</v>
      </c>
      <c r="Z30" s="1" t="n">
        <v>2203</v>
      </c>
      <c r="AA30" s="1" t="n">
        <v>175306</v>
      </c>
      <c r="AB30" s="0" t="n">
        <v>36</v>
      </c>
      <c r="AC30" s="0" t="s">
        <v>83</v>
      </c>
      <c r="AD30" s="0" t="n">
        <v>3</v>
      </c>
      <c r="AF30" s="0" t="n">
        <f aca="false">V30/W30</f>
        <v>0.756521739130435</v>
      </c>
      <c r="AG30" s="0" t="n">
        <f aca="false">W30/V30</f>
        <v>1.32183908045977</v>
      </c>
    </row>
    <row r="31" customFormat="false" ht="15" hidden="false" customHeight="false" outlineLevel="0" collapsed="false">
      <c r="A31" s="0" t="n">
        <v>1</v>
      </c>
      <c r="B31" s="0" t="s">
        <v>188</v>
      </c>
      <c r="C31" s="0" t="s">
        <v>187</v>
      </c>
      <c r="D31" s="0" t="s">
        <v>58</v>
      </c>
      <c r="E31" s="0" t="s">
        <v>48</v>
      </c>
      <c r="F31" s="0" t="n">
        <v>2</v>
      </c>
      <c r="G31" s="0" t="n">
        <v>4</v>
      </c>
      <c r="H31" s="0" t="n">
        <v>2</v>
      </c>
      <c r="I31" s="1" t="n">
        <v>2000</v>
      </c>
      <c r="J31" s="0" t="s">
        <v>33</v>
      </c>
      <c r="K31" s="0" t="s">
        <v>34</v>
      </c>
      <c r="L31" s="0" t="s">
        <v>34</v>
      </c>
      <c r="M31" s="0" t="s">
        <v>43</v>
      </c>
      <c r="N31" s="0" t="s">
        <v>35</v>
      </c>
      <c r="O31" s="0" t="s">
        <v>35</v>
      </c>
      <c r="P31" s="0" t="s">
        <v>118</v>
      </c>
      <c r="Q31" s="0" t="n">
        <v>1400</v>
      </c>
      <c r="R31" s="0" t="s">
        <v>94</v>
      </c>
      <c r="S31" s="0" t="s">
        <v>95</v>
      </c>
      <c r="T31" s="0" t="s">
        <v>92</v>
      </c>
      <c r="U31" s="0" t="s">
        <v>93</v>
      </c>
      <c r="V31" s="0" t="n">
        <v>3093</v>
      </c>
      <c r="W31" s="0" t="n">
        <v>4493</v>
      </c>
      <c r="X31" s="0" t="n">
        <v>3386</v>
      </c>
      <c r="Y31" s="1" t="n">
        <v>1453</v>
      </c>
      <c r="Z31" s="1" t="n">
        <v>1377</v>
      </c>
      <c r="AA31" s="1" t="n">
        <v>71313</v>
      </c>
      <c r="AB31" s="0" t="n">
        <v>37</v>
      </c>
      <c r="AC31" s="0" t="s">
        <v>53</v>
      </c>
      <c r="AD31" s="0" t="n">
        <v>2</v>
      </c>
      <c r="AF31" s="0" t="n">
        <f aca="false">V31/W31</f>
        <v>0.688404184286668</v>
      </c>
      <c r="AG31" s="0" t="n">
        <f aca="false">W31/V31</f>
        <v>1.45263498221791</v>
      </c>
    </row>
    <row r="32" customFormat="false" ht="15" hidden="false" customHeight="false" outlineLevel="0" collapsed="false">
      <c r="A32" s="0" t="n">
        <v>1</v>
      </c>
      <c r="B32" s="0" t="s">
        <v>188</v>
      </c>
      <c r="C32" s="0" t="s">
        <v>187</v>
      </c>
      <c r="D32" s="0" t="s">
        <v>48</v>
      </c>
      <c r="E32" s="0" t="s">
        <v>58</v>
      </c>
      <c r="F32" s="0" t="n">
        <v>4</v>
      </c>
      <c r="G32" s="0" t="n">
        <v>2</v>
      </c>
      <c r="H32" s="0" t="n">
        <v>2</v>
      </c>
      <c r="I32" s="1" t="n">
        <v>2000</v>
      </c>
      <c r="J32" s="0" t="s">
        <v>34</v>
      </c>
      <c r="K32" s="0" t="s">
        <v>34</v>
      </c>
      <c r="L32" s="0" t="s">
        <v>33</v>
      </c>
      <c r="M32" s="0" t="s">
        <v>35</v>
      </c>
      <c r="N32" s="0" t="s">
        <v>35</v>
      </c>
      <c r="O32" s="0" t="s">
        <v>36</v>
      </c>
      <c r="P32" s="0" t="s">
        <v>37</v>
      </c>
      <c r="Q32" s="0" t="n">
        <v>1400</v>
      </c>
      <c r="R32" s="0" t="s">
        <v>90</v>
      </c>
      <c r="S32" s="0" t="s">
        <v>91</v>
      </c>
      <c r="T32" s="0" t="s">
        <v>88</v>
      </c>
      <c r="U32" s="0" t="s">
        <v>89</v>
      </c>
      <c r="V32" s="0" t="n">
        <v>3093</v>
      </c>
      <c r="W32" s="0" t="n">
        <v>4493</v>
      </c>
      <c r="X32" s="0" t="n">
        <v>11786</v>
      </c>
      <c r="Y32" s="1" t="n">
        <v>1453</v>
      </c>
      <c r="Z32" s="1" t="n">
        <v>2905</v>
      </c>
      <c r="AA32" s="1" t="n">
        <v>240425</v>
      </c>
      <c r="AB32" s="0" t="n">
        <v>56</v>
      </c>
      <c r="AC32" s="0" t="s">
        <v>53</v>
      </c>
      <c r="AD32" s="0" t="n">
        <v>2</v>
      </c>
      <c r="AF32" s="0" t="n">
        <f aca="false">V32/W32</f>
        <v>0.688404184286668</v>
      </c>
      <c r="AG32" s="0" t="n">
        <f aca="false">W32/V32</f>
        <v>1.45263498221791</v>
      </c>
    </row>
    <row r="33" customFormat="false" ht="15" hidden="false" customHeight="false" outlineLevel="0" collapsed="false">
      <c r="A33" s="0" t="n">
        <v>1</v>
      </c>
      <c r="B33" s="0" t="s">
        <v>188</v>
      </c>
      <c r="C33" s="0" t="s">
        <v>187</v>
      </c>
      <c r="D33" s="0" t="s">
        <v>48</v>
      </c>
      <c r="E33" s="0" t="s">
        <v>70</v>
      </c>
      <c r="F33" s="0" t="n">
        <v>4</v>
      </c>
      <c r="G33" s="0" t="n">
        <v>7</v>
      </c>
      <c r="H33" s="0" t="n">
        <v>3</v>
      </c>
      <c r="I33" s="1" t="n">
        <v>1750</v>
      </c>
      <c r="J33" s="0" t="s">
        <v>33</v>
      </c>
      <c r="K33" s="0" t="s">
        <v>34</v>
      </c>
      <c r="L33" s="0" t="s">
        <v>34</v>
      </c>
      <c r="M33" s="0" t="s">
        <v>43</v>
      </c>
      <c r="N33" s="0" t="s">
        <v>35</v>
      </c>
      <c r="O33" s="0" t="s">
        <v>35</v>
      </c>
      <c r="P33" s="0" t="s">
        <v>118</v>
      </c>
      <c r="Q33" s="0" t="n">
        <v>1400</v>
      </c>
      <c r="R33" s="0" t="s">
        <v>102</v>
      </c>
      <c r="S33" s="0" t="s">
        <v>103</v>
      </c>
      <c r="T33" s="0" t="s">
        <v>100</v>
      </c>
      <c r="U33" s="0" t="s">
        <v>101</v>
      </c>
      <c r="V33" s="0" t="n">
        <v>5905</v>
      </c>
      <c r="W33" s="0" t="n">
        <v>7305</v>
      </c>
      <c r="X33" s="0" t="n">
        <v>3461</v>
      </c>
      <c r="Y33" s="1" t="n">
        <v>1237</v>
      </c>
      <c r="Z33" s="1" t="n">
        <v>1415</v>
      </c>
      <c r="AA33" s="1" t="n">
        <v>75081</v>
      </c>
      <c r="AB33" s="0" t="n">
        <v>54</v>
      </c>
      <c r="AC33" s="0" t="s">
        <v>53</v>
      </c>
      <c r="AD33" s="0" t="n">
        <v>1</v>
      </c>
      <c r="AF33" s="0" t="n">
        <f aca="false">V33/W33</f>
        <v>0.808350444900753</v>
      </c>
      <c r="AG33" s="0" t="n">
        <f aca="false">W33/V33</f>
        <v>1.23708721422523</v>
      </c>
    </row>
    <row r="34" customFormat="false" ht="15" hidden="false" customHeight="false" outlineLevel="0" collapsed="false">
      <c r="A34" s="0" t="n">
        <v>1</v>
      </c>
      <c r="B34" s="0" t="s">
        <v>188</v>
      </c>
      <c r="C34" s="0" t="s">
        <v>187</v>
      </c>
      <c r="D34" s="0" t="s">
        <v>70</v>
      </c>
      <c r="E34" s="0" t="s">
        <v>48</v>
      </c>
      <c r="F34" s="0" t="n">
        <v>7</v>
      </c>
      <c r="G34" s="0" t="n">
        <v>4</v>
      </c>
      <c r="H34" s="0" t="n">
        <v>3</v>
      </c>
      <c r="I34" s="1" t="n">
        <v>1750</v>
      </c>
      <c r="J34" s="0" t="s">
        <v>34</v>
      </c>
      <c r="K34" s="0" t="s">
        <v>34</v>
      </c>
      <c r="L34" s="0" t="s">
        <v>33</v>
      </c>
      <c r="M34" s="0" t="s">
        <v>35</v>
      </c>
      <c r="N34" s="0" t="s">
        <v>35</v>
      </c>
      <c r="O34" s="0" t="s">
        <v>36</v>
      </c>
      <c r="P34" s="0" t="s">
        <v>37</v>
      </c>
      <c r="Q34" s="0" t="n">
        <v>1400</v>
      </c>
      <c r="R34" s="0" t="s">
        <v>98</v>
      </c>
      <c r="S34" s="0" t="s">
        <v>99</v>
      </c>
      <c r="T34" s="0" t="s">
        <v>96</v>
      </c>
      <c r="U34" s="0" t="s">
        <v>97</v>
      </c>
      <c r="V34" s="0" t="n">
        <v>5905</v>
      </c>
      <c r="W34" s="0" t="n">
        <v>7305</v>
      </c>
      <c r="X34" s="0" t="n">
        <v>7861</v>
      </c>
      <c r="Y34" s="1" t="n">
        <v>1237</v>
      </c>
      <c r="Z34" s="1" t="n">
        <v>2165</v>
      </c>
      <c r="AA34" s="1" t="n">
        <v>168020</v>
      </c>
      <c r="AB34" s="0" t="n">
        <v>17</v>
      </c>
      <c r="AC34" s="0" t="s">
        <v>53</v>
      </c>
      <c r="AD34" s="0" t="n">
        <v>1</v>
      </c>
      <c r="AF34" s="0" t="n">
        <f aca="false">V34/W34</f>
        <v>0.808350444900753</v>
      </c>
      <c r="AG34" s="0" t="n">
        <f aca="false">W34/V34</f>
        <v>1.23708721422523</v>
      </c>
    </row>
    <row r="35" customFormat="false" ht="15" hidden="false" customHeight="false" outlineLevel="0" collapsed="false">
      <c r="A35" s="0" t="n">
        <v>1</v>
      </c>
      <c r="B35" s="0" t="s">
        <v>188</v>
      </c>
      <c r="C35" s="0" t="s">
        <v>187</v>
      </c>
      <c r="D35" s="0" t="s">
        <v>59</v>
      </c>
      <c r="E35" s="0" t="s">
        <v>32</v>
      </c>
      <c r="F35" s="0" t="n">
        <v>3</v>
      </c>
      <c r="G35" s="0" t="n">
        <v>6</v>
      </c>
      <c r="H35" s="0" t="n">
        <v>3</v>
      </c>
      <c r="I35" s="1" t="n">
        <v>2000</v>
      </c>
      <c r="J35" s="0" t="s">
        <v>33</v>
      </c>
      <c r="K35" s="0" t="s">
        <v>34</v>
      </c>
      <c r="L35" s="0" t="s">
        <v>34</v>
      </c>
      <c r="M35" s="0" t="s">
        <v>43</v>
      </c>
      <c r="N35" s="0" t="s">
        <v>35</v>
      </c>
      <c r="O35" s="0" t="s">
        <v>35</v>
      </c>
      <c r="P35" s="0" t="s">
        <v>118</v>
      </c>
      <c r="Q35" s="0" t="n">
        <v>1400</v>
      </c>
      <c r="R35" s="0" t="s">
        <v>109</v>
      </c>
      <c r="S35" s="0" t="s">
        <v>95</v>
      </c>
      <c r="T35" s="0" t="s">
        <v>107</v>
      </c>
      <c r="U35" s="0" t="s">
        <v>108</v>
      </c>
      <c r="V35" s="0" t="n">
        <v>4640</v>
      </c>
      <c r="W35" s="0" t="n">
        <v>6040</v>
      </c>
      <c r="X35" s="0" t="n">
        <v>4320</v>
      </c>
      <c r="Y35" s="1" t="n">
        <v>1302</v>
      </c>
      <c r="Z35" s="1" t="n">
        <v>1536</v>
      </c>
      <c r="AA35" s="1" t="n">
        <v>93270</v>
      </c>
      <c r="AB35" s="0" t="n">
        <v>49</v>
      </c>
      <c r="AC35" s="0" t="s">
        <v>83</v>
      </c>
      <c r="AD35" s="0" t="n">
        <v>2</v>
      </c>
      <c r="AF35" s="0" t="n">
        <f aca="false">V35/W35</f>
        <v>0.768211920529801</v>
      </c>
      <c r="AG35" s="0" t="n">
        <f aca="false">W35/V35</f>
        <v>1.30172413793103</v>
      </c>
    </row>
    <row r="36" customFormat="false" ht="15" hidden="false" customHeight="false" outlineLevel="0" collapsed="false">
      <c r="A36" s="0" t="n">
        <v>1</v>
      </c>
      <c r="B36" s="0" t="s">
        <v>188</v>
      </c>
      <c r="C36" s="0" t="s">
        <v>187</v>
      </c>
      <c r="D36" s="0" t="s">
        <v>32</v>
      </c>
      <c r="E36" s="0" t="s">
        <v>59</v>
      </c>
      <c r="F36" s="0" t="n">
        <v>6</v>
      </c>
      <c r="G36" s="0" t="n">
        <v>3</v>
      </c>
      <c r="H36" s="0" t="n">
        <v>3</v>
      </c>
      <c r="I36" s="1" t="n">
        <v>2000</v>
      </c>
      <c r="J36" s="0" t="s">
        <v>34</v>
      </c>
      <c r="K36" s="0" t="s">
        <v>34</v>
      </c>
      <c r="L36" s="0" t="s">
        <v>33</v>
      </c>
      <c r="M36" s="0" t="s">
        <v>35</v>
      </c>
      <c r="N36" s="0" t="s">
        <v>35</v>
      </c>
      <c r="O36" s="0" t="s">
        <v>36</v>
      </c>
      <c r="P36" s="0" t="s">
        <v>37</v>
      </c>
      <c r="Q36" s="0" t="n">
        <v>1400</v>
      </c>
      <c r="R36" s="0" t="s">
        <v>90</v>
      </c>
      <c r="S36" s="0" t="s">
        <v>106</v>
      </c>
      <c r="T36" s="0" t="s">
        <v>104</v>
      </c>
      <c r="U36" s="0" t="s">
        <v>105</v>
      </c>
      <c r="V36" s="0" t="n">
        <v>4640</v>
      </c>
      <c r="W36" s="0" t="n">
        <v>6040</v>
      </c>
      <c r="X36" s="0" t="n">
        <v>9920</v>
      </c>
      <c r="Y36" s="1" t="n">
        <v>1302</v>
      </c>
      <c r="Z36" s="1" t="n">
        <v>2603</v>
      </c>
      <c r="AA36" s="1" t="n">
        <v>209392</v>
      </c>
      <c r="AB36" s="0" t="n">
        <v>30</v>
      </c>
      <c r="AC36" s="0" t="s">
        <v>83</v>
      </c>
      <c r="AD36" s="0" t="n">
        <v>2</v>
      </c>
      <c r="AF36" s="0" t="n">
        <f aca="false">V36/W36</f>
        <v>0.768211920529801</v>
      </c>
      <c r="AG36" s="0" t="n">
        <f aca="false">W36/V36</f>
        <v>1.30172413793103</v>
      </c>
    </row>
    <row r="37" customFormat="false" ht="15" hidden="false" customHeight="false" outlineLevel="0" collapsed="false">
      <c r="A37" s="0" t="n">
        <v>1</v>
      </c>
      <c r="B37" s="0" t="s">
        <v>188</v>
      </c>
      <c r="C37" s="0" t="s">
        <v>187</v>
      </c>
      <c r="D37" s="0" t="s">
        <v>58</v>
      </c>
      <c r="E37" s="0" t="s">
        <v>31</v>
      </c>
      <c r="F37" s="0" t="n">
        <v>2</v>
      </c>
      <c r="G37" s="0" t="n">
        <v>5</v>
      </c>
      <c r="H37" s="0" t="n">
        <v>3</v>
      </c>
      <c r="I37" s="1" t="n">
        <v>2500</v>
      </c>
      <c r="J37" s="0" t="s">
        <v>33</v>
      </c>
      <c r="K37" s="0" t="s">
        <v>34</v>
      </c>
      <c r="L37" s="0" t="s">
        <v>34</v>
      </c>
      <c r="M37" s="0" t="s">
        <v>43</v>
      </c>
      <c r="N37" s="0" t="s">
        <v>35</v>
      </c>
      <c r="O37" s="0" t="s">
        <v>35</v>
      </c>
      <c r="P37" s="0" t="s">
        <v>118</v>
      </c>
      <c r="Q37" s="0" t="n">
        <v>1400</v>
      </c>
      <c r="R37" s="0" t="s">
        <v>116</v>
      </c>
      <c r="S37" s="0" t="s">
        <v>117</v>
      </c>
      <c r="T37" s="0" t="s">
        <v>114</v>
      </c>
      <c r="U37" s="0" t="s">
        <v>115</v>
      </c>
      <c r="V37" s="0" t="n">
        <v>3314</v>
      </c>
      <c r="W37" s="0" t="n">
        <v>4714</v>
      </c>
      <c r="X37" s="0" t="n">
        <v>5714</v>
      </c>
      <c r="Y37" s="1" t="n">
        <v>1422</v>
      </c>
      <c r="Z37" s="1" t="n">
        <v>1758</v>
      </c>
      <c r="AA37" s="1" t="n">
        <v>122744</v>
      </c>
      <c r="AB37" s="0" t="n">
        <v>39</v>
      </c>
      <c r="AC37" s="0" t="s">
        <v>83</v>
      </c>
      <c r="AD37" s="0" t="n">
        <v>2</v>
      </c>
      <c r="AF37" s="0" t="n">
        <f aca="false">V37/W37</f>
        <v>0.703012303775986</v>
      </c>
      <c r="AG37" s="0" t="n">
        <f aca="false">W37/V37</f>
        <v>1.42245021122511</v>
      </c>
    </row>
    <row r="38" customFormat="false" ht="15" hidden="false" customHeight="false" outlineLevel="0" collapsed="false">
      <c r="A38" s="0" t="n">
        <v>1</v>
      </c>
      <c r="B38" s="0" t="s">
        <v>188</v>
      </c>
      <c r="C38" s="0" t="s">
        <v>187</v>
      </c>
      <c r="D38" s="0" t="s">
        <v>31</v>
      </c>
      <c r="E38" s="0" t="s">
        <v>58</v>
      </c>
      <c r="F38" s="0" t="n">
        <v>5</v>
      </c>
      <c r="G38" s="0" t="n">
        <v>2</v>
      </c>
      <c r="H38" s="0" t="n">
        <v>3</v>
      </c>
      <c r="I38" s="1" t="n">
        <v>2500</v>
      </c>
      <c r="J38" s="0" t="s">
        <v>34</v>
      </c>
      <c r="K38" s="0" t="s">
        <v>34</v>
      </c>
      <c r="L38" s="0" t="s">
        <v>33</v>
      </c>
      <c r="M38" s="0" t="s">
        <v>35</v>
      </c>
      <c r="N38" s="0" t="s">
        <v>35</v>
      </c>
      <c r="O38" s="0" t="s">
        <v>36</v>
      </c>
      <c r="P38" s="0" t="s">
        <v>37</v>
      </c>
      <c r="Q38" s="0" t="n">
        <v>1400</v>
      </c>
      <c r="R38" s="0" t="s">
        <v>112</v>
      </c>
      <c r="S38" s="0" t="s">
        <v>113</v>
      </c>
      <c r="T38" s="0" t="s">
        <v>110</v>
      </c>
      <c r="U38" s="0" t="s">
        <v>111</v>
      </c>
      <c r="V38" s="0" t="n">
        <v>3314</v>
      </c>
      <c r="W38" s="0" t="n">
        <v>4714</v>
      </c>
      <c r="X38" s="0" t="n">
        <v>13554</v>
      </c>
      <c r="Y38" s="1" t="n">
        <v>1422</v>
      </c>
      <c r="Z38" s="1" t="n">
        <v>3556</v>
      </c>
      <c r="AA38" s="1" t="n">
        <v>279872</v>
      </c>
      <c r="AB38" s="0" t="n">
        <v>52</v>
      </c>
      <c r="AC38" s="0" t="s">
        <v>83</v>
      </c>
      <c r="AD38" s="0" t="n">
        <v>2</v>
      </c>
      <c r="AF38" s="0" t="n">
        <f aca="false">V38/W38</f>
        <v>0.703012303775986</v>
      </c>
      <c r="AG38" s="0" t="n">
        <f aca="false">W38/V38</f>
        <v>1.42245021122511</v>
      </c>
    </row>
    <row r="39" customFormat="false" ht="15" hidden="false" customHeight="false" outlineLevel="0" collapsed="false">
      <c r="A39" s="0" t="n">
        <v>1</v>
      </c>
      <c r="B39" s="0" t="s">
        <v>188</v>
      </c>
      <c r="C39" s="0" t="s">
        <v>187</v>
      </c>
      <c r="D39" s="0" t="s">
        <v>31</v>
      </c>
      <c r="E39" s="0" t="s">
        <v>32</v>
      </c>
      <c r="F39" s="0" t="n">
        <v>5</v>
      </c>
      <c r="G39" s="0" t="n">
        <v>6</v>
      </c>
      <c r="H39" s="0" t="n">
        <v>1</v>
      </c>
      <c r="I39" s="1" t="n">
        <v>1200</v>
      </c>
      <c r="J39" s="0" t="s">
        <v>33</v>
      </c>
      <c r="K39" s="0" t="s">
        <v>33</v>
      </c>
      <c r="L39" s="0" t="s">
        <v>34</v>
      </c>
      <c r="M39" s="0" t="s">
        <v>35</v>
      </c>
      <c r="N39" s="0" t="s">
        <v>35</v>
      </c>
      <c r="O39" s="0" t="s">
        <v>36</v>
      </c>
      <c r="P39" s="0" t="s">
        <v>118</v>
      </c>
      <c r="Q39" s="0" t="n">
        <v>2800</v>
      </c>
      <c r="R39" s="0" t="s">
        <v>119</v>
      </c>
      <c r="S39" s="0" t="s">
        <v>120</v>
      </c>
      <c r="T39" s="0" t="s">
        <v>40</v>
      </c>
      <c r="U39" s="0" t="s">
        <v>41</v>
      </c>
      <c r="V39" s="0" t="n">
        <v>9127</v>
      </c>
      <c r="W39" s="0" t="n">
        <v>6327</v>
      </c>
      <c r="X39" s="0" t="n">
        <v>6167</v>
      </c>
      <c r="Y39" s="1" t="n">
        <v>1443</v>
      </c>
      <c r="Z39" s="1" t="n">
        <v>1731</v>
      </c>
      <c r="AA39" s="1" t="n">
        <v>125817</v>
      </c>
      <c r="AB39" s="0" t="n">
        <v>59</v>
      </c>
      <c r="AC39" s="0" t="s">
        <v>42</v>
      </c>
      <c r="AD39" s="0" t="n">
        <v>2</v>
      </c>
      <c r="AF39" s="0" t="n">
        <f aca="false">V39/W39</f>
        <v>1.44254781096886</v>
      </c>
      <c r="AG39" s="0" t="n">
        <f aca="false">W39/V39</f>
        <v>0.693217924838392</v>
      </c>
    </row>
    <row r="40" customFormat="false" ht="15" hidden="false" customHeight="false" outlineLevel="0" collapsed="false">
      <c r="A40" s="0" t="n">
        <v>1</v>
      </c>
      <c r="B40" s="0" t="s">
        <v>188</v>
      </c>
      <c r="C40" s="0" t="s">
        <v>187</v>
      </c>
      <c r="D40" s="0" t="s">
        <v>32</v>
      </c>
      <c r="E40" s="0" t="s">
        <v>31</v>
      </c>
      <c r="F40" s="0" t="n">
        <v>6</v>
      </c>
      <c r="G40" s="0" t="n">
        <v>5</v>
      </c>
      <c r="H40" s="0" t="n">
        <v>1</v>
      </c>
      <c r="I40" s="1" t="n">
        <v>1200</v>
      </c>
      <c r="J40" s="0" t="s">
        <v>33</v>
      </c>
      <c r="K40" s="0" t="s">
        <v>33</v>
      </c>
      <c r="L40" s="0" t="s">
        <v>33</v>
      </c>
      <c r="M40" s="0" t="s">
        <v>43</v>
      </c>
      <c r="N40" s="0" t="s">
        <v>43</v>
      </c>
      <c r="O40" s="0" t="s">
        <v>36</v>
      </c>
      <c r="P40" s="0" t="s">
        <v>37</v>
      </c>
      <c r="Q40" s="0" t="n">
        <v>2800</v>
      </c>
      <c r="R40" s="0" t="s">
        <v>121</v>
      </c>
      <c r="S40" s="0" t="s">
        <v>122</v>
      </c>
      <c r="T40" s="0" t="s">
        <v>46</v>
      </c>
      <c r="U40" s="0" t="s">
        <v>47</v>
      </c>
      <c r="V40" s="0" t="n">
        <v>9127</v>
      </c>
      <c r="W40" s="0" t="n">
        <v>6327</v>
      </c>
      <c r="X40" s="0" t="n">
        <v>2046</v>
      </c>
      <c r="Y40" s="1" t="n">
        <v>1443</v>
      </c>
      <c r="Z40" s="1" t="n">
        <v>1202</v>
      </c>
      <c r="AA40" s="1" t="n">
        <v>42092</v>
      </c>
      <c r="AB40" s="0" t="n">
        <v>73</v>
      </c>
      <c r="AC40" s="0" t="s">
        <v>42</v>
      </c>
      <c r="AD40" s="0" t="n">
        <v>2</v>
      </c>
      <c r="AF40" s="0" t="n">
        <f aca="false">V40/W40</f>
        <v>1.44254781096886</v>
      </c>
      <c r="AG40" s="0" t="n">
        <f aca="false">W40/V40</f>
        <v>0.693217924838392</v>
      </c>
    </row>
    <row r="41" customFormat="false" ht="15" hidden="false" customHeight="false" outlineLevel="0" collapsed="false">
      <c r="A41" s="0" t="n">
        <v>1</v>
      </c>
      <c r="B41" s="0" t="s">
        <v>188</v>
      </c>
      <c r="C41" s="0" t="s">
        <v>187</v>
      </c>
      <c r="D41" s="0" t="s">
        <v>48</v>
      </c>
      <c r="E41" s="0" t="s">
        <v>31</v>
      </c>
      <c r="F41" s="0" t="n">
        <v>4</v>
      </c>
      <c r="G41" s="0" t="n">
        <v>5</v>
      </c>
      <c r="H41" s="0" t="n">
        <v>1</v>
      </c>
      <c r="I41" s="1" t="n">
        <v>1250</v>
      </c>
      <c r="J41" s="0" t="s">
        <v>33</v>
      </c>
      <c r="K41" s="0" t="s">
        <v>33</v>
      </c>
      <c r="L41" s="0" t="s">
        <v>34</v>
      </c>
      <c r="M41" s="0" t="s">
        <v>35</v>
      </c>
      <c r="N41" s="0" t="s">
        <v>35</v>
      </c>
      <c r="O41" s="0" t="s">
        <v>36</v>
      </c>
      <c r="P41" s="0" t="s">
        <v>118</v>
      </c>
      <c r="Q41" s="0" t="n">
        <v>2800</v>
      </c>
      <c r="R41" s="0" t="s">
        <v>123</v>
      </c>
      <c r="S41" s="0" t="s">
        <v>124</v>
      </c>
      <c r="T41" s="0" t="s">
        <v>51</v>
      </c>
      <c r="U41" s="0" t="s">
        <v>52</v>
      </c>
      <c r="V41" s="0" t="n">
        <v>7956</v>
      </c>
      <c r="W41" s="0" t="n">
        <v>5156</v>
      </c>
      <c r="X41" s="0" t="n">
        <v>7662</v>
      </c>
      <c r="Y41" s="1" t="n">
        <v>1543</v>
      </c>
      <c r="Z41" s="1" t="n">
        <v>1929</v>
      </c>
      <c r="AA41" s="1" t="n">
        <v>153238</v>
      </c>
      <c r="AB41" s="0" t="n">
        <v>65</v>
      </c>
      <c r="AC41" s="0" t="s">
        <v>53</v>
      </c>
      <c r="AD41" s="0" t="n">
        <v>3</v>
      </c>
      <c r="AF41" s="0" t="n">
        <f aca="false">V41/W41</f>
        <v>1.54305663304888</v>
      </c>
      <c r="AG41" s="0" t="n">
        <f aca="false">W41/V41</f>
        <v>0.648064353946707</v>
      </c>
    </row>
    <row r="42" customFormat="false" ht="15" hidden="false" customHeight="false" outlineLevel="0" collapsed="false">
      <c r="A42" s="0" t="n">
        <v>1</v>
      </c>
      <c r="B42" s="0" t="s">
        <v>188</v>
      </c>
      <c r="C42" s="0" t="s">
        <v>187</v>
      </c>
      <c r="D42" s="0" t="s">
        <v>31</v>
      </c>
      <c r="E42" s="0" t="s">
        <v>48</v>
      </c>
      <c r="F42" s="0" t="n">
        <v>5</v>
      </c>
      <c r="G42" s="0" t="n">
        <v>4</v>
      </c>
      <c r="H42" s="0" t="n">
        <v>1</v>
      </c>
      <c r="I42" s="1" t="n">
        <v>1250</v>
      </c>
      <c r="J42" s="0" t="s">
        <v>33</v>
      </c>
      <c r="K42" s="0" t="s">
        <v>33</v>
      </c>
      <c r="L42" s="0" t="s">
        <v>33</v>
      </c>
      <c r="M42" s="0" t="s">
        <v>43</v>
      </c>
      <c r="N42" s="0" t="s">
        <v>43</v>
      </c>
      <c r="O42" s="0" t="s">
        <v>36</v>
      </c>
      <c r="P42" s="0" t="s">
        <v>37</v>
      </c>
      <c r="Q42" s="0" t="n">
        <v>2800</v>
      </c>
      <c r="R42" s="0" t="s">
        <v>125</v>
      </c>
      <c r="S42" s="0" t="s">
        <v>126</v>
      </c>
      <c r="T42" s="0" t="s">
        <v>56</v>
      </c>
      <c r="U42" s="0" t="s">
        <v>57</v>
      </c>
      <c r="V42" s="0" t="n">
        <v>7956</v>
      </c>
      <c r="W42" s="0" t="n">
        <v>5156</v>
      </c>
      <c r="X42" s="0" t="n">
        <v>2418</v>
      </c>
      <c r="Y42" s="1" t="n">
        <v>1543</v>
      </c>
      <c r="Z42" s="1" t="n">
        <v>1234</v>
      </c>
      <c r="AA42" s="1" t="n">
        <v>48935</v>
      </c>
      <c r="AB42" s="0" t="n">
        <v>74</v>
      </c>
      <c r="AC42" s="0" t="s">
        <v>53</v>
      </c>
      <c r="AD42" s="0" t="n">
        <v>3</v>
      </c>
      <c r="AF42" s="0" t="n">
        <f aca="false">V42/W42</f>
        <v>1.54305663304888</v>
      </c>
      <c r="AG42" s="0" t="n">
        <f aca="false">W42/V42</f>
        <v>0.648064353946707</v>
      </c>
    </row>
    <row r="43" customFormat="false" ht="15" hidden="false" customHeight="false" outlineLevel="0" collapsed="false">
      <c r="A43" s="0" t="n">
        <v>1</v>
      </c>
      <c r="B43" s="0" t="s">
        <v>188</v>
      </c>
      <c r="C43" s="0" t="s">
        <v>187</v>
      </c>
      <c r="D43" s="0" t="s">
        <v>58</v>
      </c>
      <c r="E43" s="0" t="s">
        <v>59</v>
      </c>
      <c r="F43" s="0" t="n">
        <v>2</v>
      </c>
      <c r="G43" s="0" t="n">
        <v>3</v>
      </c>
      <c r="H43" s="0" t="n">
        <v>1</v>
      </c>
      <c r="I43" s="1" t="n">
        <v>1500</v>
      </c>
      <c r="J43" s="0" t="s">
        <v>33</v>
      </c>
      <c r="K43" s="0" t="s">
        <v>33</v>
      </c>
      <c r="L43" s="0" t="s">
        <v>34</v>
      </c>
      <c r="M43" s="0" t="s">
        <v>35</v>
      </c>
      <c r="N43" s="0" t="s">
        <v>35</v>
      </c>
      <c r="O43" s="0" t="s">
        <v>36</v>
      </c>
      <c r="P43" s="0" t="s">
        <v>118</v>
      </c>
      <c r="Q43" s="0" t="n">
        <v>2800</v>
      </c>
      <c r="R43" s="0" t="s">
        <v>127</v>
      </c>
      <c r="S43" s="0" t="s">
        <v>128</v>
      </c>
      <c r="T43" s="0" t="s">
        <v>62</v>
      </c>
      <c r="U43" s="0" t="s">
        <v>63</v>
      </c>
      <c r="V43" s="0" t="n">
        <v>5584</v>
      </c>
      <c r="W43" s="0" t="n">
        <v>2784</v>
      </c>
      <c r="X43" s="0" t="n">
        <v>14912</v>
      </c>
      <c r="Y43" s="1" t="n">
        <v>2006</v>
      </c>
      <c r="Z43" s="1" t="n">
        <v>3009</v>
      </c>
      <c r="AA43" s="1" t="n">
        <v>274622</v>
      </c>
      <c r="AB43" s="0" t="n">
        <v>99</v>
      </c>
      <c r="AC43" s="0" t="s">
        <v>64</v>
      </c>
      <c r="AD43" s="0" t="n">
        <v>2</v>
      </c>
      <c r="AF43" s="0" t="n">
        <f aca="false">V43/W43</f>
        <v>2.00574712643678</v>
      </c>
      <c r="AG43" s="0" t="n">
        <f aca="false">W43/V43</f>
        <v>0.498567335243553</v>
      </c>
    </row>
    <row r="44" customFormat="false" ht="15" hidden="false" customHeight="false" outlineLevel="0" collapsed="false">
      <c r="A44" s="0" t="n">
        <v>1</v>
      </c>
      <c r="B44" s="0" t="s">
        <v>188</v>
      </c>
      <c r="C44" s="0" t="s">
        <v>187</v>
      </c>
      <c r="D44" s="0" t="s">
        <v>59</v>
      </c>
      <c r="E44" s="0" t="s">
        <v>58</v>
      </c>
      <c r="F44" s="0" t="n">
        <v>3</v>
      </c>
      <c r="G44" s="0" t="n">
        <v>2</v>
      </c>
      <c r="H44" s="0" t="n">
        <v>1</v>
      </c>
      <c r="I44" s="1" t="n">
        <v>1500</v>
      </c>
      <c r="J44" s="0" t="s">
        <v>33</v>
      </c>
      <c r="K44" s="0" t="s">
        <v>33</v>
      </c>
      <c r="L44" s="0" t="s">
        <v>33</v>
      </c>
      <c r="M44" s="0" t="s">
        <v>43</v>
      </c>
      <c r="N44" s="0" t="s">
        <v>43</v>
      </c>
      <c r="O44" s="0" t="s">
        <v>36</v>
      </c>
      <c r="P44" s="0" t="s">
        <v>37</v>
      </c>
      <c r="Q44" s="0" t="n">
        <v>2800</v>
      </c>
      <c r="R44" s="0" t="s">
        <v>129</v>
      </c>
      <c r="S44" s="0" t="s">
        <v>130</v>
      </c>
      <c r="T44" s="0" t="s">
        <v>67</v>
      </c>
      <c r="U44" s="0" t="s">
        <v>68</v>
      </c>
      <c r="V44" s="0" t="n">
        <v>5584</v>
      </c>
      <c r="W44" s="0" t="n">
        <v>2784</v>
      </c>
      <c r="X44" s="0" t="n">
        <v>3755</v>
      </c>
      <c r="Y44" s="1" t="n">
        <v>2006</v>
      </c>
      <c r="Z44" s="1" t="n">
        <v>1337</v>
      </c>
      <c r="AA44" s="1" t="n">
        <v>71596</v>
      </c>
      <c r="AB44" s="0" t="n">
        <v>80</v>
      </c>
      <c r="AC44" s="0" t="s">
        <v>64</v>
      </c>
      <c r="AD44" s="0" t="n">
        <v>2</v>
      </c>
      <c r="AF44" s="0" t="n">
        <f aca="false">V44/W44</f>
        <v>2.00574712643678</v>
      </c>
      <c r="AG44" s="0" t="n">
        <f aca="false">W44/V44</f>
        <v>0.498567335243553</v>
      </c>
    </row>
    <row r="45" customFormat="false" ht="15" hidden="false" customHeight="false" outlineLevel="0" collapsed="false">
      <c r="A45" s="0" t="n">
        <v>1</v>
      </c>
      <c r="B45" s="0" t="s">
        <v>188</v>
      </c>
      <c r="C45" s="0" t="s">
        <v>187</v>
      </c>
      <c r="D45" s="0" t="s">
        <v>31</v>
      </c>
      <c r="E45" s="0" t="s">
        <v>70</v>
      </c>
      <c r="F45" s="0" t="n">
        <v>5</v>
      </c>
      <c r="G45" s="0" t="n">
        <v>7</v>
      </c>
      <c r="H45" s="0" t="n">
        <v>2</v>
      </c>
      <c r="I45" s="1" t="n">
        <v>1400</v>
      </c>
      <c r="J45" s="0" t="s">
        <v>33</v>
      </c>
      <c r="K45" s="0" t="s">
        <v>33</v>
      </c>
      <c r="L45" s="0" t="s">
        <v>34</v>
      </c>
      <c r="M45" s="0" t="s">
        <v>35</v>
      </c>
      <c r="N45" s="0" t="s">
        <v>35</v>
      </c>
      <c r="O45" s="0" t="s">
        <v>36</v>
      </c>
      <c r="P45" s="0" t="s">
        <v>118</v>
      </c>
      <c r="Q45" s="0" t="n">
        <v>2800</v>
      </c>
      <c r="R45" s="0" t="s">
        <v>131</v>
      </c>
      <c r="S45" s="0" t="s">
        <v>132</v>
      </c>
      <c r="T45" s="0" t="s">
        <v>73</v>
      </c>
      <c r="U45" s="0" t="s">
        <v>74</v>
      </c>
      <c r="V45" s="0" t="n">
        <v>9567</v>
      </c>
      <c r="W45" s="0" t="n">
        <v>6767</v>
      </c>
      <c r="X45" s="0" t="n">
        <v>7573</v>
      </c>
      <c r="Y45" s="1" t="n">
        <v>1414</v>
      </c>
      <c r="Z45" s="1" t="n">
        <v>1979</v>
      </c>
      <c r="AA45" s="1" t="n">
        <v>155257</v>
      </c>
      <c r="AB45" s="0" t="n">
        <v>49</v>
      </c>
      <c r="AC45" s="0" t="s">
        <v>42</v>
      </c>
      <c r="AD45" s="0" t="n">
        <v>1</v>
      </c>
      <c r="AF45" s="0" t="n">
        <f aca="false">V45/W45</f>
        <v>1.41377272055564</v>
      </c>
      <c r="AG45" s="0" t="n">
        <f aca="false">W45/V45</f>
        <v>0.7073272708268</v>
      </c>
    </row>
    <row r="46" customFormat="false" ht="15" hidden="false" customHeight="false" outlineLevel="0" collapsed="false">
      <c r="A46" s="0" t="n">
        <v>1</v>
      </c>
      <c r="B46" s="0" t="s">
        <v>188</v>
      </c>
      <c r="C46" s="0" t="s">
        <v>187</v>
      </c>
      <c r="D46" s="0" t="s">
        <v>70</v>
      </c>
      <c r="E46" s="0" t="s">
        <v>31</v>
      </c>
      <c r="F46" s="0" t="n">
        <v>7</v>
      </c>
      <c r="G46" s="0" t="n">
        <v>5</v>
      </c>
      <c r="H46" s="0" t="n">
        <v>2</v>
      </c>
      <c r="I46" s="1" t="n">
        <v>1400</v>
      </c>
      <c r="J46" s="0" t="s">
        <v>33</v>
      </c>
      <c r="K46" s="0" t="s">
        <v>33</v>
      </c>
      <c r="L46" s="0" t="s">
        <v>33</v>
      </c>
      <c r="M46" s="0" t="s">
        <v>43</v>
      </c>
      <c r="N46" s="0" t="s">
        <v>43</v>
      </c>
      <c r="O46" s="0" t="s">
        <v>36</v>
      </c>
      <c r="P46" s="0" t="s">
        <v>37</v>
      </c>
      <c r="Q46" s="0" t="n">
        <v>2800</v>
      </c>
      <c r="R46" s="0" t="s">
        <v>133</v>
      </c>
      <c r="S46" s="0" t="s">
        <v>134</v>
      </c>
      <c r="T46" s="0" t="s">
        <v>77</v>
      </c>
      <c r="U46" s="0" t="s">
        <v>78</v>
      </c>
      <c r="V46" s="0" t="n">
        <v>9567</v>
      </c>
      <c r="W46" s="0" t="n">
        <v>6767</v>
      </c>
      <c r="X46" s="0" t="n">
        <v>107</v>
      </c>
      <c r="Y46" s="1" t="n">
        <v>1414</v>
      </c>
      <c r="Z46" s="1" t="n">
        <v>1010</v>
      </c>
      <c r="AA46" s="1" t="n">
        <v>2215</v>
      </c>
      <c r="AB46" s="0" t="n">
        <v>80</v>
      </c>
      <c r="AC46" s="0" t="s">
        <v>42</v>
      </c>
      <c r="AD46" s="0" t="n">
        <v>1</v>
      </c>
      <c r="AF46" s="0" t="n">
        <f aca="false">V46/W46</f>
        <v>1.41377272055564</v>
      </c>
      <c r="AG46" s="0" t="n">
        <f aca="false">W46/V46</f>
        <v>0.7073272708268</v>
      </c>
    </row>
    <row r="47" customFormat="false" ht="15" hidden="false" customHeight="false" outlineLevel="0" collapsed="false">
      <c r="A47" s="0" t="n">
        <v>1</v>
      </c>
      <c r="B47" s="0" t="s">
        <v>188</v>
      </c>
      <c r="C47" s="0" t="s">
        <v>187</v>
      </c>
      <c r="D47" s="0" t="s">
        <v>59</v>
      </c>
      <c r="E47" s="0" t="s">
        <v>31</v>
      </c>
      <c r="F47" s="0" t="n">
        <v>3</v>
      </c>
      <c r="G47" s="0" t="n">
        <v>5</v>
      </c>
      <c r="H47" s="0" t="n">
        <v>2</v>
      </c>
      <c r="I47" s="1" t="n">
        <v>1667</v>
      </c>
      <c r="J47" s="0" t="s">
        <v>33</v>
      </c>
      <c r="K47" s="0" t="s">
        <v>33</v>
      </c>
      <c r="L47" s="0" t="s">
        <v>34</v>
      </c>
      <c r="M47" s="0" t="s">
        <v>35</v>
      </c>
      <c r="N47" s="0" t="s">
        <v>35</v>
      </c>
      <c r="O47" s="0" t="s">
        <v>36</v>
      </c>
      <c r="P47" s="0" t="s">
        <v>118</v>
      </c>
      <c r="Q47" s="0" t="n">
        <v>2800</v>
      </c>
      <c r="R47" s="0" t="s">
        <v>135</v>
      </c>
      <c r="S47" s="0" t="s">
        <v>136</v>
      </c>
      <c r="T47" s="0" t="s">
        <v>81</v>
      </c>
      <c r="U47" s="0" t="s">
        <v>82</v>
      </c>
      <c r="V47" s="0" t="n">
        <v>7150</v>
      </c>
      <c r="W47" s="0" t="n">
        <v>4350</v>
      </c>
      <c r="X47" s="0" t="n">
        <v>12107</v>
      </c>
      <c r="Y47" s="1" t="n">
        <v>1644</v>
      </c>
      <c r="Z47" s="1" t="n">
        <v>2739</v>
      </c>
      <c r="AA47" s="1" t="n">
        <v>237157</v>
      </c>
      <c r="AB47" s="0" t="n">
        <v>71</v>
      </c>
      <c r="AC47" s="0" t="s">
        <v>83</v>
      </c>
      <c r="AD47" s="0" t="n">
        <v>3</v>
      </c>
      <c r="AF47" s="0" t="n">
        <f aca="false">V47/W47</f>
        <v>1.64367816091954</v>
      </c>
      <c r="AG47" s="0" t="n">
        <f aca="false">W47/V47</f>
        <v>0.608391608391608</v>
      </c>
    </row>
    <row r="48" customFormat="false" ht="15" hidden="false" customHeight="false" outlineLevel="0" collapsed="false">
      <c r="A48" s="0" t="n">
        <v>1</v>
      </c>
      <c r="B48" s="0" t="s">
        <v>188</v>
      </c>
      <c r="C48" s="0" t="s">
        <v>187</v>
      </c>
      <c r="D48" s="0" t="s">
        <v>31</v>
      </c>
      <c r="E48" s="0" t="s">
        <v>59</v>
      </c>
      <c r="F48" s="0" t="n">
        <v>5</v>
      </c>
      <c r="G48" s="0" t="n">
        <v>3</v>
      </c>
      <c r="H48" s="0" t="n">
        <v>2</v>
      </c>
      <c r="I48" s="1" t="n">
        <v>1667</v>
      </c>
      <c r="J48" s="0" t="s">
        <v>34</v>
      </c>
      <c r="K48" s="0" t="s">
        <v>33</v>
      </c>
      <c r="L48" s="0" t="s">
        <v>33</v>
      </c>
      <c r="M48" s="0" t="s">
        <v>43</v>
      </c>
      <c r="N48" s="0" t="s">
        <v>35</v>
      </c>
      <c r="O48" s="0" t="s">
        <v>35</v>
      </c>
      <c r="P48" s="0" t="s">
        <v>37</v>
      </c>
      <c r="Q48" s="0" t="n">
        <v>2800</v>
      </c>
      <c r="R48" s="0" t="s">
        <v>137</v>
      </c>
      <c r="S48" s="0" t="s">
        <v>138</v>
      </c>
      <c r="T48" s="0" t="s">
        <v>86</v>
      </c>
      <c r="U48" s="0" t="s">
        <v>87</v>
      </c>
      <c r="V48" s="0" t="n">
        <v>7150</v>
      </c>
      <c r="W48" s="0" t="n">
        <v>4350</v>
      </c>
      <c r="X48" s="0" t="n">
        <v>160</v>
      </c>
      <c r="Y48" s="1" t="n">
        <v>1644</v>
      </c>
      <c r="Z48" s="1" t="n">
        <v>1014</v>
      </c>
      <c r="AA48" s="1" t="n">
        <v>3234</v>
      </c>
      <c r="AB48" s="0" t="n">
        <v>78</v>
      </c>
      <c r="AC48" s="0" t="s">
        <v>83</v>
      </c>
      <c r="AD48" s="0" t="n">
        <v>3</v>
      </c>
      <c r="AF48" s="0" t="n">
        <f aca="false">V48/W48</f>
        <v>1.64367816091954</v>
      </c>
      <c r="AG48" s="0" t="n">
        <f aca="false">W48/V48</f>
        <v>0.608391608391608</v>
      </c>
    </row>
    <row r="49" customFormat="false" ht="15" hidden="false" customHeight="false" outlineLevel="0" collapsed="false">
      <c r="A49" s="0" t="n">
        <v>1</v>
      </c>
      <c r="B49" s="0" t="s">
        <v>188</v>
      </c>
      <c r="C49" s="0" t="s">
        <v>187</v>
      </c>
      <c r="D49" s="0" t="s">
        <v>58</v>
      </c>
      <c r="E49" s="0" t="s">
        <v>48</v>
      </c>
      <c r="F49" s="0" t="n">
        <v>2</v>
      </c>
      <c r="G49" s="0" t="n">
        <v>4</v>
      </c>
      <c r="H49" s="0" t="n">
        <v>2</v>
      </c>
      <c r="I49" s="1" t="n">
        <v>2000</v>
      </c>
      <c r="J49" s="0" t="s">
        <v>33</v>
      </c>
      <c r="K49" s="0" t="s">
        <v>33</v>
      </c>
      <c r="L49" s="0" t="s">
        <v>34</v>
      </c>
      <c r="M49" s="0" t="s">
        <v>35</v>
      </c>
      <c r="N49" s="0" t="s">
        <v>35</v>
      </c>
      <c r="O49" s="0" t="s">
        <v>36</v>
      </c>
      <c r="P49" s="0" t="s">
        <v>118</v>
      </c>
      <c r="Q49" s="0" t="n">
        <v>2800</v>
      </c>
      <c r="R49" s="0" t="s">
        <v>139</v>
      </c>
      <c r="S49" s="0" t="s">
        <v>140</v>
      </c>
      <c r="T49" s="0" t="s">
        <v>90</v>
      </c>
      <c r="U49" s="0" t="s">
        <v>91</v>
      </c>
      <c r="V49" s="0" t="n">
        <v>5893</v>
      </c>
      <c r="W49" s="0" t="n">
        <v>3093</v>
      </c>
      <c r="X49" s="0" t="n">
        <v>17386</v>
      </c>
      <c r="Y49" s="1" t="n">
        <v>1905</v>
      </c>
      <c r="Z49" s="1" t="n">
        <v>3811</v>
      </c>
      <c r="AA49" s="1" t="n">
        <v>324917</v>
      </c>
      <c r="AB49" s="0" t="n">
        <v>97</v>
      </c>
      <c r="AC49" s="0" t="s">
        <v>53</v>
      </c>
      <c r="AD49" s="0" t="n">
        <v>2</v>
      </c>
      <c r="AF49" s="0" t="n">
        <f aca="false">V49/W49</f>
        <v>1.90526996443582</v>
      </c>
      <c r="AG49" s="0" t="n">
        <f aca="false">W49/V49</f>
        <v>0.524860003393857</v>
      </c>
    </row>
    <row r="50" customFormat="false" ht="15" hidden="false" customHeight="false" outlineLevel="0" collapsed="false">
      <c r="A50" s="0" t="n">
        <v>1</v>
      </c>
      <c r="B50" s="0" t="s">
        <v>188</v>
      </c>
      <c r="C50" s="0" t="s">
        <v>187</v>
      </c>
      <c r="D50" s="0" t="s">
        <v>48</v>
      </c>
      <c r="E50" s="0" t="s">
        <v>58</v>
      </c>
      <c r="F50" s="0" t="n">
        <v>4</v>
      </c>
      <c r="G50" s="0" t="n">
        <v>2</v>
      </c>
      <c r="H50" s="0" t="n">
        <v>2</v>
      </c>
      <c r="I50" s="1" t="n">
        <v>2000</v>
      </c>
      <c r="J50" s="0" t="s">
        <v>34</v>
      </c>
      <c r="K50" s="0" t="s">
        <v>33</v>
      </c>
      <c r="L50" s="0" t="s">
        <v>33</v>
      </c>
      <c r="M50" s="0" t="s">
        <v>43</v>
      </c>
      <c r="N50" s="0" t="s">
        <v>35</v>
      </c>
      <c r="O50" s="0" t="s">
        <v>35</v>
      </c>
      <c r="P50" s="0" t="s">
        <v>37</v>
      </c>
      <c r="Q50" s="0" t="n">
        <v>2800</v>
      </c>
      <c r="R50" s="0" t="s">
        <v>141</v>
      </c>
      <c r="S50" s="0" t="s">
        <v>142</v>
      </c>
      <c r="T50" s="0" t="s">
        <v>94</v>
      </c>
      <c r="U50" s="0" t="s">
        <v>95</v>
      </c>
      <c r="V50" s="0" t="n">
        <v>5893</v>
      </c>
      <c r="W50" s="0" t="n">
        <v>3093</v>
      </c>
      <c r="X50" s="0" t="n">
        <v>586</v>
      </c>
      <c r="Y50" s="1" t="n">
        <v>1905</v>
      </c>
      <c r="Z50" s="1" t="n">
        <v>1050</v>
      </c>
      <c r="AA50" s="1" t="n">
        <v>11569</v>
      </c>
      <c r="AB50" s="0" t="n">
        <v>76</v>
      </c>
      <c r="AC50" s="0" t="s">
        <v>53</v>
      </c>
      <c r="AD50" s="0" t="n">
        <v>2</v>
      </c>
      <c r="AF50" s="0" t="n">
        <f aca="false">V50/W50</f>
        <v>1.90526996443582</v>
      </c>
      <c r="AG50" s="0" t="n">
        <f aca="false">W50/V50</f>
        <v>0.524860003393857</v>
      </c>
    </row>
    <row r="51" customFormat="false" ht="15" hidden="false" customHeight="false" outlineLevel="0" collapsed="false">
      <c r="A51" s="0" t="n">
        <v>1</v>
      </c>
      <c r="B51" s="0" t="s">
        <v>188</v>
      </c>
      <c r="C51" s="0" t="s">
        <v>187</v>
      </c>
      <c r="D51" s="0" t="s">
        <v>48</v>
      </c>
      <c r="E51" s="0" t="s">
        <v>70</v>
      </c>
      <c r="F51" s="0" t="n">
        <v>4</v>
      </c>
      <c r="G51" s="0" t="n">
        <v>7</v>
      </c>
      <c r="H51" s="0" t="n">
        <v>3</v>
      </c>
      <c r="I51" s="1" t="n">
        <v>1750</v>
      </c>
      <c r="J51" s="0" t="s">
        <v>33</v>
      </c>
      <c r="K51" s="0" t="s">
        <v>33</v>
      </c>
      <c r="L51" s="0" t="s">
        <v>34</v>
      </c>
      <c r="M51" s="0" t="s">
        <v>35</v>
      </c>
      <c r="N51" s="0" t="s">
        <v>35</v>
      </c>
      <c r="O51" s="0" t="s">
        <v>36</v>
      </c>
      <c r="P51" s="0" t="s">
        <v>118</v>
      </c>
      <c r="Q51" s="0" t="n">
        <v>2800</v>
      </c>
      <c r="R51" s="0" t="s">
        <v>143</v>
      </c>
      <c r="S51" s="0" t="s">
        <v>144</v>
      </c>
      <c r="T51" s="0" t="s">
        <v>98</v>
      </c>
      <c r="U51" s="0" t="s">
        <v>99</v>
      </c>
      <c r="V51" s="0" t="n">
        <v>8705</v>
      </c>
      <c r="W51" s="0" t="n">
        <v>5905</v>
      </c>
      <c r="X51" s="0" t="n">
        <v>10661</v>
      </c>
      <c r="Y51" s="1" t="n">
        <v>1474</v>
      </c>
      <c r="Z51" s="1" t="n">
        <v>2580</v>
      </c>
      <c r="AA51" s="1" t="n">
        <v>216077</v>
      </c>
      <c r="AB51" s="0" t="n">
        <v>48</v>
      </c>
      <c r="AC51" s="0" t="s">
        <v>53</v>
      </c>
      <c r="AD51" s="0" t="n">
        <v>1</v>
      </c>
      <c r="AF51" s="0" t="n">
        <f aca="false">V51/W51</f>
        <v>1.47417442845047</v>
      </c>
      <c r="AG51" s="0" t="n">
        <f aca="false">W51/V51</f>
        <v>0.67834577828834</v>
      </c>
    </row>
    <row r="52" customFormat="false" ht="15" hidden="false" customHeight="false" outlineLevel="0" collapsed="false">
      <c r="A52" s="0" t="n">
        <v>1</v>
      </c>
      <c r="B52" s="0" t="s">
        <v>188</v>
      </c>
      <c r="C52" s="0" t="s">
        <v>187</v>
      </c>
      <c r="D52" s="0" t="s">
        <v>70</v>
      </c>
      <c r="E52" s="0" t="s">
        <v>48</v>
      </c>
      <c r="F52" s="0" t="n">
        <v>7</v>
      </c>
      <c r="G52" s="0" t="n">
        <v>4</v>
      </c>
      <c r="H52" s="0" t="n">
        <v>3</v>
      </c>
      <c r="I52" s="1" t="n">
        <v>1750</v>
      </c>
      <c r="J52" s="0" t="s">
        <v>34</v>
      </c>
      <c r="K52" s="0" t="s">
        <v>33</v>
      </c>
      <c r="L52" s="0" t="s">
        <v>33</v>
      </c>
      <c r="M52" s="0" t="s">
        <v>43</v>
      </c>
      <c r="N52" s="0" t="s">
        <v>35</v>
      </c>
      <c r="O52" s="0" t="s">
        <v>35</v>
      </c>
      <c r="P52" s="0" t="s">
        <v>37</v>
      </c>
      <c r="Q52" s="0" t="n">
        <v>2800</v>
      </c>
      <c r="R52" s="0" t="s">
        <v>145</v>
      </c>
      <c r="S52" s="0" t="s">
        <v>146</v>
      </c>
      <c r="T52" s="0" t="s">
        <v>102</v>
      </c>
      <c r="U52" s="0" t="s">
        <v>103</v>
      </c>
      <c r="V52" s="0" t="n">
        <v>8705</v>
      </c>
      <c r="W52" s="0" t="n">
        <v>5905</v>
      </c>
      <c r="X52" s="0" t="n">
        <v>1861</v>
      </c>
      <c r="Y52" s="1" t="n">
        <v>1474</v>
      </c>
      <c r="Z52" s="1" t="n">
        <v>1187</v>
      </c>
      <c r="AA52" s="1" t="n">
        <v>38754</v>
      </c>
      <c r="AB52" s="0" t="n">
        <v>87</v>
      </c>
      <c r="AC52" s="0" t="s">
        <v>53</v>
      </c>
      <c r="AD52" s="0" t="n">
        <v>1</v>
      </c>
      <c r="AF52" s="0" t="n">
        <f aca="false">V52/W52</f>
        <v>1.47417442845047</v>
      </c>
      <c r="AG52" s="0" t="n">
        <f aca="false">W52/V52</f>
        <v>0.67834577828834</v>
      </c>
    </row>
    <row r="53" customFormat="false" ht="15" hidden="false" customHeight="false" outlineLevel="0" collapsed="false">
      <c r="A53" s="0" t="n">
        <v>1</v>
      </c>
      <c r="B53" s="0" t="s">
        <v>188</v>
      </c>
      <c r="C53" s="0" t="s">
        <v>187</v>
      </c>
      <c r="D53" s="0" t="s">
        <v>59</v>
      </c>
      <c r="E53" s="0" t="s">
        <v>32</v>
      </c>
      <c r="F53" s="0" t="n">
        <v>3</v>
      </c>
      <c r="G53" s="0" t="n">
        <v>6</v>
      </c>
      <c r="H53" s="0" t="n">
        <v>3</v>
      </c>
      <c r="I53" s="1" t="n">
        <v>2000</v>
      </c>
      <c r="J53" s="0" t="s">
        <v>33</v>
      </c>
      <c r="K53" s="0" t="s">
        <v>33</v>
      </c>
      <c r="L53" s="0" t="s">
        <v>34</v>
      </c>
      <c r="M53" s="0" t="s">
        <v>35</v>
      </c>
      <c r="N53" s="0" t="s">
        <v>35</v>
      </c>
      <c r="O53" s="0" t="s">
        <v>36</v>
      </c>
      <c r="P53" s="0" t="s">
        <v>118</v>
      </c>
      <c r="Q53" s="0" t="n">
        <v>2800</v>
      </c>
      <c r="R53" s="0" t="s">
        <v>147</v>
      </c>
      <c r="S53" s="0" t="s">
        <v>148</v>
      </c>
      <c r="T53" s="0" t="s">
        <v>90</v>
      </c>
      <c r="U53" s="0" t="s">
        <v>106</v>
      </c>
      <c r="V53" s="0" t="n">
        <v>7440</v>
      </c>
      <c r="W53" s="0" t="n">
        <v>4640</v>
      </c>
      <c r="X53" s="0" t="n">
        <v>13653</v>
      </c>
      <c r="Y53" s="1" t="n">
        <v>1603</v>
      </c>
      <c r="Z53" s="1" t="n">
        <v>3207</v>
      </c>
      <c r="AA53" s="1" t="n">
        <v>269890</v>
      </c>
      <c r="AB53" s="0" t="n">
        <v>64</v>
      </c>
      <c r="AC53" s="0" t="s">
        <v>83</v>
      </c>
      <c r="AD53" s="0" t="n">
        <v>2</v>
      </c>
      <c r="AF53" s="0" t="n">
        <f aca="false">V53/W53</f>
        <v>1.60344827586207</v>
      </c>
      <c r="AG53" s="0" t="n">
        <f aca="false">W53/V53</f>
        <v>0.623655913978495</v>
      </c>
    </row>
    <row r="54" customFormat="false" ht="15" hidden="false" customHeight="false" outlineLevel="0" collapsed="false">
      <c r="A54" s="0" t="n">
        <v>1</v>
      </c>
      <c r="B54" s="0" t="s">
        <v>188</v>
      </c>
      <c r="C54" s="0" t="s">
        <v>187</v>
      </c>
      <c r="D54" s="0" t="s">
        <v>32</v>
      </c>
      <c r="E54" s="0" t="s">
        <v>59</v>
      </c>
      <c r="F54" s="0" t="n">
        <v>6</v>
      </c>
      <c r="G54" s="0" t="n">
        <v>3</v>
      </c>
      <c r="H54" s="0" t="n">
        <v>3</v>
      </c>
      <c r="I54" s="1" t="n">
        <v>2000</v>
      </c>
      <c r="J54" s="0" t="s">
        <v>34</v>
      </c>
      <c r="K54" s="0" t="s">
        <v>33</v>
      </c>
      <c r="L54" s="0" t="s">
        <v>33</v>
      </c>
      <c r="M54" s="0" t="s">
        <v>43</v>
      </c>
      <c r="N54" s="0" t="s">
        <v>35</v>
      </c>
      <c r="O54" s="0" t="s">
        <v>35</v>
      </c>
      <c r="P54" s="0" t="s">
        <v>37</v>
      </c>
      <c r="Q54" s="0" t="n">
        <v>2800</v>
      </c>
      <c r="R54" s="0" t="s">
        <v>149</v>
      </c>
      <c r="S54" s="0" t="s">
        <v>150</v>
      </c>
      <c r="T54" s="0" t="s">
        <v>109</v>
      </c>
      <c r="U54" s="0" t="s">
        <v>95</v>
      </c>
      <c r="V54" s="0" t="n">
        <v>7440</v>
      </c>
      <c r="W54" s="0" t="n">
        <v>4640</v>
      </c>
      <c r="X54" s="0" t="n">
        <v>2453</v>
      </c>
      <c r="Y54" s="1" t="n">
        <v>1603</v>
      </c>
      <c r="Z54" s="1" t="n">
        <v>1247</v>
      </c>
      <c r="AA54" s="1" t="n">
        <v>50491</v>
      </c>
      <c r="AB54" s="0" t="n">
        <v>84</v>
      </c>
      <c r="AC54" s="0" t="s">
        <v>83</v>
      </c>
      <c r="AD54" s="0" t="n">
        <v>2</v>
      </c>
      <c r="AF54" s="0" t="n">
        <f aca="false">V54/W54</f>
        <v>1.60344827586207</v>
      </c>
      <c r="AG54" s="0" t="n">
        <f aca="false">W54/V54</f>
        <v>0.623655913978495</v>
      </c>
    </row>
    <row r="55" customFormat="false" ht="15" hidden="false" customHeight="false" outlineLevel="0" collapsed="false">
      <c r="A55" s="0" t="n">
        <v>1</v>
      </c>
      <c r="B55" s="0" t="s">
        <v>188</v>
      </c>
      <c r="C55" s="0" t="s">
        <v>187</v>
      </c>
      <c r="D55" s="0" t="s">
        <v>58</v>
      </c>
      <c r="E55" s="0" t="s">
        <v>31</v>
      </c>
      <c r="F55" s="0" t="n">
        <v>2</v>
      </c>
      <c r="G55" s="0" t="n">
        <v>5</v>
      </c>
      <c r="H55" s="0" t="n">
        <v>3</v>
      </c>
      <c r="I55" s="1" t="n">
        <v>2500</v>
      </c>
      <c r="J55" s="0" t="s">
        <v>33</v>
      </c>
      <c r="K55" s="0" t="s">
        <v>33</v>
      </c>
      <c r="L55" s="0" t="s">
        <v>34</v>
      </c>
      <c r="M55" s="0" t="s">
        <v>35</v>
      </c>
      <c r="N55" s="0" t="s">
        <v>35</v>
      </c>
      <c r="O55" s="0" t="s">
        <v>36</v>
      </c>
      <c r="P55" s="0" t="s">
        <v>118</v>
      </c>
      <c r="Q55" s="0" t="n">
        <v>2800</v>
      </c>
      <c r="R55" s="0" t="s">
        <v>151</v>
      </c>
      <c r="S55" s="0" t="s">
        <v>152</v>
      </c>
      <c r="T55" s="0" t="s">
        <v>112</v>
      </c>
      <c r="U55" s="0" t="s">
        <v>113</v>
      </c>
      <c r="V55" s="0" t="n">
        <v>6114</v>
      </c>
      <c r="W55" s="0" t="n">
        <v>3314</v>
      </c>
      <c r="X55" s="0" t="n">
        <v>19154</v>
      </c>
      <c r="Y55" s="1" t="n">
        <v>1845</v>
      </c>
      <c r="Z55" s="1" t="n">
        <v>4612</v>
      </c>
      <c r="AA55" s="1" t="n">
        <v>362606</v>
      </c>
      <c r="AB55" s="0" t="n">
        <v>91</v>
      </c>
      <c r="AC55" s="0" t="s">
        <v>83</v>
      </c>
      <c r="AD55" s="0" t="n">
        <v>2</v>
      </c>
      <c r="AF55" s="0" t="n">
        <f aca="false">V55/W55</f>
        <v>1.84490042245021</v>
      </c>
      <c r="AG55" s="0" t="n">
        <f aca="false">W55/V55</f>
        <v>0.542034674517501</v>
      </c>
    </row>
    <row r="56" customFormat="false" ht="15" hidden="false" customHeight="false" outlineLevel="0" collapsed="false">
      <c r="A56" s="0" t="n">
        <v>1</v>
      </c>
      <c r="B56" s="0" t="s">
        <v>188</v>
      </c>
      <c r="C56" s="0" t="s">
        <v>187</v>
      </c>
      <c r="D56" s="0" t="s">
        <v>31</v>
      </c>
      <c r="E56" s="0" t="s">
        <v>58</v>
      </c>
      <c r="F56" s="0" t="n">
        <v>5</v>
      </c>
      <c r="G56" s="0" t="n">
        <v>2</v>
      </c>
      <c r="H56" s="0" t="n">
        <v>3</v>
      </c>
      <c r="I56" s="1" t="n">
        <v>2500</v>
      </c>
      <c r="J56" s="0" t="s">
        <v>34</v>
      </c>
      <c r="K56" s="0" t="s">
        <v>33</v>
      </c>
      <c r="L56" s="0" t="s">
        <v>33</v>
      </c>
      <c r="M56" s="0" t="s">
        <v>43</v>
      </c>
      <c r="N56" s="0" t="s">
        <v>35</v>
      </c>
      <c r="O56" s="0" t="s">
        <v>35</v>
      </c>
      <c r="P56" s="0" t="s">
        <v>37</v>
      </c>
      <c r="Q56" s="0" t="n">
        <v>2800</v>
      </c>
      <c r="R56" s="0" t="s">
        <v>153</v>
      </c>
      <c r="S56" s="0" t="s">
        <v>154</v>
      </c>
      <c r="T56" s="0" t="s">
        <v>116</v>
      </c>
      <c r="U56" s="0" t="s">
        <v>117</v>
      </c>
      <c r="V56" s="0" t="n">
        <v>6114</v>
      </c>
      <c r="W56" s="0" t="n">
        <v>3314</v>
      </c>
      <c r="X56" s="0" t="n">
        <v>3474</v>
      </c>
      <c r="Y56" s="1" t="n">
        <v>1845</v>
      </c>
      <c r="Z56" s="1" t="n">
        <v>1355</v>
      </c>
      <c r="AA56" s="1" t="n">
        <v>70418</v>
      </c>
      <c r="AB56" s="0" t="n">
        <v>78</v>
      </c>
      <c r="AC56" s="0" t="s">
        <v>83</v>
      </c>
      <c r="AD56" s="0" t="n">
        <v>2</v>
      </c>
      <c r="AF56" s="0" t="n">
        <f aca="false">V56/W56</f>
        <v>1.84490042245021</v>
      </c>
      <c r="AG56" s="0" t="n">
        <f aca="false">W56/V56</f>
        <v>0.542034674517501</v>
      </c>
    </row>
    <row r="57" customFormat="false" ht="15" hidden="false" customHeight="false" outlineLevel="0" collapsed="false">
      <c r="A57" s="0" t="n">
        <v>1</v>
      </c>
      <c r="B57" s="0" t="s">
        <v>188</v>
      </c>
      <c r="C57" s="0" t="s">
        <v>187</v>
      </c>
      <c r="D57" s="0" t="s">
        <v>31</v>
      </c>
      <c r="E57" s="0" t="s">
        <v>32</v>
      </c>
      <c r="F57" s="0" t="n">
        <v>5</v>
      </c>
      <c r="G57" s="0" t="n">
        <v>6</v>
      </c>
      <c r="H57" s="0" t="n">
        <v>1</v>
      </c>
      <c r="I57" s="1" t="n">
        <v>1200</v>
      </c>
      <c r="J57" s="0" t="s">
        <v>34</v>
      </c>
      <c r="K57" s="0" t="s">
        <v>34</v>
      </c>
      <c r="L57" s="0" t="s">
        <v>34</v>
      </c>
      <c r="M57" s="0" t="s">
        <v>43</v>
      </c>
      <c r="N57" s="0" t="s">
        <v>43</v>
      </c>
      <c r="O57" s="0" t="s">
        <v>36</v>
      </c>
      <c r="P57" s="0" t="s">
        <v>118</v>
      </c>
      <c r="Q57" s="0" t="n">
        <v>2800</v>
      </c>
      <c r="R57" s="0" t="s">
        <v>46</v>
      </c>
      <c r="S57" s="0" t="s">
        <v>47</v>
      </c>
      <c r="T57" s="0" t="s">
        <v>121</v>
      </c>
      <c r="U57" s="0" t="s">
        <v>122</v>
      </c>
      <c r="V57" s="0" t="n">
        <v>6327</v>
      </c>
      <c r="W57" s="0" t="n">
        <v>9127</v>
      </c>
      <c r="X57" s="0" t="n">
        <v>2046</v>
      </c>
      <c r="Y57" s="1" t="n">
        <v>1443</v>
      </c>
      <c r="Z57" s="1" t="n">
        <v>1202</v>
      </c>
      <c r="AA57" s="1" t="n">
        <v>42092</v>
      </c>
      <c r="AB57" s="0" t="n">
        <v>73</v>
      </c>
      <c r="AC57" s="0" t="s">
        <v>42</v>
      </c>
      <c r="AD57" s="0" t="n">
        <v>2</v>
      </c>
      <c r="AF57" s="0" t="n">
        <f aca="false">V57/W57</f>
        <v>0.693217924838392</v>
      </c>
      <c r="AG57" s="0" t="n">
        <f aca="false">W57/V57</f>
        <v>1.44254781096886</v>
      </c>
    </row>
    <row r="58" customFormat="false" ht="15" hidden="false" customHeight="false" outlineLevel="0" collapsed="false">
      <c r="A58" s="0" t="n">
        <v>1</v>
      </c>
      <c r="B58" s="0" t="s">
        <v>188</v>
      </c>
      <c r="C58" s="0" t="s">
        <v>187</v>
      </c>
      <c r="D58" s="0" t="s">
        <v>32</v>
      </c>
      <c r="E58" s="0" t="s">
        <v>31</v>
      </c>
      <c r="F58" s="0" t="n">
        <v>6</v>
      </c>
      <c r="G58" s="0" t="n">
        <v>5</v>
      </c>
      <c r="H58" s="0" t="n">
        <v>1</v>
      </c>
      <c r="I58" s="1" t="n">
        <v>1200</v>
      </c>
      <c r="J58" s="0" t="s">
        <v>34</v>
      </c>
      <c r="K58" s="0" t="s">
        <v>34</v>
      </c>
      <c r="L58" s="0" t="s">
        <v>33</v>
      </c>
      <c r="M58" s="0" t="s">
        <v>35</v>
      </c>
      <c r="N58" s="0" t="s">
        <v>35</v>
      </c>
      <c r="O58" s="0" t="s">
        <v>36</v>
      </c>
      <c r="P58" s="0" t="s">
        <v>37</v>
      </c>
      <c r="Q58" s="0" t="n">
        <v>2800</v>
      </c>
      <c r="R58" s="0" t="s">
        <v>40</v>
      </c>
      <c r="S58" s="0" t="s">
        <v>41</v>
      </c>
      <c r="T58" s="0" t="s">
        <v>119</v>
      </c>
      <c r="U58" s="0" t="s">
        <v>120</v>
      </c>
      <c r="V58" s="0" t="n">
        <v>6327</v>
      </c>
      <c r="W58" s="0" t="n">
        <v>9127</v>
      </c>
      <c r="X58" s="0" t="n">
        <v>6167</v>
      </c>
      <c r="Y58" s="1" t="n">
        <v>1443</v>
      </c>
      <c r="Z58" s="1" t="n">
        <v>1731</v>
      </c>
      <c r="AA58" s="1" t="n">
        <v>125817</v>
      </c>
      <c r="AB58" s="0" t="n">
        <v>59</v>
      </c>
      <c r="AC58" s="0" t="s">
        <v>42</v>
      </c>
      <c r="AD58" s="0" t="n">
        <v>2</v>
      </c>
      <c r="AF58" s="0" t="n">
        <f aca="false">V58/W58</f>
        <v>0.693217924838392</v>
      </c>
      <c r="AG58" s="0" t="n">
        <f aca="false">W58/V58</f>
        <v>1.44254781096886</v>
      </c>
    </row>
    <row r="59" customFormat="false" ht="15" hidden="false" customHeight="false" outlineLevel="0" collapsed="false">
      <c r="A59" s="0" t="n">
        <v>1</v>
      </c>
      <c r="B59" s="0" t="s">
        <v>188</v>
      </c>
      <c r="C59" s="0" t="s">
        <v>187</v>
      </c>
      <c r="D59" s="0" t="s">
        <v>48</v>
      </c>
      <c r="E59" s="0" t="s">
        <v>31</v>
      </c>
      <c r="F59" s="0" t="n">
        <v>4</v>
      </c>
      <c r="G59" s="0" t="n">
        <v>5</v>
      </c>
      <c r="H59" s="0" t="n">
        <v>1</v>
      </c>
      <c r="I59" s="1" t="n">
        <v>1250</v>
      </c>
      <c r="J59" s="0" t="s">
        <v>34</v>
      </c>
      <c r="K59" s="0" t="s">
        <v>34</v>
      </c>
      <c r="L59" s="0" t="s">
        <v>34</v>
      </c>
      <c r="M59" s="0" t="s">
        <v>43</v>
      </c>
      <c r="N59" s="0" t="s">
        <v>43</v>
      </c>
      <c r="O59" s="0" t="s">
        <v>36</v>
      </c>
      <c r="P59" s="0" t="s">
        <v>118</v>
      </c>
      <c r="Q59" s="0" t="n">
        <v>2800</v>
      </c>
      <c r="R59" s="0" t="s">
        <v>56</v>
      </c>
      <c r="S59" s="0" t="s">
        <v>57</v>
      </c>
      <c r="T59" s="0" t="s">
        <v>125</v>
      </c>
      <c r="U59" s="0" t="s">
        <v>126</v>
      </c>
      <c r="V59" s="0" t="n">
        <v>5156</v>
      </c>
      <c r="W59" s="0" t="n">
        <v>7956</v>
      </c>
      <c r="X59" s="0" t="n">
        <v>2418</v>
      </c>
      <c r="Y59" s="1" t="n">
        <v>1543</v>
      </c>
      <c r="Z59" s="1" t="n">
        <v>1234</v>
      </c>
      <c r="AA59" s="1" t="n">
        <v>48935</v>
      </c>
      <c r="AB59" s="0" t="n">
        <v>74</v>
      </c>
      <c r="AC59" s="0" t="s">
        <v>53</v>
      </c>
      <c r="AD59" s="0" t="n">
        <v>3</v>
      </c>
      <c r="AF59" s="0" t="n">
        <f aca="false">V59/W59</f>
        <v>0.648064353946707</v>
      </c>
      <c r="AG59" s="0" t="n">
        <f aca="false">W59/V59</f>
        <v>1.54305663304888</v>
      </c>
    </row>
    <row r="60" customFormat="false" ht="15" hidden="false" customHeight="false" outlineLevel="0" collapsed="false">
      <c r="A60" s="0" t="n">
        <v>1</v>
      </c>
      <c r="B60" s="0" t="s">
        <v>188</v>
      </c>
      <c r="C60" s="0" t="s">
        <v>187</v>
      </c>
      <c r="D60" s="0" t="s">
        <v>31</v>
      </c>
      <c r="E60" s="0" t="s">
        <v>48</v>
      </c>
      <c r="F60" s="0" t="n">
        <v>5</v>
      </c>
      <c r="G60" s="0" t="n">
        <v>4</v>
      </c>
      <c r="H60" s="0" t="n">
        <v>1</v>
      </c>
      <c r="I60" s="1" t="n">
        <v>1250</v>
      </c>
      <c r="J60" s="0" t="s">
        <v>34</v>
      </c>
      <c r="K60" s="0" t="s">
        <v>34</v>
      </c>
      <c r="L60" s="0" t="s">
        <v>33</v>
      </c>
      <c r="M60" s="0" t="s">
        <v>35</v>
      </c>
      <c r="N60" s="0" t="s">
        <v>35</v>
      </c>
      <c r="O60" s="0" t="s">
        <v>36</v>
      </c>
      <c r="P60" s="0" t="s">
        <v>37</v>
      </c>
      <c r="Q60" s="0" t="n">
        <v>2800</v>
      </c>
      <c r="R60" s="0" t="s">
        <v>51</v>
      </c>
      <c r="S60" s="0" t="s">
        <v>52</v>
      </c>
      <c r="T60" s="0" t="s">
        <v>123</v>
      </c>
      <c r="U60" s="0" t="s">
        <v>124</v>
      </c>
      <c r="V60" s="0" t="n">
        <v>5156</v>
      </c>
      <c r="W60" s="0" t="n">
        <v>7956</v>
      </c>
      <c r="X60" s="0" t="n">
        <v>7662</v>
      </c>
      <c r="Y60" s="1" t="n">
        <v>1543</v>
      </c>
      <c r="Z60" s="1" t="n">
        <v>1929</v>
      </c>
      <c r="AA60" s="1" t="n">
        <v>153238</v>
      </c>
      <c r="AB60" s="0" t="n">
        <v>65</v>
      </c>
      <c r="AC60" s="0" t="s">
        <v>53</v>
      </c>
      <c r="AD60" s="0" t="n">
        <v>3</v>
      </c>
      <c r="AF60" s="0" t="n">
        <f aca="false">V60/W60</f>
        <v>0.648064353946707</v>
      </c>
      <c r="AG60" s="0" t="n">
        <f aca="false">W60/V60</f>
        <v>1.54305663304888</v>
      </c>
    </row>
    <row r="61" customFormat="false" ht="15" hidden="false" customHeight="false" outlineLevel="0" collapsed="false">
      <c r="A61" s="0" t="n">
        <v>1</v>
      </c>
      <c r="B61" s="0" t="s">
        <v>188</v>
      </c>
      <c r="C61" s="0" t="s">
        <v>187</v>
      </c>
      <c r="D61" s="0" t="s">
        <v>58</v>
      </c>
      <c r="E61" s="0" t="s">
        <v>59</v>
      </c>
      <c r="F61" s="0" t="n">
        <v>2</v>
      </c>
      <c r="G61" s="0" t="n">
        <v>3</v>
      </c>
      <c r="H61" s="0" t="n">
        <v>1</v>
      </c>
      <c r="I61" s="1" t="n">
        <v>1500</v>
      </c>
      <c r="J61" s="0" t="s">
        <v>34</v>
      </c>
      <c r="K61" s="0" t="s">
        <v>34</v>
      </c>
      <c r="L61" s="0" t="s">
        <v>34</v>
      </c>
      <c r="M61" s="0" t="s">
        <v>43</v>
      </c>
      <c r="N61" s="0" t="s">
        <v>43</v>
      </c>
      <c r="O61" s="0" t="s">
        <v>36</v>
      </c>
      <c r="P61" s="0" t="s">
        <v>118</v>
      </c>
      <c r="Q61" s="0" t="n">
        <v>2800</v>
      </c>
      <c r="R61" s="0" t="s">
        <v>67</v>
      </c>
      <c r="S61" s="0" t="s">
        <v>68</v>
      </c>
      <c r="T61" s="0" t="s">
        <v>129</v>
      </c>
      <c r="U61" s="0" t="s">
        <v>130</v>
      </c>
      <c r="V61" s="0" t="n">
        <v>2784</v>
      </c>
      <c r="W61" s="0" t="n">
        <v>5584</v>
      </c>
      <c r="X61" s="0" t="n">
        <v>3755</v>
      </c>
      <c r="Y61" s="1" t="n">
        <v>2006</v>
      </c>
      <c r="Z61" s="1" t="n">
        <v>1337</v>
      </c>
      <c r="AA61" s="1" t="n">
        <v>71596</v>
      </c>
      <c r="AB61" s="0" t="n">
        <v>80</v>
      </c>
      <c r="AC61" s="0" t="s">
        <v>64</v>
      </c>
      <c r="AD61" s="0" t="n">
        <v>2</v>
      </c>
      <c r="AF61" s="0" t="n">
        <f aca="false">V61/W61</f>
        <v>0.498567335243553</v>
      </c>
      <c r="AG61" s="0" t="n">
        <f aca="false">W61/V61</f>
        <v>2.00574712643678</v>
      </c>
    </row>
    <row r="62" customFormat="false" ht="15" hidden="false" customHeight="false" outlineLevel="0" collapsed="false">
      <c r="A62" s="0" t="n">
        <v>1</v>
      </c>
      <c r="B62" s="0" t="s">
        <v>188</v>
      </c>
      <c r="C62" s="0" t="s">
        <v>187</v>
      </c>
      <c r="D62" s="0" t="s">
        <v>59</v>
      </c>
      <c r="E62" s="0" t="s">
        <v>58</v>
      </c>
      <c r="F62" s="0" t="n">
        <v>3</v>
      </c>
      <c r="G62" s="0" t="n">
        <v>2</v>
      </c>
      <c r="H62" s="0" t="n">
        <v>1</v>
      </c>
      <c r="I62" s="1" t="n">
        <v>1500</v>
      </c>
      <c r="J62" s="0" t="s">
        <v>34</v>
      </c>
      <c r="K62" s="0" t="s">
        <v>34</v>
      </c>
      <c r="L62" s="0" t="s">
        <v>33</v>
      </c>
      <c r="M62" s="0" t="s">
        <v>35</v>
      </c>
      <c r="N62" s="0" t="s">
        <v>35</v>
      </c>
      <c r="O62" s="0" t="s">
        <v>36</v>
      </c>
      <c r="P62" s="0" t="s">
        <v>37</v>
      </c>
      <c r="Q62" s="0" t="n">
        <v>2800</v>
      </c>
      <c r="R62" s="0" t="s">
        <v>62</v>
      </c>
      <c r="S62" s="0" t="s">
        <v>63</v>
      </c>
      <c r="T62" s="0" t="s">
        <v>127</v>
      </c>
      <c r="U62" s="0" t="s">
        <v>128</v>
      </c>
      <c r="V62" s="0" t="n">
        <v>2784</v>
      </c>
      <c r="W62" s="0" t="n">
        <v>5584</v>
      </c>
      <c r="X62" s="0" t="n">
        <v>14912</v>
      </c>
      <c r="Y62" s="1" t="n">
        <v>2006</v>
      </c>
      <c r="Z62" s="1" t="n">
        <v>3009</v>
      </c>
      <c r="AA62" s="1" t="n">
        <v>274622</v>
      </c>
      <c r="AB62" s="0" t="n">
        <v>99</v>
      </c>
      <c r="AC62" s="0" t="s">
        <v>64</v>
      </c>
      <c r="AD62" s="0" t="n">
        <v>2</v>
      </c>
      <c r="AF62" s="0" t="n">
        <f aca="false">V62/W62</f>
        <v>0.498567335243553</v>
      </c>
      <c r="AG62" s="0" t="n">
        <f aca="false">W62/V62</f>
        <v>2.00574712643678</v>
      </c>
    </row>
    <row r="63" customFormat="false" ht="15" hidden="false" customHeight="false" outlineLevel="0" collapsed="false">
      <c r="A63" s="0" t="n">
        <v>1</v>
      </c>
      <c r="B63" s="0" t="s">
        <v>188</v>
      </c>
      <c r="C63" s="0" t="s">
        <v>187</v>
      </c>
      <c r="D63" s="0" t="s">
        <v>31</v>
      </c>
      <c r="E63" s="0" t="s">
        <v>70</v>
      </c>
      <c r="F63" s="0" t="n">
        <v>5</v>
      </c>
      <c r="G63" s="0" t="n">
        <v>7</v>
      </c>
      <c r="H63" s="0" t="n">
        <v>2</v>
      </c>
      <c r="I63" s="1" t="n">
        <v>1400</v>
      </c>
      <c r="J63" s="0" t="s">
        <v>34</v>
      </c>
      <c r="K63" s="0" t="s">
        <v>34</v>
      </c>
      <c r="L63" s="0" t="s">
        <v>34</v>
      </c>
      <c r="M63" s="0" t="s">
        <v>43</v>
      </c>
      <c r="N63" s="0" t="s">
        <v>43</v>
      </c>
      <c r="O63" s="0" t="s">
        <v>36</v>
      </c>
      <c r="P63" s="0" t="s">
        <v>118</v>
      </c>
      <c r="Q63" s="0" t="n">
        <v>2800</v>
      </c>
      <c r="R63" s="0" t="s">
        <v>77</v>
      </c>
      <c r="S63" s="0" t="s">
        <v>78</v>
      </c>
      <c r="T63" s="0" t="s">
        <v>133</v>
      </c>
      <c r="U63" s="0" t="s">
        <v>134</v>
      </c>
      <c r="V63" s="0" t="n">
        <v>6767</v>
      </c>
      <c r="W63" s="0" t="n">
        <v>9567</v>
      </c>
      <c r="X63" s="0" t="n">
        <v>107</v>
      </c>
      <c r="Y63" s="1" t="n">
        <v>1414</v>
      </c>
      <c r="Z63" s="1" t="n">
        <v>1010</v>
      </c>
      <c r="AA63" s="1" t="n">
        <v>2215</v>
      </c>
      <c r="AB63" s="0" t="n">
        <v>80</v>
      </c>
      <c r="AC63" s="0" t="s">
        <v>42</v>
      </c>
      <c r="AD63" s="0" t="n">
        <v>1</v>
      </c>
      <c r="AF63" s="0" t="n">
        <f aca="false">V63/W63</f>
        <v>0.7073272708268</v>
      </c>
      <c r="AG63" s="0" t="n">
        <f aca="false">W63/V63</f>
        <v>1.41377272055564</v>
      </c>
    </row>
    <row r="64" customFormat="false" ht="15" hidden="false" customHeight="false" outlineLevel="0" collapsed="false">
      <c r="A64" s="0" t="n">
        <v>1</v>
      </c>
      <c r="B64" s="0" t="s">
        <v>188</v>
      </c>
      <c r="C64" s="0" t="s">
        <v>187</v>
      </c>
      <c r="D64" s="0" t="s">
        <v>70</v>
      </c>
      <c r="E64" s="0" t="s">
        <v>31</v>
      </c>
      <c r="F64" s="0" t="n">
        <v>7</v>
      </c>
      <c r="G64" s="0" t="n">
        <v>5</v>
      </c>
      <c r="H64" s="0" t="n">
        <v>2</v>
      </c>
      <c r="I64" s="1" t="n">
        <v>1400</v>
      </c>
      <c r="J64" s="0" t="s">
        <v>34</v>
      </c>
      <c r="K64" s="0" t="s">
        <v>34</v>
      </c>
      <c r="L64" s="0" t="s">
        <v>33</v>
      </c>
      <c r="M64" s="0" t="s">
        <v>35</v>
      </c>
      <c r="N64" s="0" t="s">
        <v>35</v>
      </c>
      <c r="O64" s="0" t="s">
        <v>36</v>
      </c>
      <c r="P64" s="0" t="s">
        <v>37</v>
      </c>
      <c r="Q64" s="0" t="n">
        <v>2800</v>
      </c>
      <c r="R64" s="0" t="s">
        <v>73</v>
      </c>
      <c r="S64" s="0" t="s">
        <v>74</v>
      </c>
      <c r="T64" s="0" t="s">
        <v>131</v>
      </c>
      <c r="U64" s="0" t="s">
        <v>132</v>
      </c>
      <c r="V64" s="0" t="n">
        <v>6767</v>
      </c>
      <c r="W64" s="0" t="n">
        <v>9567</v>
      </c>
      <c r="X64" s="0" t="n">
        <v>7573</v>
      </c>
      <c r="Y64" s="1" t="n">
        <v>1414</v>
      </c>
      <c r="Z64" s="1" t="n">
        <v>1979</v>
      </c>
      <c r="AA64" s="1" t="n">
        <v>155257</v>
      </c>
      <c r="AB64" s="0" t="n">
        <v>49</v>
      </c>
      <c r="AC64" s="0" t="s">
        <v>42</v>
      </c>
      <c r="AD64" s="0" t="n">
        <v>1</v>
      </c>
      <c r="AF64" s="0" t="n">
        <f aca="false">V64/W64</f>
        <v>0.7073272708268</v>
      </c>
      <c r="AG64" s="0" t="n">
        <f aca="false">W64/V64</f>
        <v>1.41377272055564</v>
      </c>
    </row>
    <row r="65" customFormat="false" ht="15" hidden="false" customHeight="false" outlineLevel="0" collapsed="false">
      <c r="A65" s="0" t="n">
        <v>1</v>
      </c>
      <c r="B65" s="0" t="s">
        <v>188</v>
      </c>
      <c r="C65" s="0" t="s">
        <v>187</v>
      </c>
      <c r="D65" s="0" t="s">
        <v>59</v>
      </c>
      <c r="E65" s="0" t="s">
        <v>31</v>
      </c>
      <c r="F65" s="0" t="n">
        <v>3</v>
      </c>
      <c r="G65" s="0" t="n">
        <v>5</v>
      </c>
      <c r="H65" s="0" t="n">
        <v>2</v>
      </c>
      <c r="I65" s="1" t="n">
        <v>1667</v>
      </c>
      <c r="J65" s="0" t="s">
        <v>33</v>
      </c>
      <c r="K65" s="0" t="s">
        <v>34</v>
      </c>
      <c r="L65" s="0" t="s">
        <v>34</v>
      </c>
      <c r="M65" s="0" t="s">
        <v>43</v>
      </c>
      <c r="N65" s="0" t="s">
        <v>35</v>
      </c>
      <c r="O65" s="0" t="s">
        <v>35</v>
      </c>
      <c r="P65" s="0" t="s">
        <v>118</v>
      </c>
      <c r="Q65" s="0" t="n">
        <v>2800</v>
      </c>
      <c r="R65" s="0" t="s">
        <v>86</v>
      </c>
      <c r="S65" s="0" t="s">
        <v>87</v>
      </c>
      <c r="T65" s="0" t="s">
        <v>137</v>
      </c>
      <c r="U65" s="0" t="s">
        <v>138</v>
      </c>
      <c r="V65" s="0" t="n">
        <v>4350</v>
      </c>
      <c r="W65" s="0" t="n">
        <v>7150</v>
      </c>
      <c r="X65" s="0" t="n">
        <v>160</v>
      </c>
      <c r="Y65" s="1" t="n">
        <v>1644</v>
      </c>
      <c r="Z65" s="1" t="n">
        <v>1014</v>
      </c>
      <c r="AA65" s="1" t="n">
        <v>3234</v>
      </c>
      <c r="AB65" s="0" t="n">
        <v>78</v>
      </c>
      <c r="AC65" s="0" t="s">
        <v>83</v>
      </c>
      <c r="AD65" s="0" t="n">
        <v>3</v>
      </c>
      <c r="AF65" s="0" t="n">
        <f aca="false">V65/W65</f>
        <v>0.608391608391608</v>
      </c>
      <c r="AG65" s="0" t="n">
        <f aca="false">W65/V65</f>
        <v>1.64367816091954</v>
      </c>
    </row>
    <row r="66" customFormat="false" ht="15" hidden="false" customHeight="false" outlineLevel="0" collapsed="false">
      <c r="A66" s="0" t="n">
        <v>1</v>
      </c>
      <c r="B66" s="0" t="s">
        <v>188</v>
      </c>
      <c r="C66" s="0" t="s">
        <v>187</v>
      </c>
      <c r="D66" s="0" t="s">
        <v>31</v>
      </c>
      <c r="E66" s="0" t="s">
        <v>59</v>
      </c>
      <c r="F66" s="0" t="n">
        <v>5</v>
      </c>
      <c r="G66" s="0" t="n">
        <v>3</v>
      </c>
      <c r="H66" s="0" t="n">
        <v>2</v>
      </c>
      <c r="I66" s="1" t="n">
        <v>1667</v>
      </c>
      <c r="J66" s="0" t="s">
        <v>34</v>
      </c>
      <c r="K66" s="0" t="s">
        <v>34</v>
      </c>
      <c r="L66" s="0" t="s">
        <v>33</v>
      </c>
      <c r="M66" s="0" t="s">
        <v>35</v>
      </c>
      <c r="N66" s="0" t="s">
        <v>35</v>
      </c>
      <c r="O66" s="0" t="s">
        <v>36</v>
      </c>
      <c r="P66" s="0" t="s">
        <v>37</v>
      </c>
      <c r="Q66" s="0" t="n">
        <v>2800</v>
      </c>
      <c r="R66" s="0" t="s">
        <v>81</v>
      </c>
      <c r="S66" s="0" t="s">
        <v>82</v>
      </c>
      <c r="T66" s="0" t="s">
        <v>135</v>
      </c>
      <c r="U66" s="0" t="s">
        <v>136</v>
      </c>
      <c r="V66" s="0" t="n">
        <v>4350</v>
      </c>
      <c r="W66" s="0" t="n">
        <v>7150</v>
      </c>
      <c r="X66" s="0" t="n">
        <v>12107</v>
      </c>
      <c r="Y66" s="1" t="n">
        <v>1644</v>
      </c>
      <c r="Z66" s="1" t="n">
        <v>2739</v>
      </c>
      <c r="AA66" s="1" t="n">
        <v>237157</v>
      </c>
      <c r="AB66" s="0" t="n">
        <v>71</v>
      </c>
      <c r="AC66" s="0" t="s">
        <v>83</v>
      </c>
      <c r="AD66" s="0" t="n">
        <v>3</v>
      </c>
      <c r="AF66" s="0" t="n">
        <f aca="false">V66/W66</f>
        <v>0.608391608391608</v>
      </c>
      <c r="AG66" s="0" t="n">
        <f aca="false">W66/V66</f>
        <v>1.64367816091954</v>
      </c>
    </row>
    <row r="67" customFormat="false" ht="15" hidden="false" customHeight="false" outlineLevel="0" collapsed="false">
      <c r="A67" s="0" t="n">
        <v>1</v>
      </c>
      <c r="B67" s="0" t="s">
        <v>188</v>
      </c>
      <c r="C67" s="0" t="s">
        <v>187</v>
      </c>
      <c r="D67" s="0" t="s">
        <v>58</v>
      </c>
      <c r="E67" s="0" t="s">
        <v>48</v>
      </c>
      <c r="F67" s="0" t="n">
        <v>2</v>
      </c>
      <c r="G67" s="0" t="n">
        <v>4</v>
      </c>
      <c r="H67" s="0" t="n">
        <v>2</v>
      </c>
      <c r="I67" s="1" t="n">
        <v>2000</v>
      </c>
      <c r="J67" s="0" t="s">
        <v>33</v>
      </c>
      <c r="K67" s="0" t="s">
        <v>34</v>
      </c>
      <c r="L67" s="0" t="s">
        <v>34</v>
      </c>
      <c r="M67" s="0" t="s">
        <v>43</v>
      </c>
      <c r="N67" s="0" t="s">
        <v>35</v>
      </c>
      <c r="O67" s="0" t="s">
        <v>35</v>
      </c>
      <c r="P67" s="0" t="s">
        <v>118</v>
      </c>
      <c r="Q67" s="0" t="n">
        <v>2800</v>
      </c>
      <c r="R67" s="0" t="s">
        <v>94</v>
      </c>
      <c r="S67" s="0" t="s">
        <v>95</v>
      </c>
      <c r="T67" s="0" t="s">
        <v>141</v>
      </c>
      <c r="U67" s="0" t="s">
        <v>142</v>
      </c>
      <c r="V67" s="0" t="n">
        <v>3093</v>
      </c>
      <c r="W67" s="0" t="n">
        <v>5893</v>
      </c>
      <c r="X67" s="0" t="n">
        <v>586</v>
      </c>
      <c r="Y67" s="1" t="n">
        <v>1905</v>
      </c>
      <c r="Z67" s="1" t="n">
        <v>1050</v>
      </c>
      <c r="AA67" s="1" t="n">
        <v>11569</v>
      </c>
      <c r="AB67" s="0" t="n">
        <v>76</v>
      </c>
      <c r="AC67" s="0" t="s">
        <v>53</v>
      </c>
      <c r="AD67" s="0" t="n">
        <v>2</v>
      </c>
      <c r="AF67" s="0" t="n">
        <f aca="false">V67/W67</f>
        <v>0.524860003393857</v>
      </c>
      <c r="AG67" s="0" t="n">
        <f aca="false">W67/V67</f>
        <v>1.90526996443582</v>
      </c>
    </row>
    <row r="68" customFormat="false" ht="15" hidden="false" customHeight="false" outlineLevel="0" collapsed="false">
      <c r="A68" s="0" t="n">
        <v>1</v>
      </c>
      <c r="B68" s="0" t="s">
        <v>188</v>
      </c>
      <c r="C68" s="0" t="s">
        <v>187</v>
      </c>
      <c r="D68" s="0" t="s">
        <v>48</v>
      </c>
      <c r="E68" s="0" t="s">
        <v>58</v>
      </c>
      <c r="F68" s="0" t="n">
        <v>4</v>
      </c>
      <c r="G68" s="0" t="n">
        <v>2</v>
      </c>
      <c r="H68" s="0" t="n">
        <v>2</v>
      </c>
      <c r="I68" s="1" t="n">
        <v>2000</v>
      </c>
      <c r="J68" s="0" t="s">
        <v>34</v>
      </c>
      <c r="K68" s="0" t="s">
        <v>34</v>
      </c>
      <c r="L68" s="0" t="s">
        <v>33</v>
      </c>
      <c r="M68" s="0" t="s">
        <v>35</v>
      </c>
      <c r="N68" s="0" t="s">
        <v>35</v>
      </c>
      <c r="O68" s="0" t="s">
        <v>36</v>
      </c>
      <c r="P68" s="0" t="s">
        <v>37</v>
      </c>
      <c r="Q68" s="0" t="n">
        <v>2800</v>
      </c>
      <c r="R68" s="0" t="s">
        <v>90</v>
      </c>
      <c r="S68" s="0" t="s">
        <v>91</v>
      </c>
      <c r="T68" s="0" t="s">
        <v>139</v>
      </c>
      <c r="U68" s="0" t="s">
        <v>140</v>
      </c>
      <c r="V68" s="0" t="n">
        <v>3093</v>
      </c>
      <c r="W68" s="0" t="n">
        <v>5893</v>
      </c>
      <c r="X68" s="0" t="n">
        <v>17386</v>
      </c>
      <c r="Y68" s="1" t="n">
        <v>1905</v>
      </c>
      <c r="Z68" s="1" t="n">
        <v>3811</v>
      </c>
      <c r="AA68" s="1" t="n">
        <v>324917</v>
      </c>
      <c r="AB68" s="0" t="n">
        <v>97</v>
      </c>
      <c r="AC68" s="0" t="s">
        <v>53</v>
      </c>
      <c r="AD68" s="0" t="n">
        <v>2</v>
      </c>
      <c r="AF68" s="0" t="n">
        <f aca="false">V68/W68</f>
        <v>0.524860003393857</v>
      </c>
      <c r="AG68" s="0" t="n">
        <f aca="false">W68/V68</f>
        <v>1.90526996443582</v>
      </c>
    </row>
    <row r="69" customFormat="false" ht="15" hidden="false" customHeight="false" outlineLevel="0" collapsed="false">
      <c r="A69" s="0" t="n">
        <v>1</v>
      </c>
      <c r="B69" s="0" t="s">
        <v>188</v>
      </c>
      <c r="C69" s="0" t="s">
        <v>187</v>
      </c>
      <c r="D69" s="0" t="s">
        <v>48</v>
      </c>
      <c r="E69" s="0" t="s">
        <v>70</v>
      </c>
      <c r="F69" s="0" t="n">
        <v>4</v>
      </c>
      <c r="G69" s="0" t="n">
        <v>7</v>
      </c>
      <c r="H69" s="0" t="n">
        <v>3</v>
      </c>
      <c r="I69" s="1" t="n">
        <v>1750</v>
      </c>
      <c r="J69" s="0" t="s">
        <v>33</v>
      </c>
      <c r="K69" s="0" t="s">
        <v>34</v>
      </c>
      <c r="L69" s="0" t="s">
        <v>34</v>
      </c>
      <c r="M69" s="0" t="s">
        <v>43</v>
      </c>
      <c r="N69" s="0" t="s">
        <v>35</v>
      </c>
      <c r="O69" s="0" t="s">
        <v>35</v>
      </c>
      <c r="P69" s="0" t="s">
        <v>118</v>
      </c>
      <c r="Q69" s="0" t="n">
        <v>2800</v>
      </c>
      <c r="R69" s="0" t="s">
        <v>102</v>
      </c>
      <c r="S69" s="0" t="s">
        <v>103</v>
      </c>
      <c r="T69" s="0" t="s">
        <v>145</v>
      </c>
      <c r="U69" s="0" t="s">
        <v>146</v>
      </c>
      <c r="V69" s="0" t="n">
        <v>5905</v>
      </c>
      <c r="W69" s="0" t="n">
        <v>8705</v>
      </c>
      <c r="X69" s="0" t="n">
        <v>1861</v>
      </c>
      <c r="Y69" s="1" t="n">
        <v>1474</v>
      </c>
      <c r="Z69" s="1" t="n">
        <v>1187</v>
      </c>
      <c r="AA69" s="1" t="n">
        <v>38754</v>
      </c>
      <c r="AB69" s="0" t="n">
        <v>87</v>
      </c>
      <c r="AC69" s="0" t="s">
        <v>53</v>
      </c>
      <c r="AD69" s="0" t="n">
        <v>1</v>
      </c>
      <c r="AF69" s="0" t="n">
        <f aca="false">V69/W69</f>
        <v>0.67834577828834</v>
      </c>
      <c r="AG69" s="0" t="n">
        <f aca="false">W69/V69</f>
        <v>1.47417442845047</v>
      </c>
    </row>
    <row r="70" customFormat="false" ht="15" hidden="false" customHeight="false" outlineLevel="0" collapsed="false">
      <c r="A70" s="0" t="n">
        <v>1</v>
      </c>
      <c r="B70" s="0" t="s">
        <v>188</v>
      </c>
      <c r="C70" s="0" t="s">
        <v>187</v>
      </c>
      <c r="D70" s="0" t="s">
        <v>70</v>
      </c>
      <c r="E70" s="0" t="s">
        <v>48</v>
      </c>
      <c r="F70" s="0" t="n">
        <v>7</v>
      </c>
      <c r="G70" s="0" t="n">
        <v>4</v>
      </c>
      <c r="H70" s="0" t="n">
        <v>3</v>
      </c>
      <c r="I70" s="1" t="n">
        <v>1750</v>
      </c>
      <c r="J70" s="0" t="s">
        <v>34</v>
      </c>
      <c r="K70" s="0" t="s">
        <v>34</v>
      </c>
      <c r="L70" s="0" t="s">
        <v>33</v>
      </c>
      <c r="M70" s="0" t="s">
        <v>35</v>
      </c>
      <c r="N70" s="0" t="s">
        <v>35</v>
      </c>
      <c r="O70" s="0" t="s">
        <v>36</v>
      </c>
      <c r="P70" s="0" t="s">
        <v>37</v>
      </c>
      <c r="Q70" s="0" t="n">
        <v>2800</v>
      </c>
      <c r="R70" s="0" t="s">
        <v>98</v>
      </c>
      <c r="S70" s="0" t="s">
        <v>99</v>
      </c>
      <c r="T70" s="0" t="s">
        <v>143</v>
      </c>
      <c r="U70" s="0" t="s">
        <v>144</v>
      </c>
      <c r="V70" s="0" t="n">
        <v>5905</v>
      </c>
      <c r="W70" s="0" t="n">
        <v>8705</v>
      </c>
      <c r="X70" s="0" t="n">
        <v>10661</v>
      </c>
      <c r="Y70" s="1" t="n">
        <v>1474</v>
      </c>
      <c r="Z70" s="1" t="n">
        <v>2580</v>
      </c>
      <c r="AA70" s="1" t="n">
        <v>216077</v>
      </c>
      <c r="AB70" s="0" t="n">
        <v>48</v>
      </c>
      <c r="AC70" s="0" t="s">
        <v>53</v>
      </c>
      <c r="AD70" s="0" t="n">
        <v>1</v>
      </c>
      <c r="AF70" s="0" t="n">
        <f aca="false">V70/W70</f>
        <v>0.67834577828834</v>
      </c>
      <c r="AG70" s="0" t="n">
        <f aca="false">W70/V70</f>
        <v>1.47417442845047</v>
      </c>
    </row>
    <row r="71" customFormat="false" ht="15" hidden="false" customHeight="false" outlineLevel="0" collapsed="false">
      <c r="A71" s="0" t="n">
        <v>1</v>
      </c>
      <c r="B71" s="0" t="s">
        <v>188</v>
      </c>
      <c r="C71" s="0" t="s">
        <v>187</v>
      </c>
      <c r="D71" s="0" t="s">
        <v>59</v>
      </c>
      <c r="E71" s="0" t="s">
        <v>32</v>
      </c>
      <c r="F71" s="0" t="n">
        <v>3</v>
      </c>
      <c r="G71" s="0" t="n">
        <v>6</v>
      </c>
      <c r="H71" s="0" t="n">
        <v>3</v>
      </c>
      <c r="I71" s="1" t="n">
        <v>2000</v>
      </c>
      <c r="J71" s="0" t="s">
        <v>33</v>
      </c>
      <c r="K71" s="0" t="s">
        <v>34</v>
      </c>
      <c r="L71" s="0" t="s">
        <v>34</v>
      </c>
      <c r="M71" s="0" t="s">
        <v>43</v>
      </c>
      <c r="N71" s="0" t="s">
        <v>35</v>
      </c>
      <c r="O71" s="0" t="s">
        <v>35</v>
      </c>
      <c r="P71" s="0" t="s">
        <v>118</v>
      </c>
      <c r="Q71" s="0" t="n">
        <v>2800</v>
      </c>
      <c r="R71" s="0" t="s">
        <v>109</v>
      </c>
      <c r="S71" s="0" t="s">
        <v>95</v>
      </c>
      <c r="T71" s="0" t="s">
        <v>149</v>
      </c>
      <c r="U71" s="0" t="s">
        <v>150</v>
      </c>
      <c r="V71" s="0" t="n">
        <v>4640</v>
      </c>
      <c r="W71" s="0" t="n">
        <v>7440</v>
      </c>
      <c r="X71" s="0" t="n">
        <v>2453</v>
      </c>
      <c r="Y71" s="1" t="n">
        <v>1603</v>
      </c>
      <c r="Z71" s="1" t="n">
        <v>1247</v>
      </c>
      <c r="AA71" s="1" t="n">
        <v>50491</v>
      </c>
      <c r="AB71" s="0" t="n">
        <v>84</v>
      </c>
      <c r="AC71" s="0" t="s">
        <v>83</v>
      </c>
      <c r="AD71" s="0" t="n">
        <v>2</v>
      </c>
      <c r="AF71" s="0" t="n">
        <f aca="false">V71/W71</f>
        <v>0.623655913978495</v>
      </c>
      <c r="AG71" s="0" t="n">
        <f aca="false">W71/V71</f>
        <v>1.60344827586207</v>
      </c>
    </row>
    <row r="72" customFormat="false" ht="15" hidden="false" customHeight="false" outlineLevel="0" collapsed="false">
      <c r="A72" s="0" t="n">
        <v>1</v>
      </c>
      <c r="B72" s="0" t="s">
        <v>188</v>
      </c>
      <c r="C72" s="0" t="s">
        <v>187</v>
      </c>
      <c r="D72" s="0" t="s">
        <v>32</v>
      </c>
      <c r="E72" s="0" t="s">
        <v>59</v>
      </c>
      <c r="F72" s="0" t="n">
        <v>6</v>
      </c>
      <c r="G72" s="0" t="n">
        <v>3</v>
      </c>
      <c r="H72" s="0" t="n">
        <v>3</v>
      </c>
      <c r="I72" s="1" t="n">
        <v>2000</v>
      </c>
      <c r="J72" s="0" t="s">
        <v>34</v>
      </c>
      <c r="K72" s="0" t="s">
        <v>34</v>
      </c>
      <c r="L72" s="0" t="s">
        <v>33</v>
      </c>
      <c r="M72" s="0" t="s">
        <v>35</v>
      </c>
      <c r="N72" s="0" t="s">
        <v>35</v>
      </c>
      <c r="O72" s="0" t="s">
        <v>36</v>
      </c>
      <c r="P72" s="0" t="s">
        <v>37</v>
      </c>
      <c r="Q72" s="0" t="n">
        <v>2800</v>
      </c>
      <c r="R72" s="0" t="s">
        <v>90</v>
      </c>
      <c r="S72" s="0" t="s">
        <v>106</v>
      </c>
      <c r="T72" s="0" t="s">
        <v>147</v>
      </c>
      <c r="U72" s="0" t="s">
        <v>148</v>
      </c>
      <c r="V72" s="0" t="n">
        <v>4640</v>
      </c>
      <c r="W72" s="0" t="n">
        <v>7440</v>
      </c>
      <c r="X72" s="0" t="n">
        <v>13653</v>
      </c>
      <c r="Y72" s="1" t="n">
        <v>1603</v>
      </c>
      <c r="Z72" s="1" t="n">
        <v>3207</v>
      </c>
      <c r="AA72" s="1" t="n">
        <v>269890</v>
      </c>
      <c r="AB72" s="0" t="n">
        <v>64</v>
      </c>
      <c r="AC72" s="0" t="s">
        <v>83</v>
      </c>
      <c r="AD72" s="0" t="n">
        <v>2</v>
      </c>
      <c r="AF72" s="0" t="n">
        <f aca="false">V72/W72</f>
        <v>0.623655913978495</v>
      </c>
      <c r="AG72" s="0" t="n">
        <f aca="false">W72/V72</f>
        <v>1.60344827586207</v>
      </c>
    </row>
    <row r="73" customFormat="false" ht="15" hidden="false" customHeight="false" outlineLevel="0" collapsed="false">
      <c r="A73" s="0" t="n">
        <v>1</v>
      </c>
      <c r="B73" s="0" t="s">
        <v>188</v>
      </c>
      <c r="C73" s="0" t="s">
        <v>187</v>
      </c>
      <c r="D73" s="0" t="s">
        <v>58</v>
      </c>
      <c r="E73" s="0" t="s">
        <v>31</v>
      </c>
      <c r="F73" s="0" t="n">
        <v>2</v>
      </c>
      <c r="G73" s="0" t="n">
        <v>5</v>
      </c>
      <c r="H73" s="0" t="n">
        <v>3</v>
      </c>
      <c r="I73" s="1" t="n">
        <v>2500</v>
      </c>
      <c r="J73" s="0" t="s">
        <v>33</v>
      </c>
      <c r="K73" s="0" t="s">
        <v>34</v>
      </c>
      <c r="L73" s="0" t="s">
        <v>34</v>
      </c>
      <c r="M73" s="0" t="s">
        <v>43</v>
      </c>
      <c r="N73" s="0" t="s">
        <v>35</v>
      </c>
      <c r="O73" s="0" t="s">
        <v>35</v>
      </c>
      <c r="P73" s="0" t="s">
        <v>118</v>
      </c>
      <c r="Q73" s="0" t="n">
        <v>2800</v>
      </c>
      <c r="R73" s="0" t="s">
        <v>116</v>
      </c>
      <c r="S73" s="0" t="s">
        <v>117</v>
      </c>
      <c r="T73" s="0" t="s">
        <v>153</v>
      </c>
      <c r="U73" s="0" t="s">
        <v>154</v>
      </c>
      <c r="V73" s="0" t="n">
        <v>3314</v>
      </c>
      <c r="W73" s="0" t="n">
        <v>6114</v>
      </c>
      <c r="X73" s="0" t="n">
        <v>3474</v>
      </c>
      <c r="Y73" s="1" t="n">
        <v>1845</v>
      </c>
      <c r="Z73" s="1" t="n">
        <v>1355</v>
      </c>
      <c r="AA73" s="1" t="n">
        <v>70418</v>
      </c>
      <c r="AB73" s="0" t="n">
        <v>78</v>
      </c>
      <c r="AC73" s="0" t="s">
        <v>83</v>
      </c>
      <c r="AD73" s="0" t="n">
        <v>2</v>
      </c>
      <c r="AF73" s="0" t="n">
        <f aca="false">V73/W73</f>
        <v>0.542034674517501</v>
      </c>
      <c r="AG73" s="0" t="n">
        <f aca="false">W73/V73</f>
        <v>1.84490042245021</v>
      </c>
    </row>
    <row r="74" customFormat="false" ht="15" hidden="false" customHeight="false" outlineLevel="0" collapsed="false">
      <c r="A74" s="0" t="n">
        <v>1</v>
      </c>
      <c r="B74" s="0" t="s">
        <v>188</v>
      </c>
      <c r="C74" s="0" t="s">
        <v>187</v>
      </c>
      <c r="D74" s="0" t="s">
        <v>31</v>
      </c>
      <c r="E74" s="0" t="s">
        <v>58</v>
      </c>
      <c r="F74" s="0" t="n">
        <v>5</v>
      </c>
      <c r="G74" s="0" t="n">
        <v>2</v>
      </c>
      <c r="H74" s="0" t="n">
        <v>3</v>
      </c>
      <c r="I74" s="1" t="n">
        <v>2500</v>
      </c>
      <c r="J74" s="0" t="s">
        <v>34</v>
      </c>
      <c r="K74" s="0" t="s">
        <v>34</v>
      </c>
      <c r="L74" s="0" t="s">
        <v>33</v>
      </c>
      <c r="M74" s="0" t="s">
        <v>35</v>
      </c>
      <c r="N74" s="0" t="s">
        <v>35</v>
      </c>
      <c r="O74" s="0" t="s">
        <v>36</v>
      </c>
      <c r="P74" s="0" t="s">
        <v>37</v>
      </c>
      <c r="Q74" s="0" t="n">
        <v>2800</v>
      </c>
      <c r="R74" s="0" t="s">
        <v>112</v>
      </c>
      <c r="S74" s="0" t="s">
        <v>113</v>
      </c>
      <c r="T74" s="0" t="s">
        <v>151</v>
      </c>
      <c r="U74" s="0" t="s">
        <v>152</v>
      </c>
      <c r="V74" s="0" t="n">
        <v>3314</v>
      </c>
      <c r="W74" s="0" t="n">
        <v>6114</v>
      </c>
      <c r="X74" s="0" t="n">
        <v>19154</v>
      </c>
      <c r="Y74" s="1" t="n">
        <v>1845</v>
      </c>
      <c r="Z74" s="1" t="n">
        <v>4612</v>
      </c>
      <c r="AA74" s="1" t="n">
        <v>362606</v>
      </c>
      <c r="AB74" s="0" t="n">
        <v>91</v>
      </c>
      <c r="AC74" s="0" t="s">
        <v>83</v>
      </c>
      <c r="AD74" s="0" t="n">
        <v>2</v>
      </c>
      <c r="AF74" s="0" t="n">
        <f aca="false">V74/W74</f>
        <v>0.542034674517501</v>
      </c>
      <c r="AG74" s="0" t="n">
        <f aca="false">W74/V74</f>
        <v>1.84490042245021</v>
      </c>
    </row>
    <row r="75" customFormat="false" ht="15" hidden="false" customHeight="false" outlineLevel="0" collapsed="false">
      <c r="A75" s="0" t="n">
        <v>1</v>
      </c>
      <c r="B75" s="0" t="s">
        <v>188</v>
      </c>
      <c r="C75" s="0" t="s">
        <v>187</v>
      </c>
      <c r="D75" s="0" t="s">
        <v>31</v>
      </c>
      <c r="E75" s="0" t="s">
        <v>32</v>
      </c>
      <c r="F75" s="0" t="n">
        <v>5</v>
      </c>
      <c r="G75" s="0" t="n">
        <v>6</v>
      </c>
      <c r="H75" s="0" t="n">
        <v>1</v>
      </c>
      <c r="I75" s="1" t="n">
        <v>1200</v>
      </c>
      <c r="J75" s="0" t="s">
        <v>33</v>
      </c>
      <c r="K75" s="0" t="s">
        <v>33</v>
      </c>
      <c r="L75" s="0" t="s">
        <v>34</v>
      </c>
      <c r="M75" s="0" t="s">
        <v>35</v>
      </c>
      <c r="N75" s="0" t="s">
        <v>35</v>
      </c>
      <c r="O75" s="0" t="s">
        <v>36</v>
      </c>
      <c r="P75" s="0" t="s">
        <v>118</v>
      </c>
      <c r="Q75" s="0" t="n">
        <v>4200</v>
      </c>
      <c r="R75" s="0" t="s">
        <v>155</v>
      </c>
      <c r="S75" s="0" t="s">
        <v>156</v>
      </c>
      <c r="T75" s="0" t="s">
        <v>40</v>
      </c>
      <c r="U75" s="0" t="s">
        <v>41</v>
      </c>
      <c r="V75" s="0" t="n">
        <v>10527</v>
      </c>
      <c r="W75" s="0" t="n">
        <v>6327</v>
      </c>
      <c r="X75" s="0" t="n">
        <v>8407</v>
      </c>
      <c r="Y75" s="1" t="n">
        <v>1664</v>
      </c>
      <c r="Z75" s="1" t="n">
        <v>1997</v>
      </c>
      <c r="AA75" s="1" t="n">
        <v>164599</v>
      </c>
      <c r="AB75" s="0" t="n">
        <v>88</v>
      </c>
      <c r="AC75" s="0" t="s">
        <v>42</v>
      </c>
      <c r="AD75" s="0" t="n">
        <v>2</v>
      </c>
      <c r="AF75" s="0" t="n">
        <f aca="false">V75/W75</f>
        <v>1.6638217164533</v>
      </c>
      <c r="AG75" s="0" t="n">
        <f aca="false">W75/V75</f>
        <v>0.601025933314334</v>
      </c>
    </row>
    <row r="76" customFormat="false" ht="15" hidden="false" customHeight="false" outlineLevel="0" collapsed="false">
      <c r="A76" s="0" t="n">
        <v>1</v>
      </c>
      <c r="B76" s="0" t="s">
        <v>188</v>
      </c>
      <c r="C76" s="0" t="s">
        <v>187</v>
      </c>
      <c r="D76" s="0" t="s">
        <v>32</v>
      </c>
      <c r="E76" s="0" t="s">
        <v>31</v>
      </c>
      <c r="F76" s="0" t="n">
        <v>6</v>
      </c>
      <c r="G76" s="0" t="n">
        <v>5</v>
      </c>
      <c r="H76" s="0" t="n">
        <v>1</v>
      </c>
      <c r="I76" s="1" t="n">
        <v>1200</v>
      </c>
      <c r="J76" s="0" t="s">
        <v>33</v>
      </c>
      <c r="K76" s="0" t="s">
        <v>33</v>
      </c>
      <c r="L76" s="0" t="s">
        <v>33</v>
      </c>
      <c r="M76" s="0" t="s">
        <v>43</v>
      </c>
      <c r="N76" s="0" t="s">
        <v>43</v>
      </c>
      <c r="O76" s="0" t="s">
        <v>36</v>
      </c>
      <c r="P76" s="0" t="s">
        <v>37</v>
      </c>
      <c r="Q76" s="0" t="n">
        <v>4200</v>
      </c>
      <c r="R76" s="0" t="s">
        <v>157</v>
      </c>
      <c r="S76" s="0" t="s">
        <v>158</v>
      </c>
      <c r="T76" s="0" t="s">
        <v>46</v>
      </c>
      <c r="U76" s="0" t="s">
        <v>47</v>
      </c>
      <c r="V76" s="0" t="n">
        <v>10527</v>
      </c>
      <c r="W76" s="0" t="n">
        <v>6327</v>
      </c>
      <c r="X76" s="0" t="n">
        <v>3913</v>
      </c>
      <c r="Y76" s="1" t="n">
        <v>1664</v>
      </c>
      <c r="Z76" s="1" t="n">
        <v>1387</v>
      </c>
      <c r="AA76" s="1" t="n">
        <v>77495</v>
      </c>
      <c r="AB76" s="0" t="n">
        <v>102</v>
      </c>
      <c r="AC76" s="0" t="s">
        <v>42</v>
      </c>
      <c r="AD76" s="0" t="n">
        <v>2</v>
      </c>
      <c r="AF76" s="0" t="n">
        <f aca="false">V76/W76</f>
        <v>1.6638217164533</v>
      </c>
      <c r="AG76" s="0" t="n">
        <f aca="false">W76/V76</f>
        <v>0.601025933314334</v>
      </c>
    </row>
    <row r="77" customFormat="false" ht="15" hidden="false" customHeight="false" outlineLevel="0" collapsed="false">
      <c r="A77" s="0" t="n">
        <v>1</v>
      </c>
      <c r="B77" s="0" t="s">
        <v>188</v>
      </c>
      <c r="C77" s="0" t="s">
        <v>187</v>
      </c>
      <c r="D77" s="0" t="s">
        <v>48</v>
      </c>
      <c r="E77" s="0" t="s">
        <v>31</v>
      </c>
      <c r="F77" s="0" t="n">
        <v>4</v>
      </c>
      <c r="G77" s="0" t="n">
        <v>5</v>
      </c>
      <c r="H77" s="0" t="n">
        <v>1</v>
      </c>
      <c r="I77" s="1" t="n">
        <v>1250</v>
      </c>
      <c r="J77" s="0" t="s">
        <v>33</v>
      </c>
      <c r="K77" s="0" t="s">
        <v>33</v>
      </c>
      <c r="L77" s="0" t="s">
        <v>34</v>
      </c>
      <c r="M77" s="0" t="s">
        <v>35</v>
      </c>
      <c r="N77" s="0" t="s">
        <v>35</v>
      </c>
      <c r="O77" s="0" t="s">
        <v>36</v>
      </c>
      <c r="P77" s="0" t="s">
        <v>118</v>
      </c>
      <c r="Q77" s="0" t="n">
        <v>4200</v>
      </c>
      <c r="R77" s="0" t="s">
        <v>159</v>
      </c>
      <c r="S77" s="0" t="s">
        <v>160</v>
      </c>
      <c r="T77" s="0" t="s">
        <v>51</v>
      </c>
      <c r="U77" s="0" t="s">
        <v>52</v>
      </c>
      <c r="V77" s="0" t="n">
        <v>9356</v>
      </c>
      <c r="W77" s="0" t="n">
        <v>5156</v>
      </c>
      <c r="X77" s="0" t="n">
        <v>10462</v>
      </c>
      <c r="Y77" s="1" t="n">
        <v>1815</v>
      </c>
      <c r="Z77" s="1" t="n">
        <v>2268</v>
      </c>
      <c r="AA77" s="1" t="n">
        <v>199446</v>
      </c>
      <c r="AB77" s="0" t="n">
        <v>96</v>
      </c>
      <c r="AC77" s="0" t="s">
        <v>53</v>
      </c>
      <c r="AD77" s="0" t="n">
        <v>3</v>
      </c>
      <c r="AF77" s="0" t="n">
        <f aca="false">V77/W77</f>
        <v>1.81458494957331</v>
      </c>
      <c r="AG77" s="0" t="n">
        <f aca="false">W77/V77</f>
        <v>0.551090209491236</v>
      </c>
    </row>
    <row r="78" customFormat="false" ht="15" hidden="false" customHeight="false" outlineLevel="0" collapsed="false">
      <c r="A78" s="0" t="n">
        <v>1</v>
      </c>
      <c r="B78" s="0" t="s">
        <v>188</v>
      </c>
      <c r="C78" s="0" t="s">
        <v>187</v>
      </c>
      <c r="D78" s="0" t="s">
        <v>31</v>
      </c>
      <c r="E78" s="0" t="s">
        <v>48</v>
      </c>
      <c r="F78" s="0" t="n">
        <v>5</v>
      </c>
      <c r="G78" s="0" t="n">
        <v>4</v>
      </c>
      <c r="H78" s="0" t="n">
        <v>1</v>
      </c>
      <c r="I78" s="1" t="n">
        <v>1250</v>
      </c>
      <c r="J78" s="0" t="s">
        <v>33</v>
      </c>
      <c r="K78" s="0" t="s">
        <v>33</v>
      </c>
      <c r="L78" s="0" t="s">
        <v>33</v>
      </c>
      <c r="M78" s="0" t="s">
        <v>43</v>
      </c>
      <c r="N78" s="0" t="s">
        <v>43</v>
      </c>
      <c r="O78" s="0" t="s">
        <v>36</v>
      </c>
      <c r="P78" s="0" t="s">
        <v>37</v>
      </c>
      <c r="Q78" s="0" t="n">
        <v>4200</v>
      </c>
      <c r="R78" s="0" t="s">
        <v>161</v>
      </c>
      <c r="S78" s="0" t="s">
        <v>162</v>
      </c>
      <c r="T78" s="0" t="s">
        <v>56</v>
      </c>
      <c r="U78" s="0" t="s">
        <v>57</v>
      </c>
      <c r="V78" s="0" t="n">
        <v>9356</v>
      </c>
      <c r="W78" s="0" t="n">
        <v>5156</v>
      </c>
      <c r="X78" s="0" t="n">
        <v>4658</v>
      </c>
      <c r="Y78" s="1" t="n">
        <v>1815</v>
      </c>
      <c r="Z78" s="1" t="n">
        <v>1452</v>
      </c>
      <c r="AA78" s="1" t="n">
        <v>90264</v>
      </c>
      <c r="AB78" s="0" t="n">
        <v>105</v>
      </c>
      <c r="AC78" s="0" t="s">
        <v>53</v>
      </c>
      <c r="AD78" s="0" t="n">
        <v>3</v>
      </c>
      <c r="AF78" s="0" t="n">
        <f aca="false">V78/W78</f>
        <v>1.81458494957331</v>
      </c>
      <c r="AG78" s="0" t="n">
        <f aca="false">W78/V78</f>
        <v>0.551090209491236</v>
      </c>
    </row>
    <row r="79" customFormat="false" ht="15" hidden="false" customHeight="false" outlineLevel="0" collapsed="false">
      <c r="A79" s="0" t="n">
        <v>1</v>
      </c>
      <c r="B79" s="0" t="s">
        <v>188</v>
      </c>
      <c r="C79" s="0" t="s">
        <v>187</v>
      </c>
      <c r="D79" s="0" t="s">
        <v>58</v>
      </c>
      <c r="E79" s="0" t="s">
        <v>59</v>
      </c>
      <c r="F79" s="0" t="n">
        <v>2</v>
      </c>
      <c r="G79" s="0" t="n">
        <v>3</v>
      </c>
      <c r="H79" s="0" t="n">
        <v>1</v>
      </c>
      <c r="I79" s="1" t="n">
        <v>1500</v>
      </c>
      <c r="J79" s="0" t="s">
        <v>33</v>
      </c>
      <c r="K79" s="0" t="s">
        <v>33</v>
      </c>
      <c r="L79" s="0" t="s">
        <v>34</v>
      </c>
      <c r="M79" s="0" t="s">
        <v>35</v>
      </c>
      <c r="N79" s="0" t="s">
        <v>35</v>
      </c>
      <c r="O79" s="0" t="s">
        <v>36</v>
      </c>
      <c r="P79" s="0" t="s">
        <v>118</v>
      </c>
      <c r="Q79" s="0" t="n">
        <v>4200</v>
      </c>
      <c r="R79" s="0" t="s">
        <v>163</v>
      </c>
      <c r="S79" s="0" t="s">
        <v>164</v>
      </c>
      <c r="T79" s="0" t="s">
        <v>62</v>
      </c>
      <c r="U79" s="0" t="s">
        <v>63</v>
      </c>
      <c r="V79" s="0" t="n">
        <v>6984</v>
      </c>
      <c r="W79" s="0" t="n">
        <v>2784</v>
      </c>
      <c r="X79" s="0" t="n">
        <v>20512</v>
      </c>
      <c r="Y79" s="1" t="n">
        <v>2509</v>
      </c>
      <c r="Z79" s="1" t="n">
        <v>3763</v>
      </c>
      <c r="AA79" s="1" t="n">
        <v>351374</v>
      </c>
      <c r="AB79" s="0" t="n">
        <v>136</v>
      </c>
      <c r="AC79" s="0" t="s">
        <v>64</v>
      </c>
      <c r="AD79" s="0" t="n">
        <v>2</v>
      </c>
      <c r="AF79" s="0" t="n">
        <f aca="false">V79/W79</f>
        <v>2.50862068965517</v>
      </c>
      <c r="AG79" s="0" t="n">
        <f aca="false">W79/V79</f>
        <v>0.398625429553265</v>
      </c>
    </row>
    <row r="80" customFormat="false" ht="15" hidden="false" customHeight="false" outlineLevel="0" collapsed="false">
      <c r="A80" s="0" t="n">
        <v>1</v>
      </c>
      <c r="B80" s="0" t="s">
        <v>188</v>
      </c>
      <c r="C80" s="0" t="s">
        <v>187</v>
      </c>
      <c r="D80" s="0" t="s">
        <v>59</v>
      </c>
      <c r="E80" s="0" t="s">
        <v>58</v>
      </c>
      <c r="F80" s="0" t="n">
        <v>3</v>
      </c>
      <c r="G80" s="0" t="n">
        <v>2</v>
      </c>
      <c r="H80" s="0" t="n">
        <v>1</v>
      </c>
      <c r="I80" s="1" t="n">
        <v>1500</v>
      </c>
      <c r="J80" s="0" t="s">
        <v>33</v>
      </c>
      <c r="K80" s="0" t="s">
        <v>33</v>
      </c>
      <c r="L80" s="0" t="s">
        <v>33</v>
      </c>
      <c r="M80" s="0" t="s">
        <v>43</v>
      </c>
      <c r="N80" s="0" t="s">
        <v>43</v>
      </c>
      <c r="O80" s="0" t="s">
        <v>36</v>
      </c>
      <c r="P80" s="0" t="s">
        <v>37</v>
      </c>
      <c r="Q80" s="0" t="n">
        <v>4200</v>
      </c>
      <c r="R80" s="0" t="s">
        <v>165</v>
      </c>
      <c r="S80" s="0" t="s">
        <v>166</v>
      </c>
      <c r="T80" s="0" t="s">
        <v>67</v>
      </c>
      <c r="U80" s="0" t="s">
        <v>68</v>
      </c>
      <c r="V80" s="0" t="n">
        <v>6984</v>
      </c>
      <c r="W80" s="0" t="n">
        <v>2784</v>
      </c>
      <c r="X80" s="0" t="n">
        <v>7488</v>
      </c>
      <c r="Y80" s="1" t="n">
        <v>2509</v>
      </c>
      <c r="Z80" s="1" t="n">
        <v>1672</v>
      </c>
      <c r="AA80" s="1" t="n">
        <v>134264</v>
      </c>
      <c r="AB80" s="0" t="n">
        <v>115</v>
      </c>
      <c r="AC80" s="0" t="s">
        <v>64</v>
      </c>
      <c r="AD80" s="0" t="n">
        <v>2</v>
      </c>
      <c r="AF80" s="0" t="n">
        <f aca="false">V80/W80</f>
        <v>2.50862068965517</v>
      </c>
      <c r="AG80" s="0" t="n">
        <f aca="false">W80/V80</f>
        <v>0.398625429553265</v>
      </c>
    </row>
    <row r="81" customFormat="false" ht="15" hidden="false" customHeight="false" outlineLevel="0" collapsed="false">
      <c r="A81" s="0" t="n">
        <v>1</v>
      </c>
      <c r="B81" s="0" t="s">
        <v>188</v>
      </c>
      <c r="C81" s="0" t="s">
        <v>187</v>
      </c>
      <c r="D81" s="0" t="s">
        <v>31</v>
      </c>
      <c r="E81" s="0" t="s">
        <v>70</v>
      </c>
      <c r="F81" s="0" t="n">
        <v>5</v>
      </c>
      <c r="G81" s="0" t="n">
        <v>7</v>
      </c>
      <c r="H81" s="0" t="n">
        <v>2</v>
      </c>
      <c r="I81" s="1" t="n">
        <v>1400</v>
      </c>
      <c r="J81" s="0" t="s">
        <v>33</v>
      </c>
      <c r="K81" s="0" t="s">
        <v>33</v>
      </c>
      <c r="L81" s="0" t="s">
        <v>34</v>
      </c>
      <c r="M81" s="0" t="s">
        <v>35</v>
      </c>
      <c r="N81" s="0" t="s">
        <v>35</v>
      </c>
      <c r="O81" s="0" t="s">
        <v>36</v>
      </c>
      <c r="P81" s="0" t="s">
        <v>118</v>
      </c>
      <c r="Q81" s="0" t="n">
        <v>4200</v>
      </c>
      <c r="R81" s="0" t="s">
        <v>167</v>
      </c>
      <c r="S81" s="0" t="s">
        <v>168</v>
      </c>
      <c r="T81" s="0" t="s">
        <v>73</v>
      </c>
      <c r="U81" s="0" t="s">
        <v>74</v>
      </c>
      <c r="V81" s="0" t="n">
        <v>10967</v>
      </c>
      <c r="W81" s="0" t="n">
        <v>6767</v>
      </c>
      <c r="X81" s="0" t="n">
        <v>9813</v>
      </c>
      <c r="Y81" s="1" t="n">
        <v>1621</v>
      </c>
      <c r="Z81" s="1" t="n">
        <v>2269</v>
      </c>
      <c r="AA81" s="1" t="n">
        <v>193197</v>
      </c>
      <c r="AB81" s="0" t="n">
        <v>77</v>
      </c>
      <c r="AC81" s="0" t="s">
        <v>42</v>
      </c>
      <c r="AD81" s="0" t="n">
        <v>1</v>
      </c>
      <c r="AF81" s="0" t="n">
        <f aca="false">V81/W81</f>
        <v>1.62065908083346</v>
      </c>
      <c r="AG81" s="0" t="n">
        <f aca="false">W81/V81</f>
        <v>0.617032916932616</v>
      </c>
    </row>
    <row r="82" customFormat="false" ht="15" hidden="false" customHeight="false" outlineLevel="0" collapsed="false">
      <c r="A82" s="0" t="n">
        <v>1</v>
      </c>
      <c r="B82" s="0" t="s">
        <v>188</v>
      </c>
      <c r="C82" s="0" t="s">
        <v>187</v>
      </c>
      <c r="D82" s="0" t="s">
        <v>70</v>
      </c>
      <c r="E82" s="0" t="s">
        <v>31</v>
      </c>
      <c r="F82" s="0" t="n">
        <v>7</v>
      </c>
      <c r="G82" s="0" t="n">
        <v>5</v>
      </c>
      <c r="H82" s="0" t="n">
        <v>2</v>
      </c>
      <c r="I82" s="1" t="n">
        <v>1400</v>
      </c>
      <c r="J82" s="0" t="s">
        <v>33</v>
      </c>
      <c r="K82" s="0" t="s">
        <v>33</v>
      </c>
      <c r="L82" s="0" t="s">
        <v>33</v>
      </c>
      <c r="M82" s="0" t="s">
        <v>43</v>
      </c>
      <c r="N82" s="0" t="s">
        <v>43</v>
      </c>
      <c r="O82" s="0" t="s">
        <v>36</v>
      </c>
      <c r="P82" s="0" t="s">
        <v>37</v>
      </c>
      <c r="Q82" s="0" t="n">
        <v>4200</v>
      </c>
      <c r="R82" s="0" t="s">
        <v>169</v>
      </c>
      <c r="S82" s="0" t="s">
        <v>170</v>
      </c>
      <c r="T82" s="0" t="s">
        <v>77</v>
      </c>
      <c r="U82" s="0" t="s">
        <v>78</v>
      </c>
      <c r="V82" s="0" t="n">
        <v>10967</v>
      </c>
      <c r="W82" s="0" t="n">
        <v>6767</v>
      </c>
      <c r="X82" s="0" t="n">
        <v>1707</v>
      </c>
      <c r="Y82" s="1" t="n">
        <v>1621</v>
      </c>
      <c r="Z82" s="1" t="n">
        <v>1158</v>
      </c>
      <c r="AA82" s="1" t="n">
        <v>34280</v>
      </c>
      <c r="AB82" s="0" t="n">
        <v>110</v>
      </c>
      <c r="AC82" s="0" t="s">
        <v>42</v>
      </c>
      <c r="AD82" s="0" t="n">
        <v>1</v>
      </c>
      <c r="AF82" s="0" t="n">
        <f aca="false">V82/W82</f>
        <v>1.62065908083346</v>
      </c>
      <c r="AG82" s="0" t="n">
        <f aca="false">W82/V82</f>
        <v>0.617032916932616</v>
      </c>
    </row>
    <row r="83" customFormat="false" ht="15" hidden="false" customHeight="false" outlineLevel="0" collapsed="false">
      <c r="A83" s="0" t="n">
        <v>1</v>
      </c>
      <c r="B83" s="0" t="s">
        <v>188</v>
      </c>
      <c r="C83" s="0" t="s">
        <v>187</v>
      </c>
      <c r="D83" s="0" t="s">
        <v>59</v>
      </c>
      <c r="E83" s="0" t="s">
        <v>31</v>
      </c>
      <c r="F83" s="0" t="n">
        <v>3</v>
      </c>
      <c r="G83" s="0" t="n">
        <v>5</v>
      </c>
      <c r="H83" s="0" t="n">
        <v>2</v>
      </c>
      <c r="I83" s="1" t="n">
        <v>1667</v>
      </c>
      <c r="J83" s="0" t="s">
        <v>33</v>
      </c>
      <c r="K83" s="0" t="s">
        <v>33</v>
      </c>
      <c r="L83" s="0" t="s">
        <v>34</v>
      </c>
      <c r="M83" s="0" t="s">
        <v>35</v>
      </c>
      <c r="N83" s="0" t="s">
        <v>35</v>
      </c>
      <c r="O83" s="0" t="s">
        <v>36</v>
      </c>
      <c r="P83" s="0" t="s">
        <v>118</v>
      </c>
      <c r="Q83" s="0" t="n">
        <v>4200</v>
      </c>
      <c r="R83" s="0" t="s">
        <v>171</v>
      </c>
      <c r="S83" s="0" t="s">
        <v>172</v>
      </c>
      <c r="T83" s="0" t="s">
        <v>81</v>
      </c>
      <c r="U83" s="0" t="s">
        <v>82</v>
      </c>
      <c r="V83" s="0" t="n">
        <v>8550</v>
      </c>
      <c r="W83" s="0" t="n">
        <v>4350</v>
      </c>
      <c r="X83" s="0" t="n">
        <v>15840</v>
      </c>
      <c r="Y83" s="1" t="n">
        <v>1966</v>
      </c>
      <c r="Z83" s="1" t="n">
        <v>3276</v>
      </c>
      <c r="AA83" s="1" t="n">
        <v>293195</v>
      </c>
      <c r="AB83" s="0" t="n">
        <v>103</v>
      </c>
      <c r="AC83" s="0" t="s">
        <v>83</v>
      </c>
      <c r="AD83" s="0" t="n">
        <v>3</v>
      </c>
      <c r="AF83" s="0" t="n">
        <f aca="false">V83/W83</f>
        <v>1.96551724137931</v>
      </c>
      <c r="AG83" s="0" t="n">
        <f aca="false">W83/V83</f>
        <v>0.508771929824561</v>
      </c>
    </row>
    <row r="84" customFormat="false" ht="15" hidden="false" customHeight="false" outlineLevel="0" collapsed="false">
      <c r="A84" s="0" t="n">
        <v>1</v>
      </c>
      <c r="B84" s="0" t="s">
        <v>188</v>
      </c>
      <c r="C84" s="0" t="s">
        <v>187</v>
      </c>
      <c r="D84" s="0" t="s">
        <v>31</v>
      </c>
      <c r="E84" s="0" t="s">
        <v>59</v>
      </c>
      <c r="F84" s="0" t="n">
        <v>5</v>
      </c>
      <c r="G84" s="0" t="n">
        <v>3</v>
      </c>
      <c r="H84" s="0" t="n">
        <v>2</v>
      </c>
      <c r="I84" s="1" t="n">
        <v>1667</v>
      </c>
      <c r="J84" s="0" t="s">
        <v>33</v>
      </c>
      <c r="K84" s="0" t="s">
        <v>33</v>
      </c>
      <c r="L84" s="0" t="s">
        <v>33</v>
      </c>
      <c r="M84" s="0" t="s">
        <v>43</v>
      </c>
      <c r="N84" s="0" t="s">
        <v>43</v>
      </c>
      <c r="O84" s="0" t="s">
        <v>36</v>
      </c>
      <c r="P84" s="0" t="s">
        <v>37</v>
      </c>
      <c r="Q84" s="0" t="n">
        <v>4200</v>
      </c>
      <c r="R84" s="0" t="s">
        <v>173</v>
      </c>
      <c r="S84" s="0" t="s">
        <v>174</v>
      </c>
      <c r="T84" s="0" t="s">
        <v>86</v>
      </c>
      <c r="U84" s="0" t="s">
        <v>87</v>
      </c>
      <c r="V84" s="0" t="n">
        <v>8550</v>
      </c>
      <c r="W84" s="0" t="n">
        <v>4350</v>
      </c>
      <c r="X84" s="0" t="n">
        <v>2080</v>
      </c>
      <c r="Y84" s="1" t="n">
        <v>1966</v>
      </c>
      <c r="Z84" s="1" t="n">
        <v>1179</v>
      </c>
      <c r="AA84" s="1" t="n">
        <v>40173</v>
      </c>
      <c r="AB84" s="0" t="n">
        <v>110</v>
      </c>
      <c r="AC84" s="0" t="s">
        <v>83</v>
      </c>
      <c r="AD84" s="0" t="n">
        <v>3</v>
      </c>
      <c r="AF84" s="0" t="n">
        <f aca="false">V84/W84</f>
        <v>1.96551724137931</v>
      </c>
      <c r="AG84" s="0" t="n">
        <f aca="false">W84/V84</f>
        <v>0.508771929824561</v>
      </c>
    </row>
    <row r="85" customFormat="false" ht="15" hidden="false" customHeight="false" outlineLevel="0" collapsed="false">
      <c r="A85" s="0" t="n">
        <v>1</v>
      </c>
      <c r="B85" s="0" t="s">
        <v>188</v>
      </c>
      <c r="C85" s="0" t="s">
        <v>187</v>
      </c>
      <c r="D85" s="0" t="s">
        <v>58</v>
      </c>
      <c r="E85" s="0" t="s">
        <v>48</v>
      </c>
      <c r="F85" s="0" t="n">
        <v>2</v>
      </c>
      <c r="G85" s="0" t="n">
        <v>4</v>
      </c>
      <c r="H85" s="0" t="n">
        <v>2</v>
      </c>
      <c r="I85" s="1" t="n">
        <v>2000</v>
      </c>
      <c r="J85" s="0" t="s">
        <v>33</v>
      </c>
      <c r="K85" s="0" t="s">
        <v>33</v>
      </c>
      <c r="L85" s="0" t="s">
        <v>34</v>
      </c>
      <c r="M85" s="0" t="s">
        <v>35</v>
      </c>
      <c r="N85" s="0" t="s">
        <v>35</v>
      </c>
      <c r="O85" s="0" t="s">
        <v>36</v>
      </c>
      <c r="P85" s="0" t="s">
        <v>118</v>
      </c>
      <c r="Q85" s="0" t="n">
        <v>4200</v>
      </c>
      <c r="R85" s="0" t="s">
        <v>175</v>
      </c>
      <c r="S85" s="0" t="s">
        <v>176</v>
      </c>
      <c r="T85" s="0" t="s">
        <v>90</v>
      </c>
      <c r="U85" s="0" t="s">
        <v>91</v>
      </c>
      <c r="V85" s="0" t="n">
        <v>7293</v>
      </c>
      <c r="W85" s="0" t="n">
        <v>3093</v>
      </c>
      <c r="X85" s="0" t="n">
        <v>22986</v>
      </c>
      <c r="Y85" s="1" t="n">
        <v>2358</v>
      </c>
      <c r="Z85" s="1" t="n">
        <v>4716</v>
      </c>
      <c r="AA85" s="1" t="n">
        <v>399837</v>
      </c>
      <c r="AB85" s="0" t="n">
        <v>132</v>
      </c>
      <c r="AC85" s="0" t="s">
        <v>53</v>
      </c>
      <c r="AD85" s="0" t="n">
        <v>2</v>
      </c>
      <c r="AF85" s="0" t="n">
        <f aca="false">V85/W85</f>
        <v>2.35790494665373</v>
      </c>
      <c r="AG85" s="0" t="n">
        <f aca="false">W85/V85</f>
        <v>0.424105306458248</v>
      </c>
    </row>
    <row r="86" customFormat="false" ht="15" hidden="false" customHeight="false" outlineLevel="0" collapsed="false">
      <c r="A86" s="0" t="n">
        <v>1</v>
      </c>
      <c r="B86" s="0" t="s">
        <v>188</v>
      </c>
      <c r="C86" s="0" t="s">
        <v>187</v>
      </c>
      <c r="D86" s="0" t="s">
        <v>48</v>
      </c>
      <c r="E86" s="0" t="s">
        <v>58</v>
      </c>
      <c r="F86" s="0" t="n">
        <v>4</v>
      </c>
      <c r="G86" s="0" t="n">
        <v>2</v>
      </c>
      <c r="H86" s="0" t="n">
        <v>2</v>
      </c>
      <c r="I86" s="1" t="n">
        <v>2000</v>
      </c>
      <c r="J86" s="0" t="s">
        <v>33</v>
      </c>
      <c r="K86" s="0" t="s">
        <v>33</v>
      </c>
      <c r="L86" s="0" t="s">
        <v>33</v>
      </c>
      <c r="M86" s="0" t="s">
        <v>43</v>
      </c>
      <c r="N86" s="0" t="s">
        <v>43</v>
      </c>
      <c r="O86" s="0" t="s">
        <v>36</v>
      </c>
      <c r="P86" s="0" t="s">
        <v>37</v>
      </c>
      <c r="Q86" s="0" t="n">
        <v>4200</v>
      </c>
      <c r="R86" s="0" t="s">
        <v>177</v>
      </c>
      <c r="S86" s="0" t="s">
        <v>178</v>
      </c>
      <c r="T86" s="0" t="s">
        <v>94</v>
      </c>
      <c r="U86" s="0" t="s">
        <v>95</v>
      </c>
      <c r="V86" s="0" t="n">
        <v>7293</v>
      </c>
      <c r="W86" s="0" t="n">
        <v>3093</v>
      </c>
      <c r="X86" s="0" t="n">
        <v>2214</v>
      </c>
      <c r="Y86" s="1" t="n">
        <v>2358</v>
      </c>
      <c r="Z86" s="1" t="n">
        <v>1179</v>
      </c>
      <c r="AA86" s="1" t="n">
        <v>41408</v>
      </c>
      <c r="AB86" s="0" t="n">
        <v>110</v>
      </c>
      <c r="AC86" s="0" t="s">
        <v>53</v>
      </c>
      <c r="AD86" s="0" t="n">
        <v>2</v>
      </c>
      <c r="AF86" s="0" t="n">
        <f aca="false">V86/W86</f>
        <v>2.35790494665373</v>
      </c>
      <c r="AG86" s="0" t="n">
        <f aca="false">W86/V86</f>
        <v>0.424105306458248</v>
      </c>
    </row>
    <row r="87" customFormat="false" ht="15" hidden="false" customHeight="false" outlineLevel="0" collapsed="false">
      <c r="A87" s="0" t="n">
        <v>1</v>
      </c>
      <c r="B87" s="0" t="s">
        <v>188</v>
      </c>
      <c r="C87" s="0" t="s">
        <v>187</v>
      </c>
      <c r="D87" s="0" t="s">
        <v>48</v>
      </c>
      <c r="E87" s="0" t="s">
        <v>70</v>
      </c>
      <c r="F87" s="0" t="n">
        <v>4</v>
      </c>
      <c r="G87" s="0" t="n">
        <v>7</v>
      </c>
      <c r="H87" s="0" t="n">
        <v>3</v>
      </c>
      <c r="I87" s="1" t="n">
        <v>1750</v>
      </c>
      <c r="J87" s="0" t="s">
        <v>33</v>
      </c>
      <c r="K87" s="0" t="s">
        <v>33</v>
      </c>
      <c r="L87" s="0" t="s">
        <v>34</v>
      </c>
      <c r="M87" s="0" t="s">
        <v>35</v>
      </c>
      <c r="N87" s="0" t="s">
        <v>35</v>
      </c>
      <c r="O87" s="0" t="s">
        <v>36</v>
      </c>
      <c r="P87" s="0" t="s">
        <v>118</v>
      </c>
      <c r="Q87" s="0" t="n">
        <v>4200</v>
      </c>
      <c r="R87" s="0" t="s">
        <v>179</v>
      </c>
      <c r="S87" s="0" t="s">
        <v>180</v>
      </c>
      <c r="T87" s="0" t="s">
        <v>98</v>
      </c>
      <c r="U87" s="0" t="s">
        <v>99</v>
      </c>
      <c r="V87" s="0" t="n">
        <v>10105</v>
      </c>
      <c r="W87" s="0" t="n">
        <v>5905</v>
      </c>
      <c r="X87" s="0" t="n">
        <v>13461</v>
      </c>
      <c r="Y87" s="1" t="n">
        <v>1711</v>
      </c>
      <c r="Z87" s="1" t="n">
        <v>2995</v>
      </c>
      <c r="AA87" s="1" t="n">
        <v>260400</v>
      </c>
      <c r="AB87" s="0" t="n">
        <v>77</v>
      </c>
      <c r="AC87" s="0" t="s">
        <v>53</v>
      </c>
      <c r="AD87" s="0" t="n">
        <v>1</v>
      </c>
      <c r="AF87" s="0" t="n">
        <f aca="false">V87/W87</f>
        <v>1.7112616426757</v>
      </c>
      <c r="AG87" s="0" t="n">
        <f aca="false">W87/V87</f>
        <v>0.584364176150421</v>
      </c>
    </row>
    <row r="88" customFormat="false" ht="15" hidden="false" customHeight="false" outlineLevel="0" collapsed="false">
      <c r="A88" s="0" t="n">
        <v>1</v>
      </c>
      <c r="B88" s="0" t="s">
        <v>188</v>
      </c>
      <c r="C88" s="0" t="s">
        <v>187</v>
      </c>
      <c r="D88" s="0" t="s">
        <v>70</v>
      </c>
      <c r="E88" s="0" t="s">
        <v>48</v>
      </c>
      <c r="F88" s="0" t="n">
        <v>7</v>
      </c>
      <c r="G88" s="0" t="n">
        <v>4</v>
      </c>
      <c r="H88" s="0" t="n">
        <v>3</v>
      </c>
      <c r="I88" s="1" t="n">
        <v>1750</v>
      </c>
      <c r="J88" s="0" t="s">
        <v>34</v>
      </c>
      <c r="K88" s="0" t="s">
        <v>33</v>
      </c>
      <c r="L88" s="0" t="s">
        <v>33</v>
      </c>
      <c r="M88" s="0" t="s">
        <v>43</v>
      </c>
      <c r="N88" s="0" t="s">
        <v>35</v>
      </c>
      <c r="O88" s="0" t="s">
        <v>35</v>
      </c>
      <c r="P88" s="0" t="s">
        <v>37</v>
      </c>
      <c r="Q88" s="0" t="n">
        <v>4200</v>
      </c>
      <c r="R88" s="0" t="s">
        <v>181</v>
      </c>
      <c r="S88" s="0" t="s">
        <v>182</v>
      </c>
      <c r="T88" s="0" t="s">
        <v>102</v>
      </c>
      <c r="U88" s="0" t="s">
        <v>103</v>
      </c>
      <c r="V88" s="0" t="n">
        <v>10105</v>
      </c>
      <c r="W88" s="0" t="n">
        <v>5905</v>
      </c>
      <c r="X88" s="0" t="n">
        <v>261</v>
      </c>
      <c r="Y88" s="1" t="n">
        <v>1711</v>
      </c>
      <c r="Z88" s="1" t="n">
        <v>1023</v>
      </c>
      <c r="AA88" s="1" t="n">
        <v>5248</v>
      </c>
      <c r="AB88" s="0" t="n">
        <v>118</v>
      </c>
      <c r="AC88" s="0" t="s">
        <v>53</v>
      </c>
      <c r="AD88" s="0" t="n">
        <v>1</v>
      </c>
      <c r="AF88" s="0" t="n">
        <f aca="false">V88/W88</f>
        <v>1.7112616426757</v>
      </c>
      <c r="AG88" s="0" t="n">
        <f aca="false">W88/V88</f>
        <v>0.584364176150421</v>
      </c>
    </row>
    <row r="89" customFormat="false" ht="15" hidden="false" customHeight="false" outlineLevel="0" collapsed="false">
      <c r="A89" s="0" t="n">
        <v>1</v>
      </c>
      <c r="B89" s="0" t="s">
        <v>188</v>
      </c>
      <c r="C89" s="0" t="s">
        <v>187</v>
      </c>
      <c r="D89" s="0" t="s">
        <v>59</v>
      </c>
      <c r="E89" s="0" t="s">
        <v>32</v>
      </c>
      <c r="F89" s="0" t="n">
        <v>3</v>
      </c>
      <c r="G89" s="0" t="n">
        <v>6</v>
      </c>
      <c r="H89" s="0" t="n">
        <v>3</v>
      </c>
      <c r="I89" s="1" t="n">
        <v>2000</v>
      </c>
      <c r="J89" s="0" t="s">
        <v>33</v>
      </c>
      <c r="K89" s="0" t="s">
        <v>33</v>
      </c>
      <c r="L89" s="0" t="s">
        <v>34</v>
      </c>
      <c r="M89" s="0" t="s">
        <v>35</v>
      </c>
      <c r="N89" s="0" t="s">
        <v>35</v>
      </c>
      <c r="O89" s="0" t="s">
        <v>36</v>
      </c>
      <c r="P89" s="0" t="s">
        <v>118</v>
      </c>
      <c r="Q89" s="0" t="n">
        <v>4200</v>
      </c>
      <c r="R89" s="0" t="s">
        <v>139</v>
      </c>
      <c r="S89" s="0" t="s">
        <v>140</v>
      </c>
      <c r="T89" s="0" t="s">
        <v>90</v>
      </c>
      <c r="U89" s="0" t="s">
        <v>106</v>
      </c>
      <c r="V89" s="0" t="n">
        <v>8840</v>
      </c>
      <c r="W89" s="0" t="n">
        <v>4640</v>
      </c>
      <c r="X89" s="0" t="n">
        <v>17387</v>
      </c>
      <c r="Y89" s="1" t="n">
        <v>1905</v>
      </c>
      <c r="Z89" s="1" t="n">
        <v>3810</v>
      </c>
      <c r="AA89" s="1" t="n">
        <v>324917</v>
      </c>
      <c r="AB89" s="0" t="n">
        <v>95</v>
      </c>
      <c r="AC89" s="0" t="s">
        <v>83</v>
      </c>
      <c r="AD89" s="0" t="n">
        <v>2</v>
      </c>
      <c r="AF89" s="0" t="n">
        <f aca="false">V89/W89</f>
        <v>1.9051724137931</v>
      </c>
      <c r="AG89" s="0" t="n">
        <f aca="false">W89/V89</f>
        <v>0.524886877828054</v>
      </c>
    </row>
    <row r="90" customFormat="false" ht="15" hidden="false" customHeight="false" outlineLevel="0" collapsed="false">
      <c r="A90" s="0" t="n">
        <v>1</v>
      </c>
      <c r="B90" s="0" t="s">
        <v>188</v>
      </c>
      <c r="C90" s="0" t="s">
        <v>187</v>
      </c>
      <c r="D90" s="0" t="s">
        <v>32</v>
      </c>
      <c r="E90" s="0" t="s">
        <v>59</v>
      </c>
      <c r="F90" s="0" t="n">
        <v>6</v>
      </c>
      <c r="G90" s="0" t="n">
        <v>3</v>
      </c>
      <c r="H90" s="0" t="n">
        <v>3</v>
      </c>
      <c r="I90" s="1" t="n">
        <v>2000</v>
      </c>
      <c r="J90" s="0" t="s">
        <v>34</v>
      </c>
      <c r="K90" s="0" t="s">
        <v>33</v>
      </c>
      <c r="L90" s="0" t="s">
        <v>33</v>
      </c>
      <c r="M90" s="0" t="s">
        <v>43</v>
      </c>
      <c r="N90" s="0" t="s">
        <v>35</v>
      </c>
      <c r="O90" s="0" t="s">
        <v>35</v>
      </c>
      <c r="P90" s="0" t="s">
        <v>37</v>
      </c>
      <c r="Q90" s="0" t="n">
        <v>4200</v>
      </c>
      <c r="R90" s="0" t="s">
        <v>141</v>
      </c>
      <c r="S90" s="0" t="s">
        <v>142</v>
      </c>
      <c r="T90" s="0" t="s">
        <v>109</v>
      </c>
      <c r="U90" s="0" t="s">
        <v>95</v>
      </c>
      <c r="V90" s="0" t="n">
        <v>8840</v>
      </c>
      <c r="W90" s="0" t="n">
        <v>4640</v>
      </c>
      <c r="X90" s="0" t="n">
        <v>587</v>
      </c>
      <c r="Y90" s="1" t="n">
        <v>1905</v>
      </c>
      <c r="Z90" s="1" t="n">
        <v>1050</v>
      </c>
      <c r="AA90" s="1" t="n">
        <v>11581</v>
      </c>
      <c r="AB90" s="0" t="n">
        <v>116</v>
      </c>
      <c r="AC90" s="0" t="s">
        <v>83</v>
      </c>
      <c r="AD90" s="0" t="n">
        <v>2</v>
      </c>
      <c r="AF90" s="0" t="n">
        <f aca="false">V90/W90</f>
        <v>1.9051724137931</v>
      </c>
      <c r="AG90" s="0" t="n">
        <f aca="false">W90/V90</f>
        <v>0.524886877828054</v>
      </c>
    </row>
    <row r="91" customFormat="false" ht="15" hidden="false" customHeight="false" outlineLevel="0" collapsed="false">
      <c r="A91" s="0" t="n">
        <v>1</v>
      </c>
      <c r="B91" s="0" t="s">
        <v>188</v>
      </c>
      <c r="C91" s="0" t="s">
        <v>187</v>
      </c>
      <c r="D91" s="0" t="s">
        <v>58</v>
      </c>
      <c r="E91" s="0" t="s">
        <v>31</v>
      </c>
      <c r="F91" s="0" t="n">
        <v>2</v>
      </c>
      <c r="G91" s="0" t="n">
        <v>5</v>
      </c>
      <c r="H91" s="0" t="n">
        <v>3</v>
      </c>
      <c r="I91" s="1" t="n">
        <v>2500</v>
      </c>
      <c r="J91" s="0" t="s">
        <v>33</v>
      </c>
      <c r="K91" s="0" t="s">
        <v>33</v>
      </c>
      <c r="L91" s="0" t="s">
        <v>34</v>
      </c>
      <c r="M91" s="0" t="s">
        <v>35</v>
      </c>
      <c r="N91" s="0" t="s">
        <v>35</v>
      </c>
      <c r="O91" s="0" t="s">
        <v>36</v>
      </c>
      <c r="P91" s="0" t="s">
        <v>118</v>
      </c>
      <c r="Q91" s="0" t="n">
        <v>4200</v>
      </c>
      <c r="R91" s="0" t="s">
        <v>183</v>
      </c>
      <c r="S91" s="0" t="s">
        <v>184</v>
      </c>
      <c r="T91" s="0" t="s">
        <v>112</v>
      </c>
      <c r="U91" s="0" t="s">
        <v>113</v>
      </c>
      <c r="V91" s="0" t="n">
        <v>7514</v>
      </c>
      <c r="W91" s="0" t="n">
        <v>3314</v>
      </c>
      <c r="X91" s="0" t="n">
        <v>24754</v>
      </c>
      <c r="Y91" s="1" t="n">
        <v>2267</v>
      </c>
      <c r="Z91" s="1" t="n">
        <v>5668</v>
      </c>
      <c r="AA91" s="1" t="n">
        <v>436295</v>
      </c>
      <c r="AB91" s="0" t="n">
        <v>127</v>
      </c>
      <c r="AC91" s="0" t="s">
        <v>83</v>
      </c>
      <c r="AD91" s="0" t="n">
        <v>2</v>
      </c>
      <c r="AF91" s="0" t="n">
        <f aca="false">V91/W91</f>
        <v>2.26735063367532</v>
      </c>
      <c r="AG91" s="0" t="n">
        <f aca="false">W91/V91</f>
        <v>0.441043385680064</v>
      </c>
    </row>
    <row r="92" customFormat="false" ht="15" hidden="false" customHeight="false" outlineLevel="0" collapsed="false">
      <c r="A92" s="0" t="n">
        <v>1</v>
      </c>
      <c r="B92" s="0" t="s">
        <v>188</v>
      </c>
      <c r="C92" s="0" t="s">
        <v>187</v>
      </c>
      <c r="D92" s="0" t="s">
        <v>31</v>
      </c>
      <c r="E92" s="0" t="s">
        <v>58</v>
      </c>
      <c r="F92" s="0" t="n">
        <v>5</v>
      </c>
      <c r="G92" s="0" t="n">
        <v>2</v>
      </c>
      <c r="H92" s="0" t="n">
        <v>3</v>
      </c>
      <c r="I92" s="1" t="n">
        <v>2500</v>
      </c>
      <c r="J92" s="0" t="s">
        <v>34</v>
      </c>
      <c r="K92" s="0" t="s">
        <v>33</v>
      </c>
      <c r="L92" s="0" t="s">
        <v>33</v>
      </c>
      <c r="M92" s="0" t="s">
        <v>43</v>
      </c>
      <c r="N92" s="0" t="s">
        <v>35</v>
      </c>
      <c r="O92" s="0" t="s">
        <v>35</v>
      </c>
      <c r="P92" s="0" t="s">
        <v>37</v>
      </c>
      <c r="Q92" s="0" t="n">
        <v>4200</v>
      </c>
      <c r="R92" s="0" t="s">
        <v>185</v>
      </c>
      <c r="S92" s="0" t="s">
        <v>186</v>
      </c>
      <c r="T92" s="0" t="s">
        <v>116</v>
      </c>
      <c r="U92" s="0" t="s">
        <v>117</v>
      </c>
      <c r="V92" s="0" t="n">
        <v>7514</v>
      </c>
      <c r="W92" s="0" t="n">
        <v>3314</v>
      </c>
      <c r="X92" s="0" t="n">
        <v>1234</v>
      </c>
      <c r="Y92" s="1" t="n">
        <v>2267</v>
      </c>
      <c r="Z92" s="1" t="n">
        <v>1103</v>
      </c>
      <c r="AA92" s="1" t="n">
        <v>23813</v>
      </c>
      <c r="AB92" s="0" t="n">
        <v>112</v>
      </c>
      <c r="AC92" s="0" t="s">
        <v>83</v>
      </c>
      <c r="AD92" s="0" t="n">
        <v>2</v>
      </c>
      <c r="AF92" s="0" t="n">
        <f aca="false">V92/W92</f>
        <v>2.26735063367532</v>
      </c>
      <c r="AG92" s="0" t="n">
        <f aca="false">W92/V92</f>
        <v>0.441043385680064</v>
      </c>
    </row>
    <row r="93" customFormat="false" ht="15" hidden="false" customHeight="false" outlineLevel="0" collapsed="false">
      <c r="A93" s="0" t="n">
        <v>1</v>
      </c>
      <c r="B93" s="0" t="s">
        <v>188</v>
      </c>
      <c r="C93" s="0" t="s">
        <v>187</v>
      </c>
      <c r="D93" s="0" t="s">
        <v>31</v>
      </c>
      <c r="E93" s="0" t="s">
        <v>32</v>
      </c>
      <c r="F93" s="0" t="n">
        <v>5</v>
      </c>
      <c r="G93" s="0" t="n">
        <v>6</v>
      </c>
      <c r="H93" s="0" t="n">
        <v>1</v>
      </c>
      <c r="I93" s="1" t="n">
        <v>1200</v>
      </c>
      <c r="J93" s="0" t="s">
        <v>34</v>
      </c>
      <c r="K93" s="0" t="s">
        <v>34</v>
      </c>
      <c r="L93" s="0" t="s">
        <v>34</v>
      </c>
      <c r="M93" s="0" t="s">
        <v>43</v>
      </c>
      <c r="N93" s="0" t="s">
        <v>43</v>
      </c>
      <c r="O93" s="0" t="s">
        <v>36</v>
      </c>
      <c r="P93" s="0" t="s">
        <v>118</v>
      </c>
      <c r="Q93" s="0" t="n">
        <v>4200</v>
      </c>
      <c r="R93" s="0" t="s">
        <v>46</v>
      </c>
      <c r="S93" s="0" t="s">
        <v>47</v>
      </c>
      <c r="T93" s="0" t="s">
        <v>157</v>
      </c>
      <c r="U93" s="0" t="s">
        <v>158</v>
      </c>
      <c r="V93" s="0" t="n">
        <v>6327</v>
      </c>
      <c r="W93" s="0" t="n">
        <v>10527</v>
      </c>
      <c r="X93" s="0" t="n">
        <v>3913</v>
      </c>
      <c r="Y93" s="1" t="n">
        <v>1664</v>
      </c>
      <c r="Z93" s="1" t="n">
        <v>1387</v>
      </c>
      <c r="AA93" s="1" t="n">
        <v>77495</v>
      </c>
      <c r="AB93" s="0" t="n">
        <v>102</v>
      </c>
      <c r="AC93" s="0" t="s">
        <v>42</v>
      </c>
      <c r="AD93" s="0" t="n">
        <v>2</v>
      </c>
      <c r="AF93" s="0" t="n">
        <f aca="false">V93/W93</f>
        <v>0.601025933314334</v>
      </c>
      <c r="AG93" s="0" t="n">
        <f aca="false">W93/V93</f>
        <v>1.6638217164533</v>
      </c>
    </row>
    <row r="94" customFormat="false" ht="15" hidden="false" customHeight="false" outlineLevel="0" collapsed="false">
      <c r="A94" s="0" t="n">
        <v>1</v>
      </c>
      <c r="B94" s="0" t="s">
        <v>188</v>
      </c>
      <c r="C94" s="0" t="s">
        <v>187</v>
      </c>
      <c r="D94" s="0" t="s">
        <v>32</v>
      </c>
      <c r="E94" s="0" t="s">
        <v>31</v>
      </c>
      <c r="F94" s="0" t="n">
        <v>6</v>
      </c>
      <c r="G94" s="0" t="n">
        <v>5</v>
      </c>
      <c r="H94" s="0" t="n">
        <v>1</v>
      </c>
      <c r="I94" s="1" t="n">
        <v>1200</v>
      </c>
      <c r="J94" s="0" t="s">
        <v>34</v>
      </c>
      <c r="K94" s="0" t="s">
        <v>34</v>
      </c>
      <c r="L94" s="0" t="s">
        <v>33</v>
      </c>
      <c r="M94" s="0" t="s">
        <v>35</v>
      </c>
      <c r="N94" s="0" t="s">
        <v>35</v>
      </c>
      <c r="O94" s="0" t="s">
        <v>36</v>
      </c>
      <c r="P94" s="0" t="s">
        <v>37</v>
      </c>
      <c r="Q94" s="0" t="n">
        <v>4200</v>
      </c>
      <c r="R94" s="0" t="s">
        <v>40</v>
      </c>
      <c r="S94" s="0" t="s">
        <v>41</v>
      </c>
      <c r="T94" s="0" t="s">
        <v>155</v>
      </c>
      <c r="U94" s="0" t="s">
        <v>156</v>
      </c>
      <c r="V94" s="0" t="n">
        <v>6327</v>
      </c>
      <c r="W94" s="0" t="n">
        <v>10527</v>
      </c>
      <c r="X94" s="0" t="n">
        <v>8407</v>
      </c>
      <c r="Y94" s="1" t="n">
        <v>1664</v>
      </c>
      <c r="Z94" s="1" t="n">
        <v>1997</v>
      </c>
      <c r="AA94" s="1" t="n">
        <v>164599</v>
      </c>
      <c r="AB94" s="0" t="n">
        <v>88</v>
      </c>
      <c r="AC94" s="0" t="s">
        <v>42</v>
      </c>
      <c r="AD94" s="0" t="n">
        <v>2</v>
      </c>
      <c r="AF94" s="0" t="n">
        <f aca="false">V94/W94</f>
        <v>0.601025933314334</v>
      </c>
      <c r="AG94" s="0" t="n">
        <f aca="false">W94/V94</f>
        <v>1.6638217164533</v>
      </c>
    </row>
    <row r="95" customFormat="false" ht="15" hidden="false" customHeight="false" outlineLevel="0" collapsed="false">
      <c r="A95" s="0" t="n">
        <v>1</v>
      </c>
      <c r="B95" s="0" t="s">
        <v>188</v>
      </c>
      <c r="C95" s="0" t="s">
        <v>187</v>
      </c>
      <c r="D95" s="0" t="s">
        <v>48</v>
      </c>
      <c r="E95" s="0" t="s">
        <v>31</v>
      </c>
      <c r="F95" s="0" t="n">
        <v>4</v>
      </c>
      <c r="G95" s="0" t="n">
        <v>5</v>
      </c>
      <c r="H95" s="0" t="n">
        <v>1</v>
      </c>
      <c r="I95" s="1" t="n">
        <v>1250</v>
      </c>
      <c r="J95" s="0" t="s">
        <v>34</v>
      </c>
      <c r="K95" s="0" t="s">
        <v>34</v>
      </c>
      <c r="L95" s="0" t="s">
        <v>34</v>
      </c>
      <c r="M95" s="0" t="s">
        <v>43</v>
      </c>
      <c r="N95" s="0" t="s">
        <v>43</v>
      </c>
      <c r="O95" s="0" t="s">
        <v>36</v>
      </c>
      <c r="P95" s="0" t="s">
        <v>118</v>
      </c>
      <c r="Q95" s="0" t="n">
        <v>4200</v>
      </c>
      <c r="R95" s="0" t="s">
        <v>56</v>
      </c>
      <c r="S95" s="0" t="s">
        <v>57</v>
      </c>
      <c r="T95" s="0" t="s">
        <v>161</v>
      </c>
      <c r="U95" s="0" t="s">
        <v>162</v>
      </c>
      <c r="V95" s="0" t="n">
        <v>5156</v>
      </c>
      <c r="W95" s="0" t="n">
        <v>9356</v>
      </c>
      <c r="X95" s="0" t="n">
        <v>4658</v>
      </c>
      <c r="Y95" s="1" t="n">
        <v>1815</v>
      </c>
      <c r="Z95" s="1" t="n">
        <v>1452</v>
      </c>
      <c r="AA95" s="1" t="n">
        <v>90264</v>
      </c>
      <c r="AB95" s="0" t="n">
        <v>105</v>
      </c>
      <c r="AC95" s="0" t="s">
        <v>53</v>
      </c>
      <c r="AD95" s="0" t="n">
        <v>3</v>
      </c>
      <c r="AF95" s="0" t="n">
        <f aca="false">V95/W95</f>
        <v>0.551090209491236</v>
      </c>
      <c r="AG95" s="0" t="n">
        <f aca="false">W95/V95</f>
        <v>1.81458494957331</v>
      </c>
    </row>
    <row r="96" customFormat="false" ht="15" hidden="false" customHeight="false" outlineLevel="0" collapsed="false">
      <c r="A96" s="0" t="n">
        <v>1</v>
      </c>
      <c r="B96" s="0" t="s">
        <v>188</v>
      </c>
      <c r="C96" s="0" t="s">
        <v>187</v>
      </c>
      <c r="D96" s="0" t="s">
        <v>31</v>
      </c>
      <c r="E96" s="0" t="s">
        <v>48</v>
      </c>
      <c r="F96" s="0" t="n">
        <v>5</v>
      </c>
      <c r="G96" s="0" t="n">
        <v>4</v>
      </c>
      <c r="H96" s="0" t="n">
        <v>1</v>
      </c>
      <c r="I96" s="1" t="n">
        <v>1250</v>
      </c>
      <c r="J96" s="0" t="s">
        <v>34</v>
      </c>
      <c r="K96" s="0" t="s">
        <v>34</v>
      </c>
      <c r="L96" s="0" t="s">
        <v>33</v>
      </c>
      <c r="M96" s="0" t="s">
        <v>35</v>
      </c>
      <c r="N96" s="0" t="s">
        <v>35</v>
      </c>
      <c r="O96" s="0" t="s">
        <v>36</v>
      </c>
      <c r="P96" s="0" t="s">
        <v>37</v>
      </c>
      <c r="Q96" s="0" t="n">
        <v>4200</v>
      </c>
      <c r="R96" s="0" t="s">
        <v>51</v>
      </c>
      <c r="S96" s="0" t="s">
        <v>52</v>
      </c>
      <c r="T96" s="0" t="s">
        <v>159</v>
      </c>
      <c r="U96" s="0" t="s">
        <v>160</v>
      </c>
      <c r="V96" s="0" t="n">
        <v>5156</v>
      </c>
      <c r="W96" s="0" t="n">
        <v>9356</v>
      </c>
      <c r="X96" s="0" t="n">
        <v>10462</v>
      </c>
      <c r="Y96" s="1" t="n">
        <v>1815</v>
      </c>
      <c r="Z96" s="1" t="n">
        <v>2268</v>
      </c>
      <c r="AA96" s="1" t="n">
        <v>199446</v>
      </c>
      <c r="AB96" s="0" t="n">
        <v>96</v>
      </c>
      <c r="AC96" s="0" t="s">
        <v>53</v>
      </c>
      <c r="AD96" s="0" t="n">
        <v>3</v>
      </c>
      <c r="AF96" s="0" t="n">
        <f aca="false">V96/W96</f>
        <v>0.551090209491236</v>
      </c>
      <c r="AG96" s="0" t="n">
        <f aca="false">W96/V96</f>
        <v>1.81458494957331</v>
      </c>
    </row>
    <row r="97" customFormat="false" ht="15" hidden="false" customHeight="false" outlineLevel="0" collapsed="false">
      <c r="A97" s="0" t="n">
        <v>1</v>
      </c>
      <c r="B97" s="0" t="s">
        <v>188</v>
      </c>
      <c r="C97" s="0" t="s">
        <v>187</v>
      </c>
      <c r="D97" s="0" t="s">
        <v>58</v>
      </c>
      <c r="E97" s="0" t="s">
        <v>59</v>
      </c>
      <c r="F97" s="0" t="n">
        <v>2</v>
      </c>
      <c r="G97" s="0" t="n">
        <v>3</v>
      </c>
      <c r="H97" s="0" t="n">
        <v>1</v>
      </c>
      <c r="I97" s="1" t="n">
        <v>1500</v>
      </c>
      <c r="J97" s="0" t="s">
        <v>34</v>
      </c>
      <c r="K97" s="0" t="s">
        <v>34</v>
      </c>
      <c r="L97" s="0" t="s">
        <v>34</v>
      </c>
      <c r="M97" s="0" t="s">
        <v>43</v>
      </c>
      <c r="N97" s="0" t="s">
        <v>43</v>
      </c>
      <c r="O97" s="0" t="s">
        <v>36</v>
      </c>
      <c r="P97" s="0" t="s">
        <v>118</v>
      </c>
      <c r="Q97" s="0" t="n">
        <v>4200</v>
      </c>
      <c r="R97" s="0" t="s">
        <v>67</v>
      </c>
      <c r="S97" s="0" t="s">
        <v>68</v>
      </c>
      <c r="T97" s="0" t="s">
        <v>165</v>
      </c>
      <c r="U97" s="0" t="s">
        <v>166</v>
      </c>
      <c r="V97" s="0" t="n">
        <v>2784</v>
      </c>
      <c r="W97" s="0" t="n">
        <v>6984</v>
      </c>
      <c r="X97" s="0" t="n">
        <v>7488</v>
      </c>
      <c r="Y97" s="1" t="n">
        <v>2509</v>
      </c>
      <c r="Z97" s="1" t="n">
        <v>1672</v>
      </c>
      <c r="AA97" s="1" t="n">
        <v>134264</v>
      </c>
      <c r="AB97" s="0" t="n">
        <v>115</v>
      </c>
      <c r="AC97" s="0" t="s">
        <v>64</v>
      </c>
      <c r="AD97" s="0" t="n">
        <v>2</v>
      </c>
      <c r="AF97" s="0" t="n">
        <f aca="false">V97/W97</f>
        <v>0.398625429553265</v>
      </c>
      <c r="AG97" s="0" t="n">
        <f aca="false">W97/V97</f>
        <v>2.50862068965517</v>
      </c>
    </row>
    <row r="98" customFormat="false" ht="15" hidden="false" customHeight="false" outlineLevel="0" collapsed="false">
      <c r="A98" s="0" t="n">
        <v>1</v>
      </c>
      <c r="B98" s="0" t="s">
        <v>188</v>
      </c>
      <c r="C98" s="0" t="s">
        <v>187</v>
      </c>
      <c r="D98" s="0" t="s">
        <v>59</v>
      </c>
      <c r="E98" s="0" t="s">
        <v>58</v>
      </c>
      <c r="F98" s="0" t="n">
        <v>3</v>
      </c>
      <c r="G98" s="0" t="n">
        <v>2</v>
      </c>
      <c r="H98" s="0" t="n">
        <v>1</v>
      </c>
      <c r="I98" s="1" t="n">
        <v>1500</v>
      </c>
      <c r="J98" s="0" t="s">
        <v>34</v>
      </c>
      <c r="K98" s="0" t="s">
        <v>34</v>
      </c>
      <c r="L98" s="0" t="s">
        <v>33</v>
      </c>
      <c r="M98" s="0" t="s">
        <v>35</v>
      </c>
      <c r="N98" s="0" t="s">
        <v>35</v>
      </c>
      <c r="O98" s="0" t="s">
        <v>36</v>
      </c>
      <c r="P98" s="0" t="s">
        <v>37</v>
      </c>
      <c r="Q98" s="0" t="n">
        <v>4200</v>
      </c>
      <c r="R98" s="0" t="s">
        <v>62</v>
      </c>
      <c r="S98" s="0" t="s">
        <v>63</v>
      </c>
      <c r="T98" s="0" t="s">
        <v>163</v>
      </c>
      <c r="U98" s="0" t="s">
        <v>164</v>
      </c>
      <c r="V98" s="0" t="n">
        <v>2784</v>
      </c>
      <c r="W98" s="0" t="n">
        <v>6984</v>
      </c>
      <c r="X98" s="0" t="n">
        <v>20512</v>
      </c>
      <c r="Y98" s="1" t="n">
        <v>2509</v>
      </c>
      <c r="Z98" s="1" t="n">
        <v>3763</v>
      </c>
      <c r="AA98" s="1" t="n">
        <v>351374</v>
      </c>
      <c r="AB98" s="0" t="n">
        <v>136</v>
      </c>
      <c r="AC98" s="0" t="s">
        <v>64</v>
      </c>
      <c r="AD98" s="0" t="n">
        <v>2</v>
      </c>
      <c r="AF98" s="0" t="n">
        <f aca="false">V98/W98</f>
        <v>0.398625429553265</v>
      </c>
      <c r="AG98" s="0" t="n">
        <f aca="false">W98/V98</f>
        <v>2.50862068965517</v>
      </c>
    </row>
    <row r="99" customFormat="false" ht="15" hidden="false" customHeight="false" outlineLevel="0" collapsed="false">
      <c r="A99" s="0" t="n">
        <v>1</v>
      </c>
      <c r="B99" s="0" t="s">
        <v>188</v>
      </c>
      <c r="C99" s="0" t="s">
        <v>187</v>
      </c>
      <c r="D99" s="0" t="s">
        <v>31</v>
      </c>
      <c r="E99" s="0" t="s">
        <v>70</v>
      </c>
      <c r="F99" s="0" t="n">
        <v>5</v>
      </c>
      <c r="G99" s="0" t="n">
        <v>7</v>
      </c>
      <c r="H99" s="0" t="n">
        <v>2</v>
      </c>
      <c r="I99" s="1" t="n">
        <v>1400</v>
      </c>
      <c r="J99" s="0" t="s">
        <v>34</v>
      </c>
      <c r="K99" s="0" t="s">
        <v>34</v>
      </c>
      <c r="L99" s="0" t="s">
        <v>34</v>
      </c>
      <c r="M99" s="0" t="s">
        <v>43</v>
      </c>
      <c r="N99" s="0" t="s">
        <v>43</v>
      </c>
      <c r="O99" s="0" t="s">
        <v>36</v>
      </c>
      <c r="P99" s="0" t="s">
        <v>118</v>
      </c>
      <c r="Q99" s="0" t="n">
        <v>4200</v>
      </c>
      <c r="R99" s="0" t="s">
        <v>77</v>
      </c>
      <c r="S99" s="0" t="s">
        <v>78</v>
      </c>
      <c r="T99" s="0" t="s">
        <v>169</v>
      </c>
      <c r="U99" s="0" t="s">
        <v>170</v>
      </c>
      <c r="V99" s="0" t="n">
        <v>6767</v>
      </c>
      <c r="W99" s="0" t="n">
        <v>10967</v>
      </c>
      <c r="X99" s="0" t="n">
        <v>1707</v>
      </c>
      <c r="Y99" s="1" t="n">
        <v>1621</v>
      </c>
      <c r="Z99" s="1" t="n">
        <v>1158</v>
      </c>
      <c r="AA99" s="1" t="n">
        <v>34280</v>
      </c>
      <c r="AB99" s="0" t="n">
        <v>110</v>
      </c>
      <c r="AC99" s="0" t="s">
        <v>42</v>
      </c>
      <c r="AD99" s="0" t="n">
        <v>1</v>
      </c>
      <c r="AF99" s="0" t="n">
        <f aca="false">V99/W99</f>
        <v>0.617032916932616</v>
      </c>
      <c r="AG99" s="0" t="n">
        <f aca="false">W99/V99</f>
        <v>1.62065908083346</v>
      </c>
    </row>
    <row r="100" customFormat="false" ht="15" hidden="false" customHeight="false" outlineLevel="0" collapsed="false">
      <c r="A100" s="0" t="n">
        <v>1</v>
      </c>
      <c r="B100" s="0" t="s">
        <v>188</v>
      </c>
      <c r="C100" s="0" t="s">
        <v>187</v>
      </c>
      <c r="D100" s="0" t="s">
        <v>70</v>
      </c>
      <c r="E100" s="0" t="s">
        <v>31</v>
      </c>
      <c r="F100" s="0" t="n">
        <v>7</v>
      </c>
      <c r="G100" s="0" t="n">
        <v>5</v>
      </c>
      <c r="H100" s="0" t="n">
        <v>2</v>
      </c>
      <c r="I100" s="1" t="n">
        <v>1400</v>
      </c>
      <c r="J100" s="0" t="s">
        <v>34</v>
      </c>
      <c r="K100" s="0" t="s">
        <v>34</v>
      </c>
      <c r="L100" s="0" t="s">
        <v>33</v>
      </c>
      <c r="M100" s="0" t="s">
        <v>35</v>
      </c>
      <c r="N100" s="0" t="s">
        <v>35</v>
      </c>
      <c r="O100" s="0" t="s">
        <v>36</v>
      </c>
      <c r="P100" s="0" t="s">
        <v>37</v>
      </c>
      <c r="Q100" s="0" t="n">
        <v>4200</v>
      </c>
      <c r="R100" s="0" t="s">
        <v>73</v>
      </c>
      <c r="S100" s="0" t="s">
        <v>74</v>
      </c>
      <c r="T100" s="0" t="s">
        <v>167</v>
      </c>
      <c r="U100" s="0" t="s">
        <v>168</v>
      </c>
      <c r="V100" s="0" t="n">
        <v>6767</v>
      </c>
      <c r="W100" s="0" t="n">
        <v>10967</v>
      </c>
      <c r="X100" s="0" t="n">
        <v>9813</v>
      </c>
      <c r="Y100" s="1" t="n">
        <v>1621</v>
      </c>
      <c r="Z100" s="1" t="n">
        <v>2269</v>
      </c>
      <c r="AA100" s="1" t="n">
        <v>193197</v>
      </c>
      <c r="AB100" s="0" t="n">
        <v>77</v>
      </c>
      <c r="AC100" s="0" t="s">
        <v>42</v>
      </c>
      <c r="AD100" s="0" t="n">
        <v>1</v>
      </c>
      <c r="AF100" s="0" t="n">
        <f aca="false">V100/W100</f>
        <v>0.617032916932616</v>
      </c>
      <c r="AG100" s="0" t="n">
        <f aca="false">W100/V100</f>
        <v>1.62065908083346</v>
      </c>
    </row>
    <row r="101" customFormat="false" ht="15" hidden="false" customHeight="false" outlineLevel="0" collapsed="false">
      <c r="A101" s="0" t="n">
        <v>1</v>
      </c>
      <c r="B101" s="0" t="s">
        <v>188</v>
      </c>
      <c r="C101" s="0" t="s">
        <v>187</v>
      </c>
      <c r="D101" s="0" t="s">
        <v>59</v>
      </c>
      <c r="E101" s="0" t="s">
        <v>31</v>
      </c>
      <c r="F101" s="0" t="n">
        <v>3</v>
      </c>
      <c r="G101" s="0" t="n">
        <v>5</v>
      </c>
      <c r="H101" s="0" t="n">
        <v>2</v>
      </c>
      <c r="I101" s="1" t="n">
        <v>1667</v>
      </c>
      <c r="J101" s="0" t="s">
        <v>34</v>
      </c>
      <c r="K101" s="0" t="s">
        <v>34</v>
      </c>
      <c r="L101" s="0" t="s">
        <v>34</v>
      </c>
      <c r="M101" s="0" t="s">
        <v>43</v>
      </c>
      <c r="N101" s="0" t="s">
        <v>43</v>
      </c>
      <c r="O101" s="0" t="s">
        <v>36</v>
      </c>
      <c r="P101" s="0" t="s">
        <v>118</v>
      </c>
      <c r="Q101" s="0" t="n">
        <v>4200</v>
      </c>
      <c r="R101" s="0" t="s">
        <v>86</v>
      </c>
      <c r="S101" s="0" t="s">
        <v>87</v>
      </c>
      <c r="T101" s="0" t="s">
        <v>173</v>
      </c>
      <c r="U101" s="0" t="s">
        <v>174</v>
      </c>
      <c r="V101" s="0" t="n">
        <v>4350</v>
      </c>
      <c r="W101" s="0" t="n">
        <v>8550</v>
      </c>
      <c r="X101" s="0" t="n">
        <v>2080</v>
      </c>
      <c r="Y101" s="1" t="n">
        <v>1966</v>
      </c>
      <c r="Z101" s="1" t="n">
        <v>1179</v>
      </c>
      <c r="AA101" s="1" t="n">
        <v>40173</v>
      </c>
      <c r="AB101" s="0" t="n">
        <v>110</v>
      </c>
      <c r="AC101" s="0" t="s">
        <v>83</v>
      </c>
      <c r="AD101" s="0" t="n">
        <v>3</v>
      </c>
      <c r="AF101" s="0" t="n">
        <f aca="false">V101/W101</f>
        <v>0.508771929824561</v>
      </c>
      <c r="AG101" s="0" t="n">
        <f aca="false">W101/V101</f>
        <v>1.96551724137931</v>
      </c>
    </row>
    <row r="102" customFormat="false" ht="15" hidden="false" customHeight="false" outlineLevel="0" collapsed="false">
      <c r="A102" s="0" t="n">
        <v>1</v>
      </c>
      <c r="B102" s="0" t="s">
        <v>188</v>
      </c>
      <c r="C102" s="0" t="s">
        <v>187</v>
      </c>
      <c r="D102" s="0" t="s">
        <v>31</v>
      </c>
      <c r="E102" s="0" t="s">
        <v>59</v>
      </c>
      <c r="F102" s="0" t="n">
        <v>5</v>
      </c>
      <c r="G102" s="0" t="n">
        <v>3</v>
      </c>
      <c r="H102" s="0" t="n">
        <v>2</v>
      </c>
      <c r="I102" s="1" t="n">
        <v>1667</v>
      </c>
      <c r="J102" s="0" t="s">
        <v>34</v>
      </c>
      <c r="K102" s="0" t="s">
        <v>34</v>
      </c>
      <c r="L102" s="0" t="s">
        <v>33</v>
      </c>
      <c r="M102" s="0" t="s">
        <v>35</v>
      </c>
      <c r="N102" s="0" t="s">
        <v>35</v>
      </c>
      <c r="O102" s="0" t="s">
        <v>36</v>
      </c>
      <c r="P102" s="0" t="s">
        <v>37</v>
      </c>
      <c r="Q102" s="0" t="n">
        <v>4200</v>
      </c>
      <c r="R102" s="0" t="s">
        <v>81</v>
      </c>
      <c r="S102" s="0" t="s">
        <v>82</v>
      </c>
      <c r="T102" s="0" t="s">
        <v>171</v>
      </c>
      <c r="U102" s="0" t="s">
        <v>172</v>
      </c>
      <c r="V102" s="0" t="n">
        <v>4350</v>
      </c>
      <c r="W102" s="0" t="n">
        <v>8550</v>
      </c>
      <c r="X102" s="0" t="n">
        <v>15840</v>
      </c>
      <c r="Y102" s="1" t="n">
        <v>1966</v>
      </c>
      <c r="Z102" s="1" t="n">
        <v>3276</v>
      </c>
      <c r="AA102" s="1" t="n">
        <v>293195</v>
      </c>
      <c r="AB102" s="0" t="n">
        <v>103</v>
      </c>
      <c r="AC102" s="0" t="s">
        <v>83</v>
      </c>
      <c r="AD102" s="0" t="n">
        <v>3</v>
      </c>
      <c r="AF102" s="0" t="n">
        <f aca="false">V102/W102</f>
        <v>0.508771929824561</v>
      </c>
      <c r="AG102" s="0" t="n">
        <f aca="false">W102/V102</f>
        <v>1.96551724137931</v>
      </c>
    </row>
    <row r="103" customFormat="false" ht="15" hidden="false" customHeight="false" outlineLevel="0" collapsed="false">
      <c r="A103" s="0" t="n">
        <v>1</v>
      </c>
      <c r="B103" s="0" t="s">
        <v>188</v>
      </c>
      <c r="C103" s="0" t="s">
        <v>187</v>
      </c>
      <c r="D103" s="0" t="s">
        <v>58</v>
      </c>
      <c r="E103" s="0" t="s">
        <v>48</v>
      </c>
      <c r="F103" s="0" t="n">
        <v>2</v>
      </c>
      <c r="G103" s="0" t="n">
        <v>4</v>
      </c>
      <c r="H103" s="0" t="n">
        <v>2</v>
      </c>
      <c r="I103" s="1" t="n">
        <v>2000</v>
      </c>
      <c r="J103" s="0" t="s">
        <v>34</v>
      </c>
      <c r="K103" s="0" t="s">
        <v>34</v>
      </c>
      <c r="L103" s="0" t="s">
        <v>34</v>
      </c>
      <c r="M103" s="0" t="s">
        <v>43</v>
      </c>
      <c r="N103" s="0" t="s">
        <v>43</v>
      </c>
      <c r="O103" s="0" t="s">
        <v>36</v>
      </c>
      <c r="P103" s="0" t="s">
        <v>118</v>
      </c>
      <c r="Q103" s="0" t="n">
        <v>4200</v>
      </c>
      <c r="R103" s="0" t="s">
        <v>94</v>
      </c>
      <c r="S103" s="0" t="s">
        <v>95</v>
      </c>
      <c r="T103" s="0" t="s">
        <v>177</v>
      </c>
      <c r="U103" s="0" t="s">
        <v>178</v>
      </c>
      <c r="V103" s="0" t="n">
        <v>3093</v>
      </c>
      <c r="W103" s="0" t="n">
        <v>7293</v>
      </c>
      <c r="X103" s="0" t="n">
        <v>2214</v>
      </c>
      <c r="Y103" s="1" t="n">
        <v>2358</v>
      </c>
      <c r="Z103" s="1" t="n">
        <v>1179</v>
      </c>
      <c r="AA103" s="1" t="n">
        <v>41408</v>
      </c>
      <c r="AB103" s="0" t="n">
        <v>110</v>
      </c>
      <c r="AC103" s="0" t="s">
        <v>53</v>
      </c>
      <c r="AD103" s="0" t="n">
        <v>2</v>
      </c>
      <c r="AF103" s="0" t="n">
        <f aca="false">V103/W103</f>
        <v>0.424105306458248</v>
      </c>
      <c r="AG103" s="0" t="n">
        <f aca="false">W103/V103</f>
        <v>2.35790494665373</v>
      </c>
    </row>
    <row r="104" customFormat="false" ht="15" hidden="false" customHeight="false" outlineLevel="0" collapsed="false">
      <c r="A104" s="0" t="n">
        <v>1</v>
      </c>
      <c r="B104" s="0" t="s">
        <v>188</v>
      </c>
      <c r="C104" s="0" t="s">
        <v>187</v>
      </c>
      <c r="D104" s="0" t="s">
        <v>48</v>
      </c>
      <c r="E104" s="0" t="s">
        <v>58</v>
      </c>
      <c r="F104" s="0" t="n">
        <v>4</v>
      </c>
      <c r="G104" s="0" t="n">
        <v>2</v>
      </c>
      <c r="H104" s="0" t="n">
        <v>2</v>
      </c>
      <c r="I104" s="1" t="n">
        <v>2000</v>
      </c>
      <c r="J104" s="0" t="s">
        <v>34</v>
      </c>
      <c r="K104" s="0" t="s">
        <v>34</v>
      </c>
      <c r="L104" s="0" t="s">
        <v>33</v>
      </c>
      <c r="M104" s="0" t="s">
        <v>35</v>
      </c>
      <c r="N104" s="0" t="s">
        <v>35</v>
      </c>
      <c r="O104" s="0" t="s">
        <v>36</v>
      </c>
      <c r="P104" s="0" t="s">
        <v>37</v>
      </c>
      <c r="Q104" s="0" t="n">
        <v>4200</v>
      </c>
      <c r="R104" s="0" t="s">
        <v>90</v>
      </c>
      <c r="S104" s="0" t="s">
        <v>91</v>
      </c>
      <c r="T104" s="0" t="s">
        <v>175</v>
      </c>
      <c r="U104" s="0" t="s">
        <v>176</v>
      </c>
      <c r="V104" s="0" t="n">
        <v>3093</v>
      </c>
      <c r="W104" s="0" t="n">
        <v>7293</v>
      </c>
      <c r="X104" s="0" t="n">
        <v>22986</v>
      </c>
      <c r="Y104" s="1" t="n">
        <v>2358</v>
      </c>
      <c r="Z104" s="1" t="n">
        <v>4716</v>
      </c>
      <c r="AA104" s="1" t="n">
        <v>399837</v>
      </c>
      <c r="AB104" s="0" t="n">
        <v>132</v>
      </c>
      <c r="AC104" s="0" t="s">
        <v>53</v>
      </c>
      <c r="AD104" s="0" t="n">
        <v>2</v>
      </c>
      <c r="AF104" s="0" t="n">
        <f aca="false">V104/W104</f>
        <v>0.424105306458248</v>
      </c>
      <c r="AG104" s="0" t="n">
        <f aca="false">W104/V104</f>
        <v>2.35790494665373</v>
      </c>
    </row>
    <row r="105" customFormat="false" ht="15" hidden="false" customHeight="false" outlineLevel="0" collapsed="false">
      <c r="A105" s="0" t="n">
        <v>1</v>
      </c>
      <c r="B105" s="0" t="s">
        <v>188</v>
      </c>
      <c r="C105" s="0" t="s">
        <v>187</v>
      </c>
      <c r="D105" s="0" t="s">
        <v>48</v>
      </c>
      <c r="E105" s="0" t="s">
        <v>70</v>
      </c>
      <c r="F105" s="0" t="n">
        <v>4</v>
      </c>
      <c r="G105" s="0" t="n">
        <v>7</v>
      </c>
      <c r="H105" s="0" t="n">
        <v>3</v>
      </c>
      <c r="I105" s="1" t="n">
        <v>1750</v>
      </c>
      <c r="J105" s="0" t="s">
        <v>33</v>
      </c>
      <c r="K105" s="0" t="s">
        <v>34</v>
      </c>
      <c r="L105" s="0" t="s">
        <v>34</v>
      </c>
      <c r="M105" s="0" t="s">
        <v>43</v>
      </c>
      <c r="N105" s="0" t="s">
        <v>35</v>
      </c>
      <c r="O105" s="0" t="s">
        <v>35</v>
      </c>
      <c r="P105" s="0" t="s">
        <v>118</v>
      </c>
      <c r="Q105" s="0" t="n">
        <v>4200</v>
      </c>
      <c r="R105" s="0" t="s">
        <v>102</v>
      </c>
      <c r="S105" s="0" t="s">
        <v>103</v>
      </c>
      <c r="T105" s="0" t="s">
        <v>181</v>
      </c>
      <c r="U105" s="0" t="s">
        <v>182</v>
      </c>
      <c r="V105" s="0" t="n">
        <v>5905</v>
      </c>
      <c r="W105" s="0" t="n">
        <v>10105</v>
      </c>
      <c r="X105" s="0" t="n">
        <v>261</v>
      </c>
      <c r="Y105" s="1" t="n">
        <v>1711</v>
      </c>
      <c r="Z105" s="1" t="n">
        <v>1023</v>
      </c>
      <c r="AA105" s="1" t="n">
        <v>5248</v>
      </c>
      <c r="AB105" s="0" t="n">
        <v>118</v>
      </c>
      <c r="AC105" s="0" t="s">
        <v>53</v>
      </c>
      <c r="AD105" s="0" t="n">
        <v>1</v>
      </c>
      <c r="AF105" s="0" t="n">
        <f aca="false">V105/W105</f>
        <v>0.584364176150421</v>
      </c>
      <c r="AG105" s="0" t="n">
        <f aca="false">W105/V105</f>
        <v>1.7112616426757</v>
      </c>
    </row>
    <row r="106" customFormat="false" ht="15" hidden="false" customHeight="false" outlineLevel="0" collapsed="false">
      <c r="A106" s="0" t="n">
        <v>1</v>
      </c>
      <c r="B106" s="0" t="s">
        <v>188</v>
      </c>
      <c r="C106" s="0" t="s">
        <v>187</v>
      </c>
      <c r="D106" s="0" t="s">
        <v>70</v>
      </c>
      <c r="E106" s="0" t="s">
        <v>48</v>
      </c>
      <c r="F106" s="0" t="n">
        <v>7</v>
      </c>
      <c r="G106" s="0" t="n">
        <v>4</v>
      </c>
      <c r="H106" s="0" t="n">
        <v>3</v>
      </c>
      <c r="I106" s="1" t="n">
        <v>1750</v>
      </c>
      <c r="J106" s="0" t="s">
        <v>34</v>
      </c>
      <c r="K106" s="0" t="s">
        <v>34</v>
      </c>
      <c r="L106" s="0" t="s">
        <v>33</v>
      </c>
      <c r="M106" s="0" t="s">
        <v>35</v>
      </c>
      <c r="N106" s="0" t="s">
        <v>35</v>
      </c>
      <c r="O106" s="0" t="s">
        <v>36</v>
      </c>
      <c r="P106" s="0" t="s">
        <v>37</v>
      </c>
      <c r="Q106" s="0" t="n">
        <v>4200</v>
      </c>
      <c r="R106" s="0" t="s">
        <v>98</v>
      </c>
      <c r="S106" s="0" t="s">
        <v>99</v>
      </c>
      <c r="T106" s="0" t="s">
        <v>179</v>
      </c>
      <c r="U106" s="0" t="s">
        <v>180</v>
      </c>
      <c r="V106" s="0" t="n">
        <v>5905</v>
      </c>
      <c r="W106" s="0" t="n">
        <v>10105</v>
      </c>
      <c r="X106" s="0" t="n">
        <v>13461</v>
      </c>
      <c r="Y106" s="1" t="n">
        <v>1711</v>
      </c>
      <c r="Z106" s="1" t="n">
        <v>2995</v>
      </c>
      <c r="AA106" s="1" t="n">
        <v>260400</v>
      </c>
      <c r="AB106" s="0" t="n">
        <v>77</v>
      </c>
      <c r="AC106" s="0" t="s">
        <v>53</v>
      </c>
      <c r="AD106" s="0" t="n">
        <v>1</v>
      </c>
      <c r="AF106" s="0" t="n">
        <f aca="false">V106/W106</f>
        <v>0.584364176150421</v>
      </c>
      <c r="AG106" s="0" t="n">
        <f aca="false">W106/V106</f>
        <v>1.7112616426757</v>
      </c>
    </row>
    <row r="107" customFormat="false" ht="15" hidden="false" customHeight="false" outlineLevel="0" collapsed="false">
      <c r="A107" s="0" t="n">
        <v>1</v>
      </c>
      <c r="B107" s="0" t="s">
        <v>188</v>
      </c>
      <c r="C107" s="0" t="s">
        <v>187</v>
      </c>
      <c r="D107" s="0" t="s">
        <v>59</v>
      </c>
      <c r="E107" s="0" t="s">
        <v>32</v>
      </c>
      <c r="F107" s="0" t="n">
        <v>3</v>
      </c>
      <c r="G107" s="0" t="n">
        <v>6</v>
      </c>
      <c r="H107" s="0" t="n">
        <v>3</v>
      </c>
      <c r="I107" s="1" t="n">
        <v>2000</v>
      </c>
      <c r="J107" s="0" t="s">
        <v>33</v>
      </c>
      <c r="K107" s="0" t="s">
        <v>34</v>
      </c>
      <c r="L107" s="0" t="s">
        <v>34</v>
      </c>
      <c r="M107" s="0" t="s">
        <v>43</v>
      </c>
      <c r="N107" s="0" t="s">
        <v>35</v>
      </c>
      <c r="O107" s="0" t="s">
        <v>35</v>
      </c>
      <c r="P107" s="0" t="s">
        <v>118</v>
      </c>
      <c r="Q107" s="0" t="n">
        <v>4200</v>
      </c>
      <c r="R107" s="0" t="s">
        <v>109</v>
      </c>
      <c r="S107" s="0" t="s">
        <v>95</v>
      </c>
      <c r="T107" s="0" t="s">
        <v>141</v>
      </c>
      <c r="U107" s="0" t="s">
        <v>142</v>
      </c>
      <c r="V107" s="0" t="n">
        <v>4640</v>
      </c>
      <c r="W107" s="0" t="n">
        <v>8840</v>
      </c>
      <c r="X107" s="0" t="n">
        <v>587</v>
      </c>
      <c r="Y107" s="1" t="n">
        <v>1905</v>
      </c>
      <c r="Z107" s="1" t="n">
        <v>1050</v>
      </c>
      <c r="AA107" s="1" t="n">
        <v>11581</v>
      </c>
      <c r="AB107" s="0" t="n">
        <v>116</v>
      </c>
      <c r="AC107" s="0" t="s">
        <v>83</v>
      </c>
      <c r="AD107" s="0" t="n">
        <v>2</v>
      </c>
      <c r="AF107" s="0" t="n">
        <f aca="false">V107/W107</f>
        <v>0.524886877828054</v>
      </c>
      <c r="AG107" s="0" t="n">
        <f aca="false">W107/V107</f>
        <v>1.9051724137931</v>
      </c>
    </row>
    <row r="108" customFormat="false" ht="15" hidden="false" customHeight="false" outlineLevel="0" collapsed="false">
      <c r="A108" s="0" t="n">
        <v>1</v>
      </c>
      <c r="B108" s="0" t="s">
        <v>188</v>
      </c>
      <c r="C108" s="0" t="s">
        <v>187</v>
      </c>
      <c r="D108" s="0" t="s">
        <v>32</v>
      </c>
      <c r="E108" s="0" t="s">
        <v>59</v>
      </c>
      <c r="F108" s="0" t="n">
        <v>6</v>
      </c>
      <c r="G108" s="0" t="n">
        <v>3</v>
      </c>
      <c r="H108" s="0" t="n">
        <v>3</v>
      </c>
      <c r="I108" s="1" t="n">
        <v>2000</v>
      </c>
      <c r="J108" s="0" t="s">
        <v>34</v>
      </c>
      <c r="K108" s="0" t="s">
        <v>34</v>
      </c>
      <c r="L108" s="0" t="s">
        <v>33</v>
      </c>
      <c r="M108" s="0" t="s">
        <v>35</v>
      </c>
      <c r="N108" s="0" t="s">
        <v>35</v>
      </c>
      <c r="O108" s="0" t="s">
        <v>36</v>
      </c>
      <c r="P108" s="0" t="s">
        <v>37</v>
      </c>
      <c r="Q108" s="0" t="n">
        <v>4200</v>
      </c>
      <c r="R108" s="0" t="s">
        <v>90</v>
      </c>
      <c r="S108" s="0" t="s">
        <v>106</v>
      </c>
      <c r="T108" s="0" t="s">
        <v>139</v>
      </c>
      <c r="U108" s="0" t="s">
        <v>140</v>
      </c>
      <c r="V108" s="0" t="n">
        <v>4640</v>
      </c>
      <c r="W108" s="0" t="n">
        <v>8840</v>
      </c>
      <c r="X108" s="0" t="n">
        <v>17387</v>
      </c>
      <c r="Y108" s="1" t="n">
        <v>1905</v>
      </c>
      <c r="Z108" s="1" t="n">
        <v>3810</v>
      </c>
      <c r="AA108" s="1" t="n">
        <v>324917</v>
      </c>
      <c r="AB108" s="0" t="n">
        <v>95</v>
      </c>
      <c r="AC108" s="0" t="s">
        <v>83</v>
      </c>
      <c r="AD108" s="0" t="n">
        <v>2</v>
      </c>
      <c r="AF108" s="0" t="n">
        <f aca="false">V108/W108</f>
        <v>0.524886877828054</v>
      </c>
      <c r="AG108" s="0" t="n">
        <f aca="false">W108/V108</f>
        <v>1.9051724137931</v>
      </c>
    </row>
    <row r="109" customFormat="false" ht="15" hidden="false" customHeight="false" outlineLevel="0" collapsed="false">
      <c r="A109" s="0" t="n">
        <v>1</v>
      </c>
      <c r="B109" s="0" t="s">
        <v>188</v>
      </c>
      <c r="C109" s="0" t="s">
        <v>187</v>
      </c>
      <c r="D109" s="0" t="s">
        <v>58</v>
      </c>
      <c r="E109" s="0" t="s">
        <v>31</v>
      </c>
      <c r="F109" s="0" t="n">
        <v>2</v>
      </c>
      <c r="G109" s="0" t="n">
        <v>5</v>
      </c>
      <c r="H109" s="0" t="n">
        <v>3</v>
      </c>
      <c r="I109" s="1" t="n">
        <v>2500</v>
      </c>
      <c r="J109" s="0" t="s">
        <v>33</v>
      </c>
      <c r="K109" s="0" t="s">
        <v>34</v>
      </c>
      <c r="L109" s="0" t="s">
        <v>34</v>
      </c>
      <c r="M109" s="0" t="s">
        <v>43</v>
      </c>
      <c r="N109" s="0" t="s">
        <v>35</v>
      </c>
      <c r="O109" s="0" t="s">
        <v>35</v>
      </c>
      <c r="P109" s="0" t="s">
        <v>118</v>
      </c>
      <c r="Q109" s="0" t="n">
        <v>4200</v>
      </c>
      <c r="R109" s="0" t="s">
        <v>116</v>
      </c>
      <c r="S109" s="0" t="s">
        <v>117</v>
      </c>
      <c r="T109" s="0" t="s">
        <v>185</v>
      </c>
      <c r="U109" s="0" t="s">
        <v>186</v>
      </c>
      <c r="V109" s="0" t="n">
        <v>3314</v>
      </c>
      <c r="W109" s="0" t="n">
        <v>7514</v>
      </c>
      <c r="X109" s="0" t="n">
        <v>1234</v>
      </c>
      <c r="Y109" s="1" t="n">
        <v>2267</v>
      </c>
      <c r="Z109" s="1" t="n">
        <v>1103</v>
      </c>
      <c r="AA109" s="1" t="n">
        <v>23813</v>
      </c>
      <c r="AB109" s="0" t="n">
        <v>112</v>
      </c>
      <c r="AC109" s="0" t="s">
        <v>83</v>
      </c>
      <c r="AD109" s="0" t="n">
        <v>2</v>
      </c>
      <c r="AF109" s="0" t="n">
        <f aca="false">V109/W109</f>
        <v>0.441043385680064</v>
      </c>
      <c r="AG109" s="0" t="n">
        <f aca="false">W109/V109</f>
        <v>2.26735063367532</v>
      </c>
    </row>
    <row r="110" customFormat="false" ht="15" hidden="false" customHeight="false" outlineLevel="0" collapsed="false">
      <c r="A110" s="0" t="n">
        <v>1</v>
      </c>
      <c r="B110" s="0" t="s">
        <v>188</v>
      </c>
      <c r="C110" s="0" t="s">
        <v>187</v>
      </c>
      <c r="D110" s="0" t="s">
        <v>31</v>
      </c>
      <c r="E110" s="0" t="s">
        <v>58</v>
      </c>
      <c r="F110" s="0" t="n">
        <v>5</v>
      </c>
      <c r="G110" s="0" t="n">
        <v>2</v>
      </c>
      <c r="H110" s="0" t="n">
        <v>3</v>
      </c>
      <c r="I110" s="1" t="n">
        <v>2500</v>
      </c>
      <c r="J110" s="0" t="s">
        <v>34</v>
      </c>
      <c r="K110" s="0" t="s">
        <v>34</v>
      </c>
      <c r="L110" s="0" t="s">
        <v>33</v>
      </c>
      <c r="M110" s="0" t="s">
        <v>35</v>
      </c>
      <c r="N110" s="0" t="s">
        <v>35</v>
      </c>
      <c r="O110" s="0" t="s">
        <v>36</v>
      </c>
      <c r="P110" s="0" t="s">
        <v>37</v>
      </c>
      <c r="Q110" s="0" t="n">
        <v>4200</v>
      </c>
      <c r="R110" s="0" t="s">
        <v>112</v>
      </c>
      <c r="S110" s="0" t="s">
        <v>113</v>
      </c>
      <c r="T110" s="0" t="s">
        <v>183</v>
      </c>
      <c r="U110" s="0" t="s">
        <v>184</v>
      </c>
      <c r="V110" s="0" t="n">
        <v>3314</v>
      </c>
      <c r="W110" s="0" t="n">
        <v>7514</v>
      </c>
      <c r="X110" s="0" t="n">
        <v>24754</v>
      </c>
      <c r="Y110" s="1" t="n">
        <v>2267</v>
      </c>
      <c r="Z110" s="1" t="n">
        <v>5668</v>
      </c>
      <c r="AA110" s="1" t="n">
        <v>436295</v>
      </c>
      <c r="AB110" s="0" t="n">
        <v>127</v>
      </c>
      <c r="AC110" s="0" t="s">
        <v>83</v>
      </c>
      <c r="AD110" s="0" t="n">
        <v>2</v>
      </c>
      <c r="AF110" s="0" t="n">
        <f aca="false">V110/W110</f>
        <v>0.441043385680064</v>
      </c>
      <c r="AG110" s="0" t="n">
        <f aca="false">W110/V110</f>
        <v>2.26735063367532</v>
      </c>
    </row>
  </sheetData>
  <autoFilter ref="AF2:AG110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1" activeCellId="0" sqref="C81"/>
    </sheetView>
  </sheetViews>
  <sheetFormatPr defaultRowHeight="15"/>
  <cols>
    <col collapsed="false" hidden="false" max="1025" min="1" style="0" width="10.5748987854251"/>
  </cols>
  <sheetData>
    <row r="1" customFormat="false" ht="15" hidden="false" customHeight="false" outlineLevel="0" collapsed="false">
      <c r="A1" s="0" t="n">
        <v>0.398625429553265</v>
      </c>
      <c r="B1" s="0" t="n">
        <v>2.50862068965517</v>
      </c>
    </row>
    <row r="2" customFormat="false" ht="15" hidden="false" customHeight="false" outlineLevel="0" collapsed="false">
      <c r="A2" s="0" t="n">
        <v>0.398625429553265</v>
      </c>
      <c r="B2" s="0" t="n">
        <v>2.50862068965517</v>
      </c>
    </row>
    <row r="3" customFormat="false" ht="15" hidden="false" customHeight="false" outlineLevel="0" collapsed="false">
      <c r="A3" s="0" t="n">
        <v>0.424105306458248</v>
      </c>
      <c r="B3" s="0" t="n">
        <v>2.35790494665373</v>
      </c>
    </row>
    <row r="4" customFormat="false" ht="15" hidden="false" customHeight="false" outlineLevel="0" collapsed="false">
      <c r="A4" s="0" t="n">
        <v>0.424105306458248</v>
      </c>
      <c r="B4" s="0" t="n">
        <v>2.35790494665373</v>
      </c>
    </row>
    <row r="5" customFormat="false" ht="15" hidden="false" customHeight="false" outlineLevel="0" collapsed="false">
      <c r="A5" s="0" t="n">
        <v>0.441043385680064</v>
      </c>
      <c r="B5" s="0" t="n">
        <v>2.26735063367532</v>
      </c>
    </row>
    <row r="6" customFormat="false" ht="15" hidden="false" customHeight="false" outlineLevel="0" collapsed="false">
      <c r="A6" s="0" t="n">
        <v>0.441043385680064</v>
      </c>
      <c r="B6" s="0" t="n">
        <v>2.26735063367532</v>
      </c>
    </row>
    <row r="7" customFormat="false" ht="15" hidden="false" customHeight="false" outlineLevel="0" collapsed="false">
      <c r="A7" s="0" t="n">
        <v>0.498567335243553</v>
      </c>
      <c r="B7" s="0" t="n">
        <v>2.00574712643678</v>
      </c>
    </row>
    <row r="8" customFormat="false" ht="15" hidden="false" customHeight="false" outlineLevel="0" collapsed="false">
      <c r="A8" s="0" t="n">
        <v>0.498567335243553</v>
      </c>
      <c r="B8" s="0" t="n">
        <v>2.00574712643678</v>
      </c>
    </row>
    <row r="9" customFormat="false" ht="15" hidden="false" customHeight="false" outlineLevel="0" collapsed="false">
      <c r="A9" s="0" t="n">
        <v>0.508771929824561</v>
      </c>
      <c r="B9" s="0" t="n">
        <v>1.96551724137931</v>
      </c>
    </row>
    <row r="10" customFormat="false" ht="15" hidden="false" customHeight="false" outlineLevel="0" collapsed="false">
      <c r="A10" s="0" t="n">
        <v>0.508771929824561</v>
      </c>
      <c r="B10" s="0" t="n">
        <v>1.96551724137931</v>
      </c>
    </row>
    <row r="11" customFormat="false" ht="15" hidden="false" customHeight="false" outlineLevel="0" collapsed="false">
      <c r="A11" s="0" t="n">
        <v>0.524860003393857</v>
      </c>
      <c r="B11" s="0" t="n">
        <v>1.90526996443582</v>
      </c>
    </row>
    <row r="12" customFormat="false" ht="15" hidden="false" customHeight="false" outlineLevel="0" collapsed="false">
      <c r="A12" s="0" t="n">
        <v>0.524860003393857</v>
      </c>
      <c r="B12" s="0" t="n">
        <v>1.90526996443582</v>
      </c>
    </row>
    <row r="13" customFormat="false" ht="15" hidden="false" customHeight="false" outlineLevel="0" collapsed="false">
      <c r="A13" s="0" t="n">
        <v>0.524886877828054</v>
      </c>
      <c r="B13" s="0" t="n">
        <v>1.9051724137931</v>
      </c>
    </row>
    <row r="14" customFormat="false" ht="15" hidden="false" customHeight="false" outlineLevel="0" collapsed="false">
      <c r="A14" s="0" t="n">
        <v>0.524886877828054</v>
      </c>
      <c r="B14" s="0" t="n">
        <v>1.9051724137931</v>
      </c>
    </row>
    <row r="15" customFormat="false" ht="15" hidden="false" customHeight="false" outlineLevel="0" collapsed="false">
      <c r="A15" s="0" t="n">
        <v>0.542034674517501</v>
      </c>
      <c r="B15" s="0" t="n">
        <v>1.84490042245021</v>
      </c>
    </row>
    <row r="16" customFormat="false" ht="15" hidden="false" customHeight="false" outlineLevel="0" collapsed="false">
      <c r="A16" s="0" t="n">
        <v>0.542034674517501</v>
      </c>
      <c r="B16" s="0" t="n">
        <v>1.84490042245021</v>
      </c>
    </row>
    <row r="17" customFormat="false" ht="15" hidden="false" customHeight="false" outlineLevel="0" collapsed="false">
      <c r="A17" s="0" t="n">
        <v>0.551090209491236</v>
      </c>
      <c r="B17" s="0" t="n">
        <v>1.81458494957331</v>
      </c>
    </row>
    <row r="18" customFormat="false" ht="15" hidden="false" customHeight="false" outlineLevel="0" collapsed="false">
      <c r="A18" s="0" t="n">
        <v>0.551090209491236</v>
      </c>
      <c r="B18" s="0" t="n">
        <v>1.81458494957331</v>
      </c>
    </row>
    <row r="19" customFormat="false" ht="15" hidden="false" customHeight="false" outlineLevel="0" collapsed="false">
      <c r="A19" s="0" t="n">
        <v>0.584364176150421</v>
      </c>
      <c r="B19" s="0" t="n">
        <v>1.7112616426757</v>
      </c>
    </row>
    <row r="20" customFormat="false" ht="15" hidden="false" customHeight="false" outlineLevel="0" collapsed="false">
      <c r="A20" s="0" t="n">
        <v>0.584364176150421</v>
      </c>
      <c r="B20" s="0" t="n">
        <v>1.7112616426757</v>
      </c>
    </row>
    <row r="21" customFormat="false" ht="15" hidden="false" customHeight="false" outlineLevel="0" collapsed="false">
      <c r="A21" s="0" t="n">
        <v>0.601025933314334</v>
      </c>
      <c r="B21" s="0" t="n">
        <v>1.6638217164533</v>
      </c>
    </row>
    <row r="22" customFormat="false" ht="15" hidden="false" customHeight="false" outlineLevel="0" collapsed="false">
      <c r="A22" s="0" t="n">
        <v>0.601025933314334</v>
      </c>
      <c r="B22" s="0" t="n">
        <v>1.6638217164533</v>
      </c>
    </row>
    <row r="23" customFormat="false" ht="15" hidden="false" customHeight="false" outlineLevel="0" collapsed="false">
      <c r="A23" s="0" t="n">
        <v>0.608391608391609</v>
      </c>
      <c r="B23" s="0" t="n">
        <v>1.64367816091954</v>
      </c>
    </row>
    <row r="24" customFormat="false" ht="15" hidden="false" customHeight="false" outlineLevel="0" collapsed="false">
      <c r="A24" s="0" t="n">
        <v>0.608391608391609</v>
      </c>
      <c r="B24" s="0" t="n">
        <v>1.64367816091954</v>
      </c>
    </row>
    <row r="25" customFormat="false" ht="15" hidden="false" customHeight="false" outlineLevel="0" collapsed="false">
      <c r="A25" s="0" t="n">
        <v>0.617032916932616</v>
      </c>
      <c r="B25" s="0" t="n">
        <v>1.62065908083346</v>
      </c>
    </row>
    <row r="26" customFormat="false" ht="15" hidden="false" customHeight="false" outlineLevel="0" collapsed="false">
      <c r="A26" s="0" t="n">
        <v>0.617032916932616</v>
      </c>
      <c r="B26" s="0" t="n">
        <v>1.62065908083346</v>
      </c>
    </row>
    <row r="27" customFormat="false" ht="15" hidden="false" customHeight="false" outlineLevel="0" collapsed="false">
      <c r="A27" s="0" t="n">
        <v>0.623655913978495</v>
      </c>
      <c r="B27" s="0" t="n">
        <v>1.60344827586207</v>
      </c>
    </row>
    <row r="28" customFormat="false" ht="15" hidden="false" customHeight="false" outlineLevel="0" collapsed="false">
      <c r="A28" s="0" t="n">
        <v>0.623655913978495</v>
      </c>
      <c r="B28" s="0" t="n">
        <v>1.60344827586207</v>
      </c>
    </row>
    <row r="29" customFormat="false" ht="15" hidden="false" customHeight="false" outlineLevel="0" collapsed="false">
      <c r="A29" s="0" t="n">
        <v>0.648064353946707</v>
      </c>
      <c r="B29" s="0" t="n">
        <v>1.54305663304888</v>
      </c>
    </row>
    <row r="30" customFormat="false" ht="15" hidden="false" customHeight="false" outlineLevel="0" collapsed="false">
      <c r="A30" s="0" t="n">
        <v>0.648064353946707</v>
      </c>
      <c r="B30" s="0" t="n">
        <v>1.54305663304888</v>
      </c>
    </row>
    <row r="31" customFormat="false" ht="15" hidden="false" customHeight="false" outlineLevel="0" collapsed="false">
      <c r="A31" s="0" t="n">
        <v>0.665391969407266</v>
      </c>
      <c r="B31" s="0" t="n">
        <v>1.50287356321839</v>
      </c>
    </row>
    <row r="32" customFormat="false" ht="15" hidden="false" customHeight="false" outlineLevel="0" collapsed="false">
      <c r="A32" s="0" t="n">
        <v>0.665391969407266</v>
      </c>
      <c r="B32" s="0" t="n">
        <v>1.50287356321839</v>
      </c>
    </row>
    <row r="33" customFormat="false" ht="15" hidden="false" customHeight="false" outlineLevel="0" collapsed="false">
      <c r="A33" s="0" t="n">
        <v>0.67834577828834</v>
      </c>
      <c r="B33" s="0" t="n">
        <v>1.47417442845047</v>
      </c>
    </row>
    <row r="34" customFormat="false" ht="15" hidden="false" customHeight="false" outlineLevel="0" collapsed="false">
      <c r="A34" s="0" t="n">
        <v>0.67834577828834</v>
      </c>
      <c r="B34" s="0" t="n">
        <v>1.47417442845047</v>
      </c>
    </row>
    <row r="35" customFormat="false" ht="15" hidden="false" customHeight="false" outlineLevel="0" collapsed="false">
      <c r="A35" s="0" t="n">
        <v>0.688404184286668</v>
      </c>
      <c r="B35" s="0" t="n">
        <v>1.45263498221791</v>
      </c>
    </row>
    <row r="36" customFormat="false" ht="15" hidden="false" customHeight="false" outlineLevel="0" collapsed="false">
      <c r="A36" s="0" t="n">
        <v>0.688404184286668</v>
      </c>
      <c r="B36" s="0" t="n">
        <v>1.45263498221791</v>
      </c>
    </row>
    <row r="37" customFormat="false" ht="15" hidden="false" customHeight="false" outlineLevel="0" collapsed="false">
      <c r="A37" s="0" t="n">
        <v>0.693217924838392</v>
      </c>
      <c r="B37" s="0" t="n">
        <v>1.44254781096886</v>
      </c>
    </row>
    <row r="38" customFormat="false" ht="15" hidden="false" customHeight="false" outlineLevel="0" collapsed="false">
      <c r="A38" s="0" t="n">
        <v>0.693217924838392</v>
      </c>
      <c r="B38" s="0" t="n">
        <v>1.44254781096886</v>
      </c>
    </row>
    <row r="39" customFormat="false" ht="15" hidden="false" customHeight="false" outlineLevel="0" collapsed="false">
      <c r="A39" s="0" t="n">
        <v>0.703012303775987</v>
      </c>
      <c r="B39" s="0" t="n">
        <v>1.42245021122511</v>
      </c>
    </row>
    <row r="40" customFormat="false" ht="15" hidden="false" customHeight="false" outlineLevel="0" collapsed="false">
      <c r="A40" s="0" t="n">
        <v>0.703012303775987</v>
      </c>
      <c r="B40" s="0" t="n">
        <v>1.42245021122511</v>
      </c>
    </row>
    <row r="41" customFormat="false" ht="15" hidden="false" customHeight="false" outlineLevel="0" collapsed="false">
      <c r="A41" s="0" t="n">
        <v>0.707327270826801</v>
      </c>
      <c r="B41" s="0" t="n">
        <v>1.41377272055564</v>
      </c>
    </row>
    <row r="42" customFormat="false" ht="15" hidden="false" customHeight="false" outlineLevel="0" collapsed="false">
      <c r="A42" s="0" t="n">
        <v>0.707327270826801</v>
      </c>
      <c r="B42" s="0" t="n">
        <v>1.41377272055564</v>
      </c>
    </row>
    <row r="43" customFormat="false" ht="15" hidden="false" customHeight="false" outlineLevel="0" collapsed="false">
      <c r="A43" s="0" t="n">
        <v>0.756521739130435</v>
      </c>
      <c r="B43" s="0" t="n">
        <v>1.32183908045977</v>
      </c>
    </row>
    <row r="44" customFormat="false" ht="15" hidden="false" customHeight="false" outlineLevel="0" collapsed="false">
      <c r="A44" s="0" t="n">
        <v>0.756521739130435</v>
      </c>
      <c r="B44" s="0" t="n">
        <v>1.32183908045977</v>
      </c>
    </row>
    <row r="45" customFormat="false" ht="15" hidden="false" customHeight="false" outlineLevel="0" collapsed="false">
      <c r="A45" s="0" t="n">
        <v>0.768211920529801</v>
      </c>
      <c r="B45" s="0" t="n">
        <v>1.30172413793103</v>
      </c>
    </row>
    <row r="46" customFormat="false" ht="15" hidden="false" customHeight="false" outlineLevel="0" collapsed="false">
      <c r="A46" s="0" t="n">
        <v>0.768211920529801</v>
      </c>
      <c r="B46" s="0" t="n">
        <v>1.30172413793103</v>
      </c>
    </row>
    <row r="47" customFormat="false" ht="15" hidden="false" customHeight="false" outlineLevel="0" collapsed="false">
      <c r="A47" s="0" t="n">
        <v>0.786455155582672</v>
      </c>
      <c r="B47" s="0" t="n">
        <v>1.27152831652444</v>
      </c>
    </row>
    <row r="48" customFormat="false" ht="15" hidden="false" customHeight="false" outlineLevel="0" collapsed="false">
      <c r="A48" s="0" t="n">
        <v>0.786455155582672</v>
      </c>
      <c r="B48" s="0" t="n">
        <v>1.27152831652444</v>
      </c>
    </row>
    <row r="49" customFormat="false" ht="15" hidden="false" customHeight="false" outlineLevel="0" collapsed="false">
      <c r="A49" s="0" t="n">
        <v>0.808350444900753</v>
      </c>
      <c r="B49" s="0" t="n">
        <v>1.23708721422523</v>
      </c>
    </row>
    <row r="50" customFormat="false" ht="15" hidden="false" customHeight="false" outlineLevel="0" collapsed="false">
      <c r="A50" s="0" t="n">
        <v>0.808350444900753</v>
      </c>
      <c r="B50" s="0" t="n">
        <v>1.23708721422523</v>
      </c>
    </row>
    <row r="51" customFormat="false" ht="15" hidden="false" customHeight="false" outlineLevel="0" collapsed="false">
      <c r="A51" s="0" t="n">
        <v>0.818817134722402</v>
      </c>
      <c r="B51" s="0" t="n">
        <v>1.22127390548443</v>
      </c>
    </row>
    <row r="52" customFormat="false" ht="15" hidden="false" customHeight="false" outlineLevel="0" collapsed="false">
      <c r="A52" s="0" t="n">
        <v>0.818817134722402</v>
      </c>
      <c r="B52" s="0" t="n">
        <v>1.22127390548443</v>
      </c>
    </row>
    <row r="53" customFormat="false" ht="15" hidden="false" customHeight="false" outlineLevel="0" collapsed="false">
      <c r="A53" s="0" t="n">
        <v>0.828578425370393</v>
      </c>
      <c r="B53" s="0" t="n">
        <v>1.20688636027782</v>
      </c>
    </row>
    <row r="54" customFormat="false" ht="15" hidden="false" customHeight="false" outlineLevel="0" collapsed="false">
      <c r="A54" s="0" t="n">
        <v>0.828578425370393</v>
      </c>
      <c r="B54" s="0" t="n">
        <v>1.20688636027782</v>
      </c>
    </row>
    <row r="55" customFormat="false" ht="15" hidden="false" customHeight="false" outlineLevel="0" collapsed="false">
      <c r="A55" s="0" t="n">
        <v>1.20688636027782</v>
      </c>
      <c r="B55" s="0" t="n">
        <v>0.828578425370393</v>
      </c>
    </row>
    <row r="56" customFormat="false" ht="15" hidden="false" customHeight="false" outlineLevel="0" collapsed="false">
      <c r="A56" s="0" t="n">
        <v>1.20688636027782</v>
      </c>
      <c r="B56" s="0" t="n">
        <v>0.828578425370393</v>
      </c>
    </row>
    <row r="57" customFormat="false" ht="15" hidden="false" customHeight="false" outlineLevel="0" collapsed="false">
      <c r="A57" s="0" t="n">
        <v>1.22127390548443</v>
      </c>
      <c r="B57" s="0" t="n">
        <v>0.818817134722402</v>
      </c>
    </row>
    <row r="58" customFormat="false" ht="15" hidden="false" customHeight="false" outlineLevel="0" collapsed="false">
      <c r="A58" s="0" t="n">
        <v>1.22127390548443</v>
      </c>
      <c r="B58" s="0" t="n">
        <v>0.818817134722402</v>
      </c>
    </row>
    <row r="59" customFormat="false" ht="15" hidden="false" customHeight="false" outlineLevel="0" collapsed="false">
      <c r="A59" s="0" t="n">
        <v>1.23708721422523</v>
      </c>
      <c r="B59" s="0" t="n">
        <v>0.808350444900753</v>
      </c>
    </row>
    <row r="60" customFormat="false" ht="15" hidden="false" customHeight="false" outlineLevel="0" collapsed="false">
      <c r="A60" s="0" t="n">
        <v>1.23708721422523</v>
      </c>
      <c r="B60" s="0" t="n">
        <v>0.808350444900753</v>
      </c>
    </row>
    <row r="61" customFormat="false" ht="15" hidden="false" customHeight="false" outlineLevel="0" collapsed="false">
      <c r="A61" s="0" t="n">
        <v>1.27152831652444</v>
      </c>
      <c r="B61" s="0" t="n">
        <v>0.786455155582672</v>
      </c>
    </row>
    <row r="62" customFormat="false" ht="15" hidden="false" customHeight="false" outlineLevel="0" collapsed="false">
      <c r="A62" s="0" t="n">
        <v>1.27152831652444</v>
      </c>
      <c r="B62" s="0" t="n">
        <v>0.786455155582672</v>
      </c>
    </row>
    <row r="63" customFormat="false" ht="15" hidden="false" customHeight="false" outlineLevel="0" collapsed="false">
      <c r="A63" s="0" t="n">
        <v>1.30172413793103</v>
      </c>
      <c r="B63" s="0" t="n">
        <v>0.768211920529801</v>
      </c>
    </row>
    <row r="64" customFormat="false" ht="15" hidden="false" customHeight="false" outlineLevel="0" collapsed="false">
      <c r="A64" s="0" t="n">
        <v>1.30172413793103</v>
      </c>
      <c r="B64" s="0" t="n">
        <v>0.768211920529801</v>
      </c>
    </row>
    <row r="65" customFormat="false" ht="15" hidden="false" customHeight="false" outlineLevel="0" collapsed="false">
      <c r="A65" s="0" t="n">
        <v>1.32183908045977</v>
      </c>
      <c r="B65" s="0" t="n">
        <v>0.756521739130435</v>
      </c>
    </row>
    <row r="66" customFormat="false" ht="15" hidden="false" customHeight="false" outlineLevel="0" collapsed="false">
      <c r="A66" s="0" t="n">
        <v>1.32183908045977</v>
      </c>
      <c r="B66" s="0" t="n">
        <v>0.756521739130435</v>
      </c>
    </row>
    <row r="67" customFormat="false" ht="15" hidden="false" customHeight="false" outlineLevel="0" collapsed="false">
      <c r="A67" s="0" t="n">
        <v>1.41377272055564</v>
      </c>
      <c r="B67" s="0" t="n">
        <v>0.707327270826801</v>
      </c>
    </row>
    <row r="68" customFormat="false" ht="15" hidden="false" customHeight="false" outlineLevel="0" collapsed="false">
      <c r="A68" s="0" t="n">
        <v>1.41377272055564</v>
      </c>
      <c r="B68" s="0" t="n">
        <v>0.707327270826801</v>
      </c>
    </row>
    <row r="69" customFormat="false" ht="15" hidden="false" customHeight="false" outlineLevel="0" collapsed="false">
      <c r="A69" s="0" t="n">
        <v>1.42245021122511</v>
      </c>
      <c r="B69" s="0" t="n">
        <v>0.703012303775987</v>
      </c>
    </row>
    <row r="70" customFormat="false" ht="15" hidden="false" customHeight="false" outlineLevel="0" collapsed="false">
      <c r="A70" s="0" t="n">
        <v>1.42245021122511</v>
      </c>
      <c r="B70" s="0" t="n">
        <v>0.703012303775987</v>
      </c>
    </row>
    <row r="71" customFormat="false" ht="15" hidden="false" customHeight="false" outlineLevel="0" collapsed="false">
      <c r="A71" s="0" t="n">
        <v>1.44254781096886</v>
      </c>
      <c r="B71" s="0" t="n">
        <v>0.693217924838392</v>
      </c>
    </row>
    <row r="72" customFormat="false" ht="15" hidden="false" customHeight="false" outlineLevel="0" collapsed="false">
      <c r="A72" s="0" t="n">
        <v>1.44254781096886</v>
      </c>
      <c r="B72" s="0" t="n">
        <v>0.693217924838392</v>
      </c>
    </row>
    <row r="73" customFormat="false" ht="15" hidden="false" customHeight="false" outlineLevel="0" collapsed="false">
      <c r="A73" s="0" t="n">
        <v>1.45263498221791</v>
      </c>
      <c r="B73" s="0" t="n">
        <v>0.688404184286668</v>
      </c>
    </row>
    <row r="74" customFormat="false" ht="15" hidden="false" customHeight="false" outlineLevel="0" collapsed="false">
      <c r="A74" s="0" t="n">
        <v>1.45263498221791</v>
      </c>
      <c r="B74" s="0" t="n">
        <v>0.688404184286668</v>
      </c>
    </row>
    <row r="75" customFormat="false" ht="15" hidden="false" customHeight="false" outlineLevel="0" collapsed="false">
      <c r="A75" s="0" t="n">
        <v>1.47417442845047</v>
      </c>
      <c r="B75" s="0" t="n">
        <v>0.67834577828834</v>
      </c>
    </row>
    <row r="76" customFormat="false" ht="15" hidden="false" customHeight="false" outlineLevel="0" collapsed="false">
      <c r="A76" s="0" t="n">
        <v>1.47417442845047</v>
      </c>
      <c r="B76" s="0" t="n">
        <v>0.67834577828834</v>
      </c>
    </row>
    <row r="77" customFormat="false" ht="15" hidden="false" customHeight="false" outlineLevel="0" collapsed="false">
      <c r="A77" s="0" t="n">
        <v>1.50287356321839</v>
      </c>
      <c r="B77" s="0" t="n">
        <v>0.665391969407266</v>
      </c>
    </row>
    <row r="78" customFormat="false" ht="15" hidden="false" customHeight="false" outlineLevel="0" collapsed="false">
      <c r="A78" s="0" t="n">
        <v>1.50287356321839</v>
      </c>
      <c r="B78" s="0" t="n">
        <v>0.665391969407266</v>
      </c>
    </row>
    <row r="79" customFormat="false" ht="15" hidden="false" customHeight="false" outlineLevel="0" collapsed="false">
      <c r="A79" s="0" t="n">
        <v>1.54305663304888</v>
      </c>
      <c r="B79" s="0" t="n">
        <v>0.648064353946707</v>
      </c>
    </row>
    <row r="80" customFormat="false" ht="15" hidden="false" customHeight="false" outlineLevel="0" collapsed="false">
      <c r="A80" s="0" t="n">
        <v>1.54305663304888</v>
      </c>
      <c r="B80" s="0" t="n">
        <v>0.648064353946707</v>
      </c>
    </row>
    <row r="81" customFormat="false" ht="15" hidden="false" customHeight="false" outlineLevel="0" collapsed="false">
      <c r="A81" s="0" t="n">
        <v>1.60344827586207</v>
      </c>
      <c r="B81" s="0" t="n">
        <v>0.623655913978495</v>
      </c>
    </row>
    <row r="82" customFormat="false" ht="15" hidden="false" customHeight="false" outlineLevel="0" collapsed="false">
      <c r="A82" s="0" t="n">
        <v>1.60344827586207</v>
      </c>
      <c r="B82" s="0" t="n">
        <v>0.623655913978495</v>
      </c>
    </row>
    <row r="83" customFormat="false" ht="15" hidden="false" customHeight="false" outlineLevel="0" collapsed="false">
      <c r="A83" s="0" t="n">
        <v>1.62065908083346</v>
      </c>
      <c r="B83" s="0" t="n">
        <v>0.617032916932616</v>
      </c>
    </row>
    <row r="84" customFormat="false" ht="15" hidden="false" customHeight="false" outlineLevel="0" collapsed="false">
      <c r="A84" s="0" t="n">
        <v>1.62065908083346</v>
      </c>
      <c r="B84" s="0" t="n">
        <v>0.617032916932616</v>
      </c>
    </row>
    <row r="85" customFormat="false" ht="15" hidden="false" customHeight="false" outlineLevel="0" collapsed="false">
      <c r="A85" s="0" t="n">
        <v>1.64367816091954</v>
      </c>
      <c r="B85" s="0" t="n">
        <v>0.608391608391609</v>
      </c>
    </row>
    <row r="86" customFormat="false" ht="15" hidden="false" customHeight="false" outlineLevel="0" collapsed="false">
      <c r="A86" s="0" t="n">
        <v>1.64367816091954</v>
      </c>
      <c r="B86" s="0" t="n">
        <v>0.608391608391609</v>
      </c>
    </row>
    <row r="87" customFormat="false" ht="15" hidden="false" customHeight="false" outlineLevel="0" collapsed="false">
      <c r="A87" s="0" t="n">
        <v>1.6638217164533</v>
      </c>
      <c r="B87" s="0" t="n">
        <v>0.601025933314334</v>
      </c>
    </row>
    <row r="88" customFormat="false" ht="15" hidden="false" customHeight="false" outlineLevel="0" collapsed="false">
      <c r="A88" s="0" t="n">
        <v>1.6638217164533</v>
      </c>
      <c r="B88" s="0" t="n">
        <v>0.601025933314334</v>
      </c>
    </row>
    <row r="89" customFormat="false" ht="15" hidden="false" customHeight="false" outlineLevel="0" collapsed="false">
      <c r="A89" s="0" t="n">
        <v>1.7112616426757</v>
      </c>
      <c r="B89" s="0" t="n">
        <v>0.584364176150421</v>
      </c>
    </row>
    <row r="90" customFormat="false" ht="15" hidden="false" customHeight="false" outlineLevel="0" collapsed="false">
      <c r="A90" s="0" t="n">
        <v>1.7112616426757</v>
      </c>
      <c r="B90" s="0" t="n">
        <v>0.584364176150421</v>
      </c>
    </row>
    <row r="91" customFormat="false" ht="15" hidden="false" customHeight="false" outlineLevel="0" collapsed="false">
      <c r="A91" s="0" t="n">
        <v>1.81458494957331</v>
      </c>
      <c r="B91" s="0" t="n">
        <v>0.551090209491236</v>
      </c>
    </row>
    <row r="92" customFormat="false" ht="15" hidden="false" customHeight="false" outlineLevel="0" collapsed="false">
      <c r="A92" s="0" t="n">
        <v>1.81458494957331</v>
      </c>
      <c r="B92" s="0" t="n">
        <v>0.551090209491236</v>
      </c>
    </row>
    <row r="93" customFormat="false" ht="15" hidden="false" customHeight="false" outlineLevel="0" collapsed="false">
      <c r="A93" s="0" t="n">
        <v>1.84490042245021</v>
      </c>
      <c r="B93" s="0" t="n">
        <v>0.542034674517501</v>
      </c>
    </row>
    <row r="94" customFormat="false" ht="15" hidden="false" customHeight="false" outlineLevel="0" collapsed="false">
      <c r="A94" s="0" t="n">
        <v>1.84490042245021</v>
      </c>
      <c r="B94" s="0" t="n">
        <v>0.542034674517501</v>
      </c>
    </row>
    <row r="95" customFormat="false" ht="15" hidden="false" customHeight="false" outlineLevel="0" collapsed="false">
      <c r="A95" s="0" t="n">
        <v>1.9051724137931</v>
      </c>
      <c r="B95" s="0" t="n">
        <v>0.524886877828054</v>
      </c>
    </row>
    <row r="96" customFormat="false" ht="15" hidden="false" customHeight="false" outlineLevel="0" collapsed="false">
      <c r="A96" s="0" t="n">
        <v>1.9051724137931</v>
      </c>
      <c r="B96" s="0" t="n">
        <v>0.524886877828054</v>
      </c>
    </row>
    <row r="97" customFormat="false" ht="15" hidden="false" customHeight="false" outlineLevel="0" collapsed="false">
      <c r="A97" s="0" t="n">
        <v>1.90526996443582</v>
      </c>
      <c r="B97" s="0" t="n">
        <v>0.524860003393857</v>
      </c>
    </row>
    <row r="98" customFormat="false" ht="15" hidden="false" customHeight="false" outlineLevel="0" collapsed="false">
      <c r="A98" s="0" t="n">
        <v>1.90526996443582</v>
      </c>
      <c r="B98" s="0" t="n">
        <v>0.524860003393857</v>
      </c>
    </row>
    <row r="99" customFormat="false" ht="15" hidden="false" customHeight="false" outlineLevel="0" collapsed="false">
      <c r="A99" s="0" t="n">
        <v>1.96551724137931</v>
      </c>
      <c r="B99" s="0" t="n">
        <v>0.508771929824561</v>
      </c>
    </row>
    <row r="100" customFormat="false" ht="15" hidden="false" customHeight="false" outlineLevel="0" collapsed="false">
      <c r="A100" s="0" t="n">
        <v>1.96551724137931</v>
      </c>
      <c r="B100" s="0" t="n">
        <v>0.508771929824561</v>
      </c>
    </row>
    <row r="101" customFormat="false" ht="15" hidden="false" customHeight="false" outlineLevel="0" collapsed="false">
      <c r="A101" s="0" t="n">
        <v>2.00574712643678</v>
      </c>
      <c r="B101" s="0" t="n">
        <v>0.498567335243553</v>
      </c>
    </row>
    <row r="102" customFormat="false" ht="15" hidden="false" customHeight="false" outlineLevel="0" collapsed="false">
      <c r="A102" s="0" t="n">
        <v>2.00574712643678</v>
      </c>
      <c r="B102" s="0" t="n">
        <v>0.498567335243553</v>
      </c>
    </row>
    <row r="103" customFormat="false" ht="15" hidden="false" customHeight="false" outlineLevel="0" collapsed="false">
      <c r="A103" s="0" t="n">
        <v>2.26735063367532</v>
      </c>
      <c r="B103" s="0" t="n">
        <v>0.441043385680064</v>
      </c>
    </row>
    <row r="104" customFormat="false" ht="15" hidden="false" customHeight="false" outlineLevel="0" collapsed="false">
      <c r="A104" s="0" t="n">
        <v>2.26735063367532</v>
      </c>
      <c r="B104" s="0" t="n">
        <v>0.441043385680064</v>
      </c>
    </row>
    <row r="105" customFormat="false" ht="15" hidden="false" customHeight="false" outlineLevel="0" collapsed="false">
      <c r="A105" s="0" t="n">
        <v>2.35790494665373</v>
      </c>
      <c r="B105" s="0" t="n">
        <v>0.424105306458248</v>
      </c>
    </row>
    <row r="106" customFormat="false" ht="15" hidden="false" customHeight="false" outlineLevel="0" collapsed="false">
      <c r="A106" s="0" t="n">
        <v>2.35790494665373</v>
      </c>
      <c r="B106" s="0" t="n">
        <v>0.424105306458248</v>
      </c>
    </row>
    <row r="107" customFormat="false" ht="15" hidden="false" customHeight="false" outlineLevel="0" collapsed="false">
      <c r="A107" s="0" t="n">
        <v>2.50862068965517</v>
      </c>
      <c r="B107" s="0" t="n">
        <v>0.398625429553265</v>
      </c>
    </row>
    <row r="108" customFormat="false" ht="15" hidden="false" customHeight="false" outlineLevel="0" collapsed="false">
      <c r="A108" s="0" t="n">
        <v>2.50862068965517</v>
      </c>
      <c r="B108" s="0" t="n">
        <v>0.398625429553265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12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N2" activeCellId="0" sqref="N2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192</v>
      </c>
      <c r="H1" s="2" t="s">
        <v>193</v>
      </c>
      <c r="I1" s="2" t="s">
        <v>194</v>
      </c>
      <c r="J1" s="2" t="s">
        <v>195</v>
      </c>
      <c r="K1" s="2" t="s">
        <v>196</v>
      </c>
      <c r="L1" s="2" t="s">
        <v>197</v>
      </c>
      <c r="N1" s="2" t="s">
        <v>192</v>
      </c>
      <c r="O1" s="2" t="s">
        <v>193</v>
      </c>
      <c r="P1" s="2" t="s">
        <v>196</v>
      </c>
      <c r="Q1" s="2" t="s">
        <v>197</v>
      </c>
    </row>
    <row r="2" customFormat="false" ht="13.8" hidden="false" customHeight="false" outlineLevel="0" collapsed="false">
      <c r="A2" s="0" t="s">
        <v>31</v>
      </c>
      <c r="B2" s="0" t="s">
        <v>32</v>
      </c>
      <c r="C2" s="0" t="s">
        <v>38</v>
      </c>
      <c r="D2" s="0" t="s">
        <v>39</v>
      </c>
      <c r="E2" s="0" t="s">
        <v>40</v>
      </c>
      <c r="F2" s="0" t="s">
        <v>41</v>
      </c>
      <c r="G2" s="0" t="n">
        <f aca="false">ROUND(C2*D2/10,0)</f>
        <v>1236</v>
      </c>
      <c r="H2" s="0" t="n">
        <f aca="false">ROUND(E2*F2/10,0)</f>
        <v>844</v>
      </c>
      <c r="I2" s="0" t="n">
        <f aca="false">5/8</f>
        <v>0.625</v>
      </c>
      <c r="J2" s="0" t="n">
        <f aca="false">6/8</f>
        <v>0.75</v>
      </c>
      <c r="K2" s="0" t="n">
        <f aca="false">ROUND(I2*G2,0)</f>
        <v>773</v>
      </c>
      <c r="L2" s="0" t="n">
        <f aca="false">ROUND(H2*J2,0)</f>
        <v>633</v>
      </c>
      <c r="N2" s="0" t="n">
        <f aca="false">G2*1</f>
        <v>1236</v>
      </c>
      <c r="O2" s="0" t="n">
        <f aca="false">H2*1</f>
        <v>844</v>
      </c>
      <c r="P2" s="0" t="n">
        <f aca="false">K2*1</f>
        <v>773</v>
      </c>
      <c r="Q2" s="0" t="n">
        <f aca="false">L2*1</f>
        <v>633</v>
      </c>
    </row>
    <row r="3" customFormat="false" ht="13.8" hidden="false" customHeight="false" outlineLevel="0" collapsed="false">
      <c r="A3" s="0" t="s">
        <v>32</v>
      </c>
      <c r="B3" s="0" t="s">
        <v>31</v>
      </c>
      <c r="C3" s="0" t="s">
        <v>44</v>
      </c>
      <c r="D3" s="0" t="s">
        <v>45</v>
      </c>
      <c r="E3" s="0" t="s">
        <v>46</v>
      </c>
      <c r="F3" s="0" t="s">
        <v>47</v>
      </c>
      <c r="G3" s="0" t="n">
        <f aca="false">ROUND(C3*D3/10,0)</f>
        <v>1030</v>
      </c>
      <c r="H3" s="0" t="n">
        <f aca="false">ROUND(E3*F3/10,0)</f>
        <v>1012</v>
      </c>
      <c r="I3" s="0" t="n">
        <f aca="false">6/8</f>
        <v>0.75</v>
      </c>
      <c r="J3" s="0" t="n">
        <f aca="false">5/8</f>
        <v>0.625</v>
      </c>
      <c r="K3" s="0" t="n">
        <f aca="false">ROUND(I3*G3,0)</f>
        <v>773</v>
      </c>
      <c r="L3" s="0" t="n">
        <f aca="false">ROUND(H3*J3,0)</f>
        <v>633</v>
      </c>
      <c r="N3" s="0" t="n">
        <f aca="false">G3*1</f>
        <v>1030</v>
      </c>
      <c r="O3" s="0" t="n">
        <f aca="false">H3*1</f>
        <v>1012</v>
      </c>
      <c r="P3" s="0" t="n">
        <f aca="false">K3*1</f>
        <v>773</v>
      </c>
      <c r="Q3" s="0" t="n">
        <f aca="false">L3*1</f>
        <v>633</v>
      </c>
    </row>
    <row r="4" customFormat="false" ht="13.8" hidden="false" customHeight="false" outlineLevel="0" collapsed="false">
      <c r="A4" s="0" t="s">
        <v>48</v>
      </c>
      <c r="B4" s="0" t="s">
        <v>31</v>
      </c>
      <c r="C4" s="0" t="s">
        <v>49</v>
      </c>
      <c r="D4" s="0" t="s">
        <v>50</v>
      </c>
      <c r="E4" s="0" t="s">
        <v>51</v>
      </c>
      <c r="F4" s="0" t="s">
        <v>52</v>
      </c>
      <c r="G4" s="0" t="n">
        <f aca="false">ROUND(C4*D4/10,0)</f>
        <v>1311</v>
      </c>
      <c r="H4" s="0" t="n">
        <f aca="false">ROUND(E4*F4/10,0)</f>
        <v>825</v>
      </c>
      <c r="I4" s="0" t="n">
        <f aca="false">4/8</f>
        <v>0.5</v>
      </c>
      <c r="J4" s="0" t="n">
        <f aca="false">5/8</f>
        <v>0.625</v>
      </c>
      <c r="K4" s="0" t="n">
        <f aca="false">ROUND(I4*G4,0)</f>
        <v>656</v>
      </c>
      <c r="L4" s="0" t="n">
        <f aca="false">ROUND(H4*J4,0)</f>
        <v>516</v>
      </c>
      <c r="N4" s="0" t="n">
        <f aca="false">G4*1</f>
        <v>1311</v>
      </c>
      <c r="O4" s="0" t="n">
        <f aca="false">H4*1</f>
        <v>825</v>
      </c>
      <c r="P4" s="0" t="n">
        <f aca="false">K4*1</f>
        <v>656</v>
      </c>
      <c r="Q4" s="0" t="n">
        <f aca="false">L4*1</f>
        <v>516</v>
      </c>
    </row>
    <row r="5" customFormat="false" ht="13.8" hidden="false" customHeight="false" outlineLevel="0" collapsed="false">
      <c r="A5" s="0" t="s">
        <v>31</v>
      </c>
      <c r="B5" s="0" t="s">
        <v>48</v>
      </c>
      <c r="C5" s="0" t="s">
        <v>54</v>
      </c>
      <c r="D5" s="0" t="s">
        <v>55</v>
      </c>
      <c r="E5" s="0" t="s">
        <v>56</v>
      </c>
      <c r="F5" s="0" t="s">
        <v>57</v>
      </c>
      <c r="G5" s="0" t="n">
        <f aca="false">ROUND(C5*D5/10,0)</f>
        <v>1049</v>
      </c>
      <c r="H5" s="0" t="n">
        <f aca="false">ROUND(E5*F5/10,0)</f>
        <v>1031</v>
      </c>
      <c r="I5" s="0" t="n">
        <f aca="false">5/8</f>
        <v>0.625</v>
      </c>
      <c r="J5" s="0" t="n">
        <f aca="false">4/8</f>
        <v>0.5</v>
      </c>
      <c r="K5" s="0" t="n">
        <f aca="false">ROUND(I5*G5,0)</f>
        <v>656</v>
      </c>
      <c r="L5" s="0" t="n">
        <f aca="false">ROUND(H5*J5,0)</f>
        <v>516</v>
      </c>
      <c r="N5" s="0" t="n">
        <f aca="false">G5*1</f>
        <v>1049</v>
      </c>
      <c r="O5" s="0" t="n">
        <f aca="false">H5*1</f>
        <v>1031</v>
      </c>
      <c r="P5" s="0" t="n">
        <f aca="false">K5*1</f>
        <v>656</v>
      </c>
      <c r="Q5" s="0" t="n">
        <f aca="false">L5*1</f>
        <v>516</v>
      </c>
    </row>
    <row r="6" customFormat="false" ht="13.8" hidden="false" customHeight="false" outlineLevel="0" collapsed="false">
      <c r="A6" s="0" t="s">
        <v>58</v>
      </c>
      <c r="B6" s="0" t="s">
        <v>59</v>
      </c>
      <c r="C6" s="0" t="s">
        <v>60</v>
      </c>
      <c r="D6" s="0" t="s">
        <v>61</v>
      </c>
      <c r="E6" s="0" t="s">
        <v>62</v>
      </c>
      <c r="F6" s="0" t="s">
        <v>63</v>
      </c>
      <c r="G6" s="0" t="n">
        <f aca="false">ROUND(C6*D6/10,0)</f>
        <v>1674</v>
      </c>
      <c r="H6" s="0" t="n">
        <f aca="false">ROUND(E6*F6/10,0)</f>
        <v>742</v>
      </c>
      <c r="I6" s="0" t="n">
        <f aca="false">2/8</f>
        <v>0.25</v>
      </c>
      <c r="J6" s="0" t="n">
        <f aca="false">3/8</f>
        <v>0.375</v>
      </c>
      <c r="K6" s="0" t="n">
        <f aca="false">ROUND(I6*G6,0)</f>
        <v>419</v>
      </c>
      <c r="L6" s="0" t="n">
        <f aca="false">ROUND(H6*J6,0)</f>
        <v>278</v>
      </c>
      <c r="N6" s="0" t="n">
        <f aca="false">G6*1</f>
        <v>1674</v>
      </c>
      <c r="O6" s="0" t="n">
        <f aca="false">H6*1</f>
        <v>742</v>
      </c>
      <c r="P6" s="0" t="n">
        <f aca="false">K6*1</f>
        <v>419</v>
      </c>
      <c r="Q6" s="0" t="n">
        <f aca="false">L6*1</f>
        <v>278</v>
      </c>
    </row>
    <row r="7" customFormat="false" ht="13.8" hidden="false" customHeight="false" outlineLevel="0" collapsed="false">
      <c r="A7" s="0" t="s">
        <v>59</v>
      </c>
      <c r="B7" s="0" t="s">
        <v>58</v>
      </c>
      <c r="C7" s="0" t="s">
        <v>65</v>
      </c>
      <c r="D7" s="0" t="s">
        <v>66</v>
      </c>
      <c r="E7" s="0" t="s">
        <v>67</v>
      </c>
      <c r="F7" s="0" t="s">
        <v>68</v>
      </c>
      <c r="G7" s="0" t="n">
        <f aca="false">ROUND(C7*D7/10,0)</f>
        <v>1116</v>
      </c>
      <c r="H7" s="0" t="n">
        <f aca="false">ROUND(E7*F7/10,0)</f>
        <v>1114</v>
      </c>
      <c r="I7" s="0" t="n">
        <f aca="false">3/8</f>
        <v>0.375</v>
      </c>
      <c r="J7" s="0" t="n">
        <f aca="false">2/8</f>
        <v>0.25</v>
      </c>
      <c r="K7" s="0" t="n">
        <f aca="false">ROUND(I7*G7,0)</f>
        <v>419</v>
      </c>
      <c r="L7" s="0" t="n">
        <f aca="false">ROUND(H7*J7,0)</f>
        <v>279</v>
      </c>
      <c r="N7" s="0" t="n">
        <f aca="false">G7*1</f>
        <v>1116</v>
      </c>
      <c r="O7" s="0" t="n">
        <f aca="false">H7*1</f>
        <v>1114</v>
      </c>
      <c r="P7" s="0" t="n">
        <f aca="false">K7*1</f>
        <v>419</v>
      </c>
      <c r="Q7" s="0" t="n">
        <f aca="false">L7*1</f>
        <v>279</v>
      </c>
    </row>
    <row r="8" customFormat="false" ht="13.8" hidden="false" customHeight="false" outlineLevel="0" collapsed="false">
      <c r="A8" s="0" t="s">
        <v>31</v>
      </c>
      <c r="B8" s="0" t="s">
        <v>70</v>
      </c>
      <c r="C8" s="0" t="s">
        <v>71</v>
      </c>
      <c r="D8" s="0" t="s">
        <v>72</v>
      </c>
      <c r="E8" s="0" t="s">
        <v>73</v>
      </c>
      <c r="F8" s="0" t="s">
        <v>74</v>
      </c>
      <c r="G8" s="0" t="n">
        <f aca="false">ROUND(C8*D8/10,0)</f>
        <v>1307</v>
      </c>
      <c r="H8" s="0" t="n">
        <f aca="false">ROUND(E8*F8/10,0)</f>
        <v>773</v>
      </c>
      <c r="I8" s="0" t="n">
        <f aca="false">5/8</f>
        <v>0.625</v>
      </c>
      <c r="J8" s="0" t="n">
        <f aca="false">7/8</f>
        <v>0.875</v>
      </c>
      <c r="K8" s="0" t="n">
        <f aca="false">ROUND(I8*G8,0)</f>
        <v>817</v>
      </c>
      <c r="L8" s="0" t="n">
        <f aca="false">ROUND(H8*J8,0)</f>
        <v>676</v>
      </c>
      <c r="N8" s="0" t="n">
        <f aca="false">G8*1</f>
        <v>1307</v>
      </c>
      <c r="O8" s="0" t="n">
        <f aca="false">H8*1</f>
        <v>773</v>
      </c>
      <c r="P8" s="0" t="n">
        <f aca="false">K8*1</f>
        <v>817</v>
      </c>
      <c r="Q8" s="0" t="n">
        <f aca="false">L8*1</f>
        <v>676</v>
      </c>
    </row>
    <row r="9" customFormat="false" ht="13.8" hidden="false" customHeight="false" outlineLevel="0" collapsed="false">
      <c r="A9" s="0" t="s">
        <v>70</v>
      </c>
      <c r="B9" s="0" t="s">
        <v>31</v>
      </c>
      <c r="C9" s="0" t="s">
        <v>75</v>
      </c>
      <c r="D9" s="0" t="s">
        <v>76</v>
      </c>
      <c r="E9" s="0" t="s">
        <v>77</v>
      </c>
      <c r="F9" s="0" t="s">
        <v>78</v>
      </c>
      <c r="G9" s="0" t="n">
        <f aca="false">ROUND(C9*D9/10,0)</f>
        <v>933</v>
      </c>
      <c r="H9" s="0" t="n">
        <f aca="false">ROUND(E9*F9/10,0)</f>
        <v>1083</v>
      </c>
      <c r="I9" s="0" t="n">
        <f aca="false">7/8</f>
        <v>0.875</v>
      </c>
      <c r="J9" s="0" t="n">
        <f aca="false">5/8</f>
        <v>0.625</v>
      </c>
      <c r="K9" s="0" t="n">
        <f aca="false">ROUND(I9*G9,0)</f>
        <v>816</v>
      </c>
      <c r="L9" s="0" t="n">
        <f aca="false">ROUND(H9*J9,0)</f>
        <v>677</v>
      </c>
      <c r="N9" s="0" t="n">
        <f aca="false">G9*1</f>
        <v>933</v>
      </c>
      <c r="O9" s="0" t="n">
        <f aca="false">H9*1</f>
        <v>1083</v>
      </c>
      <c r="P9" s="0" t="n">
        <f aca="false">K9*1</f>
        <v>816</v>
      </c>
      <c r="Q9" s="0" t="n">
        <f aca="false">L9*1</f>
        <v>677</v>
      </c>
    </row>
    <row r="10" customFormat="false" ht="13.8" hidden="false" customHeight="false" outlineLevel="0" collapsed="false">
      <c r="A10" s="0" t="s">
        <v>59</v>
      </c>
      <c r="B10" s="0" t="s">
        <v>31</v>
      </c>
      <c r="C10" s="0" t="s">
        <v>79</v>
      </c>
      <c r="D10" s="0" t="s">
        <v>80</v>
      </c>
      <c r="E10" s="0" t="s">
        <v>81</v>
      </c>
      <c r="F10" s="0" t="s">
        <v>82</v>
      </c>
      <c r="G10" s="0" t="n">
        <f aca="false">ROUND(C10*D10/10,0)</f>
        <v>1533</v>
      </c>
      <c r="H10" s="0" t="n">
        <f aca="false">ROUND(E10*F10/10,0)</f>
        <v>696</v>
      </c>
      <c r="I10" s="0" t="n">
        <f aca="false">3/8</f>
        <v>0.375</v>
      </c>
      <c r="J10" s="0" t="n">
        <f aca="false">5/8</f>
        <v>0.625</v>
      </c>
      <c r="K10" s="0" t="n">
        <f aca="false">ROUND(I10*G10,0)</f>
        <v>575</v>
      </c>
      <c r="L10" s="0" t="n">
        <f aca="false">ROUND(H10*J10,0)</f>
        <v>435</v>
      </c>
      <c r="N10" s="0" t="n">
        <f aca="false">G10*1</f>
        <v>1533</v>
      </c>
      <c r="O10" s="0" t="n">
        <f aca="false">H10*1</f>
        <v>696</v>
      </c>
      <c r="P10" s="0" t="n">
        <f aca="false">K10*1</f>
        <v>575</v>
      </c>
      <c r="Q10" s="0" t="n">
        <f aca="false">L10*1</f>
        <v>435</v>
      </c>
    </row>
    <row r="11" customFormat="false" ht="13.8" hidden="false" customHeight="false" outlineLevel="0" collapsed="false">
      <c r="A11" s="0" t="s">
        <v>31</v>
      </c>
      <c r="B11" s="0" t="s">
        <v>59</v>
      </c>
      <c r="C11" s="0" t="s">
        <v>84</v>
      </c>
      <c r="D11" s="0" t="s">
        <v>85</v>
      </c>
      <c r="E11" s="0" t="s">
        <v>86</v>
      </c>
      <c r="F11" s="0" t="s">
        <v>87</v>
      </c>
      <c r="G11" s="0" t="n">
        <f aca="false">ROUND(C11*D11/10,0)</f>
        <v>920</v>
      </c>
      <c r="H11" s="0" t="n">
        <f aca="false">ROUND(E11*F11/10,0)</f>
        <v>1160</v>
      </c>
      <c r="I11" s="0" t="n">
        <f aca="false">5/8</f>
        <v>0.625</v>
      </c>
      <c r="J11" s="0" t="n">
        <f aca="false">3/8</f>
        <v>0.375</v>
      </c>
      <c r="K11" s="0" t="n">
        <f aca="false">ROUND(I11*G11,0)</f>
        <v>575</v>
      </c>
      <c r="L11" s="0" t="n">
        <f aca="false">ROUND(H11*J11,0)</f>
        <v>435</v>
      </c>
      <c r="N11" s="0" t="n">
        <f aca="false">G11*1</f>
        <v>920</v>
      </c>
      <c r="O11" s="0" t="n">
        <f aca="false">H11*1</f>
        <v>1160</v>
      </c>
      <c r="P11" s="0" t="n">
        <f aca="false">K11*1</f>
        <v>575</v>
      </c>
      <c r="Q11" s="0" t="n">
        <f aca="false">L11*1</f>
        <v>435</v>
      </c>
    </row>
    <row r="12" customFormat="false" ht="13.8" hidden="false" customHeight="false" outlineLevel="0" collapsed="false">
      <c r="A12" s="0" t="s">
        <v>58</v>
      </c>
      <c r="B12" s="0" t="s">
        <v>48</v>
      </c>
      <c r="C12" s="0" t="s">
        <v>88</v>
      </c>
      <c r="D12" s="0" t="s">
        <v>89</v>
      </c>
      <c r="E12" s="0" t="s">
        <v>90</v>
      </c>
      <c r="F12" s="0" t="s">
        <v>91</v>
      </c>
      <c r="G12" s="0" t="n">
        <f aca="false">ROUND(C12*D12/10,0)</f>
        <v>1797</v>
      </c>
      <c r="H12" s="0" t="n">
        <f aca="false">ROUND(E12*F12/10,0)</f>
        <v>619</v>
      </c>
      <c r="I12" s="0" t="n">
        <f aca="false">2/8</f>
        <v>0.25</v>
      </c>
      <c r="J12" s="0" t="n">
        <f aca="false">4/8</f>
        <v>0.5</v>
      </c>
      <c r="K12" s="0" t="n">
        <f aca="false">ROUND(I12*G12,0)</f>
        <v>449</v>
      </c>
      <c r="L12" s="0" t="n">
        <f aca="false">ROUND(H12*J12,0)</f>
        <v>310</v>
      </c>
      <c r="N12" s="0" t="n">
        <f aca="false">G12*1</f>
        <v>1797</v>
      </c>
      <c r="O12" s="0" t="n">
        <f aca="false">H12*1</f>
        <v>619</v>
      </c>
      <c r="P12" s="0" t="n">
        <f aca="false">K12*1</f>
        <v>449</v>
      </c>
      <c r="Q12" s="0" t="n">
        <f aca="false">L12*1</f>
        <v>310</v>
      </c>
    </row>
    <row r="13" customFormat="false" ht="13.8" hidden="false" customHeight="false" outlineLevel="0" collapsed="false">
      <c r="A13" s="0" t="s">
        <v>48</v>
      </c>
      <c r="B13" s="0" t="s">
        <v>58</v>
      </c>
      <c r="C13" s="0" t="s">
        <v>92</v>
      </c>
      <c r="D13" s="0" t="s">
        <v>93</v>
      </c>
      <c r="E13" s="0" t="s">
        <v>94</v>
      </c>
      <c r="F13" s="0" t="s">
        <v>95</v>
      </c>
      <c r="G13" s="0" t="n">
        <f aca="false">ROUND(C13*D13/10,0)</f>
        <v>899</v>
      </c>
      <c r="H13" s="0" t="n">
        <f aca="false">ROUND(E13*F13/10,0)</f>
        <v>1237</v>
      </c>
      <c r="I13" s="0" t="n">
        <f aca="false">4/8</f>
        <v>0.5</v>
      </c>
      <c r="J13" s="0" t="n">
        <f aca="false">2/8</f>
        <v>0.25</v>
      </c>
      <c r="K13" s="0" t="n">
        <f aca="false">ROUND(I13*G13,0)</f>
        <v>450</v>
      </c>
      <c r="L13" s="0" t="n">
        <f aca="false">ROUND(H13*J13,0)</f>
        <v>309</v>
      </c>
      <c r="N13" s="0" t="n">
        <f aca="false">G13*1</f>
        <v>899</v>
      </c>
      <c r="O13" s="0" t="n">
        <f aca="false">H13*1</f>
        <v>1237</v>
      </c>
      <c r="P13" s="0" t="n">
        <f aca="false">K13*1</f>
        <v>450</v>
      </c>
      <c r="Q13" s="0" t="n">
        <f aca="false">L13*1</f>
        <v>309</v>
      </c>
    </row>
    <row r="14" customFormat="false" ht="13.8" hidden="false" customHeight="false" outlineLevel="0" collapsed="false">
      <c r="A14" s="0" t="s">
        <v>48</v>
      </c>
      <c r="B14" s="0" t="s">
        <v>70</v>
      </c>
      <c r="C14" s="0" t="s">
        <v>96</v>
      </c>
      <c r="D14" s="0" t="s">
        <v>97</v>
      </c>
      <c r="E14" s="0" t="s">
        <v>98</v>
      </c>
      <c r="F14" s="0" t="s">
        <v>99</v>
      </c>
      <c r="G14" s="0" t="n">
        <f aca="false">ROUND(C14*D14/10,0)</f>
        <v>1461</v>
      </c>
      <c r="H14" s="0" t="n">
        <f aca="false">ROUND(E14*F14/10,0)</f>
        <v>675</v>
      </c>
      <c r="I14" s="0" t="n">
        <f aca="false">4/8</f>
        <v>0.5</v>
      </c>
      <c r="J14" s="0" t="n">
        <f aca="false">7/8</f>
        <v>0.875</v>
      </c>
      <c r="K14" s="0" t="n">
        <f aca="false">ROUND(I14*G14,0)</f>
        <v>731</v>
      </c>
      <c r="L14" s="0" t="n">
        <f aca="false">ROUND(H14*J14,0)</f>
        <v>591</v>
      </c>
      <c r="N14" s="0" t="n">
        <f aca="false">G14*1</f>
        <v>1461</v>
      </c>
      <c r="O14" s="0" t="n">
        <f aca="false">H14*1</f>
        <v>675</v>
      </c>
      <c r="P14" s="0" t="n">
        <f aca="false">K14*1</f>
        <v>731</v>
      </c>
      <c r="Q14" s="0" t="n">
        <f aca="false">L14*1</f>
        <v>591</v>
      </c>
    </row>
    <row r="15" customFormat="false" ht="13.8" hidden="false" customHeight="false" outlineLevel="0" collapsed="false">
      <c r="A15" s="0" t="s">
        <v>70</v>
      </c>
      <c r="B15" s="0" t="s">
        <v>48</v>
      </c>
      <c r="C15" s="0" t="s">
        <v>100</v>
      </c>
      <c r="D15" s="0" t="s">
        <v>101</v>
      </c>
      <c r="E15" s="0" t="s">
        <v>102</v>
      </c>
      <c r="F15" s="0" t="s">
        <v>103</v>
      </c>
      <c r="G15" s="0" t="n">
        <f aca="false">ROUND(C15*D15/10,0)</f>
        <v>835</v>
      </c>
      <c r="H15" s="0" t="n">
        <f aca="false">ROUND(E15*F15/10,0)</f>
        <v>1181</v>
      </c>
      <c r="I15" s="0" t="n">
        <f aca="false">7/8</f>
        <v>0.875</v>
      </c>
      <c r="J15" s="0" t="n">
        <f aca="false">4/8</f>
        <v>0.5</v>
      </c>
      <c r="K15" s="0" t="n">
        <f aca="false">ROUND(I15*G15,0)</f>
        <v>731</v>
      </c>
      <c r="L15" s="0" t="n">
        <f aca="false">ROUND(H15*J15,0)</f>
        <v>591</v>
      </c>
      <c r="N15" s="0" t="n">
        <f aca="false">G15*1</f>
        <v>835</v>
      </c>
      <c r="O15" s="0" t="n">
        <f aca="false">H15*1</f>
        <v>1181</v>
      </c>
      <c r="P15" s="0" t="n">
        <f aca="false">K15*1</f>
        <v>731</v>
      </c>
      <c r="Q15" s="0" t="n">
        <f aca="false">L15*1</f>
        <v>591</v>
      </c>
    </row>
    <row r="16" customFormat="false" ht="13.8" hidden="false" customHeight="false" outlineLevel="0" collapsed="false">
      <c r="A16" s="0" t="s">
        <v>59</v>
      </c>
      <c r="B16" s="0" t="s">
        <v>32</v>
      </c>
      <c r="C16" s="0" t="s">
        <v>104</v>
      </c>
      <c r="D16" s="0" t="s">
        <v>105</v>
      </c>
      <c r="E16" s="0" t="s">
        <v>90</v>
      </c>
      <c r="F16" s="0" t="s">
        <v>106</v>
      </c>
      <c r="G16" s="0" t="n">
        <f aca="false">ROUND(C16*D16/10,0)</f>
        <v>1611</v>
      </c>
      <c r="H16" s="0" t="n">
        <f aca="false">ROUND(E16*F16/10,0)</f>
        <v>619</v>
      </c>
      <c r="I16" s="0" t="n">
        <f aca="false">3/8</f>
        <v>0.375</v>
      </c>
      <c r="J16" s="0" t="n">
        <f aca="false">6/8</f>
        <v>0.75</v>
      </c>
      <c r="K16" s="0" t="n">
        <f aca="false">ROUND(I16*G16,0)</f>
        <v>604</v>
      </c>
      <c r="L16" s="0" t="n">
        <f aca="false">ROUND(H16*J16,0)</f>
        <v>464</v>
      </c>
      <c r="N16" s="0" t="n">
        <f aca="false">G16*1</f>
        <v>1611</v>
      </c>
      <c r="O16" s="0" t="n">
        <f aca="false">H16*1</f>
        <v>619</v>
      </c>
      <c r="P16" s="0" t="n">
        <f aca="false">K16*1</f>
        <v>604</v>
      </c>
      <c r="Q16" s="0" t="n">
        <f aca="false">L16*1</f>
        <v>464</v>
      </c>
    </row>
    <row r="17" customFormat="false" ht="13.8" hidden="false" customHeight="false" outlineLevel="0" collapsed="false">
      <c r="A17" s="0" t="s">
        <v>32</v>
      </c>
      <c r="B17" s="0" t="s">
        <v>59</v>
      </c>
      <c r="C17" s="0" t="s">
        <v>107</v>
      </c>
      <c r="D17" s="0" t="s">
        <v>108</v>
      </c>
      <c r="E17" s="0" t="s">
        <v>109</v>
      </c>
      <c r="F17" s="0" t="s">
        <v>95</v>
      </c>
      <c r="G17" s="0" t="n">
        <f aca="false">ROUND(C17*D17/10,0)</f>
        <v>805</v>
      </c>
      <c r="H17" s="0" t="n">
        <f aca="false">ROUND(E17*F17/10,0)</f>
        <v>1237</v>
      </c>
      <c r="I17" s="0" t="n">
        <f aca="false">6/8</f>
        <v>0.75</v>
      </c>
      <c r="J17" s="0" t="n">
        <f aca="false">3/8</f>
        <v>0.375</v>
      </c>
      <c r="K17" s="0" t="n">
        <f aca="false">ROUND(I17*G17,0)</f>
        <v>604</v>
      </c>
      <c r="L17" s="0" t="n">
        <f aca="false">ROUND(H17*J17,0)</f>
        <v>464</v>
      </c>
      <c r="N17" s="0" t="n">
        <f aca="false">G17*1</f>
        <v>805</v>
      </c>
      <c r="O17" s="0" t="n">
        <f aca="false">H17*1</f>
        <v>1237</v>
      </c>
      <c r="P17" s="0" t="n">
        <f aca="false">K17*1</f>
        <v>604</v>
      </c>
      <c r="Q17" s="0" t="n">
        <f aca="false">L17*1</f>
        <v>464</v>
      </c>
    </row>
    <row r="18" customFormat="false" ht="13.8" hidden="false" customHeight="false" outlineLevel="0" collapsed="false">
      <c r="A18" s="0" t="s">
        <v>58</v>
      </c>
      <c r="B18" s="0" t="s">
        <v>31</v>
      </c>
      <c r="C18" s="0" t="s">
        <v>110</v>
      </c>
      <c r="D18" s="0" t="s">
        <v>111</v>
      </c>
      <c r="E18" s="0" t="s">
        <v>112</v>
      </c>
      <c r="F18" s="0" t="s">
        <v>113</v>
      </c>
      <c r="G18" s="0" t="n">
        <f aca="false">ROUND(C18*D18/10,0)</f>
        <v>1886</v>
      </c>
      <c r="H18" s="0" t="n">
        <f aca="false">ROUND(E18*F18/10,0)</f>
        <v>530</v>
      </c>
      <c r="I18" s="0" t="n">
        <f aca="false">2/8</f>
        <v>0.25</v>
      </c>
      <c r="J18" s="0" t="n">
        <f aca="false">5/8</f>
        <v>0.625</v>
      </c>
      <c r="K18" s="0" t="n">
        <f aca="false">ROUND(I18*G18,0)</f>
        <v>472</v>
      </c>
      <c r="L18" s="0" t="n">
        <f aca="false">ROUND(H18*J18,0)</f>
        <v>331</v>
      </c>
      <c r="N18" s="0" t="n">
        <f aca="false">G18*1</f>
        <v>1886</v>
      </c>
      <c r="O18" s="0" t="n">
        <f aca="false">H18*1</f>
        <v>530</v>
      </c>
      <c r="P18" s="0" t="n">
        <f aca="false">K18*1</f>
        <v>472</v>
      </c>
      <c r="Q18" s="0" t="n">
        <f aca="false">L18*1</f>
        <v>331</v>
      </c>
    </row>
    <row r="19" customFormat="false" ht="13.8" hidden="false" customHeight="false" outlineLevel="0" collapsed="false">
      <c r="A19" s="0" t="s">
        <v>31</v>
      </c>
      <c r="B19" s="0" t="s">
        <v>58</v>
      </c>
      <c r="C19" s="0" t="s">
        <v>114</v>
      </c>
      <c r="D19" s="0" t="s">
        <v>115</v>
      </c>
      <c r="E19" s="0" t="s">
        <v>116</v>
      </c>
      <c r="F19" s="0" t="s">
        <v>117</v>
      </c>
      <c r="G19" s="0" t="n">
        <f aca="false">ROUND(C19*D19/10,0)</f>
        <v>754</v>
      </c>
      <c r="H19" s="0" t="n">
        <f aca="false">ROUND(E19*F19/10,0)</f>
        <v>1326</v>
      </c>
      <c r="I19" s="0" t="n">
        <f aca="false">5/8</f>
        <v>0.625</v>
      </c>
      <c r="J19" s="0" t="n">
        <f aca="false">2/8</f>
        <v>0.25</v>
      </c>
      <c r="K19" s="0" t="n">
        <f aca="false">ROUND(I19*G19,0)</f>
        <v>471</v>
      </c>
      <c r="L19" s="0" t="n">
        <f aca="false">ROUND(H19*J19,0)</f>
        <v>332</v>
      </c>
      <c r="N19" s="0" t="n">
        <f aca="false">G19*1</f>
        <v>754</v>
      </c>
      <c r="O19" s="0" t="n">
        <f aca="false">H19*1</f>
        <v>1326</v>
      </c>
      <c r="P19" s="0" t="n">
        <f aca="false">K19*1</f>
        <v>471</v>
      </c>
      <c r="Q19" s="0" t="n">
        <f aca="false">L19*1</f>
        <v>332</v>
      </c>
    </row>
    <row r="20" customFormat="false" ht="13.8" hidden="false" customHeight="false" outlineLevel="0" collapsed="false">
      <c r="A20" s="0" t="s">
        <v>31</v>
      </c>
      <c r="B20" s="0" t="s">
        <v>32</v>
      </c>
      <c r="C20" s="0" t="s">
        <v>46</v>
      </c>
      <c r="D20" s="0" t="s">
        <v>47</v>
      </c>
      <c r="E20" s="0" t="s">
        <v>44</v>
      </c>
      <c r="F20" s="0" t="s">
        <v>45</v>
      </c>
      <c r="G20" s="0" t="n">
        <f aca="false">ROUND(C20*D20/10,0)</f>
        <v>1012</v>
      </c>
      <c r="H20" s="0" t="n">
        <f aca="false">ROUND(E20*F20/10,0)</f>
        <v>1030</v>
      </c>
      <c r="I20" s="0" t="n">
        <f aca="false">5/8</f>
        <v>0.625</v>
      </c>
      <c r="J20" s="0" t="n">
        <f aca="false">6/8</f>
        <v>0.75</v>
      </c>
      <c r="K20" s="0" t="n">
        <f aca="false">ROUND(I20*G20,0)</f>
        <v>633</v>
      </c>
      <c r="L20" s="0" t="n">
        <f aca="false">ROUND(H20*J20,0)</f>
        <v>773</v>
      </c>
      <c r="N20" s="0" t="n">
        <f aca="false">G20*1</f>
        <v>1012</v>
      </c>
      <c r="O20" s="0" t="n">
        <f aca="false">H20*1</f>
        <v>1030</v>
      </c>
      <c r="P20" s="0" t="n">
        <f aca="false">K20*1</f>
        <v>633</v>
      </c>
      <c r="Q20" s="0" t="n">
        <f aca="false">L20*1</f>
        <v>773</v>
      </c>
    </row>
    <row r="21" customFormat="false" ht="13.8" hidden="false" customHeight="false" outlineLevel="0" collapsed="false">
      <c r="A21" s="0" t="s">
        <v>32</v>
      </c>
      <c r="B21" s="0" t="s">
        <v>31</v>
      </c>
      <c r="C21" s="0" t="s">
        <v>40</v>
      </c>
      <c r="D21" s="0" t="s">
        <v>41</v>
      </c>
      <c r="E21" s="0" t="s">
        <v>38</v>
      </c>
      <c r="F21" s="0" t="s">
        <v>39</v>
      </c>
      <c r="G21" s="0" t="n">
        <f aca="false">ROUND(C21*D21/10,0)</f>
        <v>844</v>
      </c>
      <c r="H21" s="0" t="n">
        <f aca="false">ROUND(E21*F21/10,0)</f>
        <v>1236</v>
      </c>
      <c r="I21" s="0" t="n">
        <f aca="false">6/8</f>
        <v>0.75</v>
      </c>
      <c r="J21" s="0" t="n">
        <f aca="false">5/8</f>
        <v>0.625</v>
      </c>
      <c r="K21" s="0" t="n">
        <f aca="false">ROUND(I21*G21,0)</f>
        <v>633</v>
      </c>
      <c r="L21" s="0" t="n">
        <f aca="false">ROUND(H21*J21,0)</f>
        <v>773</v>
      </c>
      <c r="N21" s="0" t="n">
        <f aca="false">G21*1</f>
        <v>844</v>
      </c>
      <c r="O21" s="0" t="n">
        <f aca="false">H21*1</f>
        <v>1236</v>
      </c>
      <c r="P21" s="0" t="n">
        <f aca="false">K21*1</f>
        <v>633</v>
      </c>
      <c r="Q21" s="0" t="n">
        <f aca="false">L21*1</f>
        <v>773</v>
      </c>
    </row>
    <row r="22" customFormat="false" ht="13.8" hidden="false" customHeight="false" outlineLevel="0" collapsed="false">
      <c r="A22" s="0" t="s">
        <v>48</v>
      </c>
      <c r="B22" s="0" t="s">
        <v>31</v>
      </c>
      <c r="C22" s="0" t="s">
        <v>56</v>
      </c>
      <c r="D22" s="0" t="s">
        <v>57</v>
      </c>
      <c r="E22" s="0" t="s">
        <v>54</v>
      </c>
      <c r="F22" s="0" t="s">
        <v>55</v>
      </c>
      <c r="G22" s="0" t="n">
        <f aca="false">ROUND(C22*D22/10,0)</f>
        <v>1031</v>
      </c>
      <c r="H22" s="0" t="n">
        <f aca="false">ROUND(E22*F22/10,0)</f>
        <v>1049</v>
      </c>
      <c r="I22" s="0" t="n">
        <f aca="false">4/8</f>
        <v>0.5</v>
      </c>
      <c r="J22" s="0" t="n">
        <f aca="false">5/8</f>
        <v>0.625</v>
      </c>
      <c r="K22" s="0" t="n">
        <f aca="false">ROUND(I22*G22,0)</f>
        <v>516</v>
      </c>
      <c r="L22" s="0" t="n">
        <f aca="false">ROUND(H22*J22,0)</f>
        <v>656</v>
      </c>
      <c r="N22" s="0" t="n">
        <f aca="false">G22*1</f>
        <v>1031</v>
      </c>
      <c r="O22" s="0" t="n">
        <f aca="false">H22*1</f>
        <v>1049</v>
      </c>
      <c r="P22" s="0" t="n">
        <f aca="false">K22*1</f>
        <v>516</v>
      </c>
      <c r="Q22" s="0" t="n">
        <f aca="false">L22*1</f>
        <v>656</v>
      </c>
    </row>
    <row r="23" customFormat="false" ht="13.8" hidden="false" customHeight="false" outlineLevel="0" collapsed="false">
      <c r="A23" s="0" t="s">
        <v>31</v>
      </c>
      <c r="B23" s="0" t="s">
        <v>48</v>
      </c>
      <c r="C23" s="0" t="s">
        <v>51</v>
      </c>
      <c r="D23" s="0" t="s">
        <v>52</v>
      </c>
      <c r="E23" s="0" t="s">
        <v>49</v>
      </c>
      <c r="F23" s="0" t="s">
        <v>50</v>
      </c>
      <c r="G23" s="0" t="n">
        <f aca="false">ROUND(C23*D23/10,0)</f>
        <v>825</v>
      </c>
      <c r="H23" s="0" t="n">
        <f aca="false">ROUND(E23*F23/10,0)</f>
        <v>1311</v>
      </c>
      <c r="I23" s="0" t="n">
        <f aca="false">5/8</f>
        <v>0.625</v>
      </c>
      <c r="J23" s="0" t="n">
        <f aca="false">4/8</f>
        <v>0.5</v>
      </c>
      <c r="K23" s="0" t="n">
        <f aca="false">ROUND(I23*G23,0)</f>
        <v>516</v>
      </c>
      <c r="L23" s="0" t="n">
        <f aca="false">ROUND(H23*J23,0)</f>
        <v>656</v>
      </c>
      <c r="N23" s="0" t="n">
        <f aca="false">G23*1</f>
        <v>825</v>
      </c>
      <c r="O23" s="0" t="n">
        <f aca="false">H23*1</f>
        <v>1311</v>
      </c>
      <c r="P23" s="0" t="n">
        <f aca="false">K23*1</f>
        <v>516</v>
      </c>
      <c r="Q23" s="0" t="n">
        <f aca="false">L23*1</f>
        <v>656</v>
      </c>
    </row>
    <row r="24" customFormat="false" ht="13.8" hidden="false" customHeight="false" outlineLevel="0" collapsed="false">
      <c r="A24" s="0" t="s">
        <v>58</v>
      </c>
      <c r="B24" s="0" t="s">
        <v>59</v>
      </c>
      <c r="C24" s="0" t="s">
        <v>67</v>
      </c>
      <c r="D24" s="0" t="s">
        <v>68</v>
      </c>
      <c r="E24" s="0" t="s">
        <v>65</v>
      </c>
      <c r="F24" s="0" t="s">
        <v>66</v>
      </c>
      <c r="G24" s="0" t="n">
        <f aca="false">ROUND(C24*D24/10,0)</f>
        <v>1114</v>
      </c>
      <c r="H24" s="0" t="n">
        <f aca="false">ROUND(E24*F24/10,0)</f>
        <v>1116</v>
      </c>
      <c r="I24" s="0" t="n">
        <f aca="false">2/8</f>
        <v>0.25</v>
      </c>
      <c r="J24" s="0" t="n">
        <f aca="false">3/8</f>
        <v>0.375</v>
      </c>
      <c r="K24" s="0" t="n">
        <f aca="false">ROUND(I24*G24,0)</f>
        <v>279</v>
      </c>
      <c r="L24" s="0" t="n">
        <f aca="false">ROUND(H24*J24,0)</f>
        <v>419</v>
      </c>
      <c r="N24" s="0" t="n">
        <f aca="false">G24*1</f>
        <v>1114</v>
      </c>
      <c r="O24" s="0" t="n">
        <f aca="false">H24*1</f>
        <v>1116</v>
      </c>
      <c r="P24" s="0" t="n">
        <f aca="false">K24*1</f>
        <v>279</v>
      </c>
      <c r="Q24" s="0" t="n">
        <f aca="false">L24*1</f>
        <v>419</v>
      </c>
    </row>
    <row r="25" customFormat="false" ht="13.8" hidden="false" customHeight="false" outlineLevel="0" collapsed="false">
      <c r="A25" s="0" t="s">
        <v>59</v>
      </c>
      <c r="B25" s="0" t="s">
        <v>58</v>
      </c>
      <c r="C25" s="0" t="s">
        <v>62</v>
      </c>
      <c r="D25" s="0" t="s">
        <v>63</v>
      </c>
      <c r="E25" s="0" t="s">
        <v>60</v>
      </c>
      <c r="F25" s="0" t="s">
        <v>61</v>
      </c>
      <c r="G25" s="0" t="n">
        <f aca="false">ROUND(C25*D25/10,0)</f>
        <v>742</v>
      </c>
      <c r="H25" s="0" t="n">
        <f aca="false">ROUND(E25*F25/10,0)</f>
        <v>1674</v>
      </c>
      <c r="I25" s="0" t="n">
        <f aca="false">3/8</f>
        <v>0.375</v>
      </c>
      <c r="J25" s="0" t="n">
        <f aca="false">2/8</f>
        <v>0.25</v>
      </c>
      <c r="K25" s="0" t="n">
        <f aca="false">ROUND(I25*G25,0)</f>
        <v>278</v>
      </c>
      <c r="L25" s="0" t="n">
        <f aca="false">ROUND(H25*J25,0)</f>
        <v>419</v>
      </c>
      <c r="N25" s="0" t="n">
        <f aca="false">G25*1</f>
        <v>742</v>
      </c>
      <c r="O25" s="0" t="n">
        <f aca="false">H25*1</f>
        <v>1674</v>
      </c>
      <c r="P25" s="0" t="n">
        <f aca="false">K25*1</f>
        <v>278</v>
      </c>
      <c r="Q25" s="0" t="n">
        <f aca="false">L25*1</f>
        <v>419</v>
      </c>
    </row>
    <row r="26" customFormat="false" ht="13.8" hidden="false" customHeight="false" outlineLevel="0" collapsed="false">
      <c r="A26" s="0" t="s">
        <v>31</v>
      </c>
      <c r="B26" s="0" t="s">
        <v>70</v>
      </c>
      <c r="C26" s="0" t="s">
        <v>77</v>
      </c>
      <c r="D26" s="0" t="s">
        <v>78</v>
      </c>
      <c r="E26" s="0" t="s">
        <v>75</v>
      </c>
      <c r="F26" s="0" t="s">
        <v>76</v>
      </c>
      <c r="G26" s="0" t="n">
        <f aca="false">ROUND(C26*D26/10,0)</f>
        <v>1083</v>
      </c>
      <c r="H26" s="0" t="n">
        <f aca="false">ROUND(E26*F26/10,0)</f>
        <v>933</v>
      </c>
      <c r="I26" s="0" t="n">
        <f aca="false">5/8</f>
        <v>0.625</v>
      </c>
      <c r="J26" s="0" t="n">
        <f aca="false">7/8</f>
        <v>0.875</v>
      </c>
      <c r="K26" s="0" t="n">
        <f aca="false">ROUND(I26*G26,0)</f>
        <v>677</v>
      </c>
      <c r="L26" s="0" t="n">
        <f aca="false">ROUND(H26*J26,0)</f>
        <v>816</v>
      </c>
      <c r="N26" s="0" t="n">
        <f aca="false">G26*1</f>
        <v>1083</v>
      </c>
      <c r="O26" s="0" t="n">
        <f aca="false">H26*1</f>
        <v>933</v>
      </c>
      <c r="P26" s="0" t="n">
        <f aca="false">K26*1</f>
        <v>677</v>
      </c>
      <c r="Q26" s="0" t="n">
        <f aca="false">L26*1</f>
        <v>816</v>
      </c>
    </row>
    <row r="27" customFormat="false" ht="13.8" hidden="false" customHeight="false" outlineLevel="0" collapsed="false">
      <c r="A27" s="0" t="s">
        <v>70</v>
      </c>
      <c r="B27" s="0" t="s">
        <v>31</v>
      </c>
      <c r="C27" s="0" t="s">
        <v>73</v>
      </c>
      <c r="D27" s="0" t="s">
        <v>74</v>
      </c>
      <c r="E27" s="0" t="s">
        <v>71</v>
      </c>
      <c r="F27" s="0" t="s">
        <v>72</v>
      </c>
      <c r="G27" s="0" t="n">
        <f aca="false">ROUND(C27*D27/10,0)</f>
        <v>773</v>
      </c>
      <c r="H27" s="0" t="n">
        <f aca="false">ROUND(E27*F27/10,0)</f>
        <v>1307</v>
      </c>
      <c r="I27" s="0" t="n">
        <f aca="false">7/8</f>
        <v>0.875</v>
      </c>
      <c r="J27" s="0" t="n">
        <f aca="false">5/8</f>
        <v>0.625</v>
      </c>
      <c r="K27" s="0" t="n">
        <f aca="false">ROUND(I27*G27,0)</f>
        <v>676</v>
      </c>
      <c r="L27" s="0" t="n">
        <f aca="false">ROUND(H27*J27,0)</f>
        <v>817</v>
      </c>
      <c r="N27" s="0" t="n">
        <f aca="false">G27*1</f>
        <v>773</v>
      </c>
      <c r="O27" s="0" t="n">
        <f aca="false">H27*1</f>
        <v>1307</v>
      </c>
      <c r="P27" s="0" t="n">
        <f aca="false">K27*1</f>
        <v>676</v>
      </c>
      <c r="Q27" s="0" t="n">
        <f aca="false">L27*1</f>
        <v>817</v>
      </c>
    </row>
    <row r="28" customFormat="false" ht="13.8" hidden="false" customHeight="false" outlineLevel="0" collapsed="false">
      <c r="A28" s="0" t="s">
        <v>59</v>
      </c>
      <c r="B28" s="0" t="s">
        <v>31</v>
      </c>
      <c r="C28" s="0" t="s">
        <v>86</v>
      </c>
      <c r="D28" s="0" t="s">
        <v>87</v>
      </c>
      <c r="E28" s="0" t="s">
        <v>84</v>
      </c>
      <c r="F28" s="0" t="s">
        <v>85</v>
      </c>
      <c r="G28" s="0" t="n">
        <f aca="false">ROUND(C28*D28/10,0)</f>
        <v>1160</v>
      </c>
      <c r="H28" s="0" t="n">
        <f aca="false">ROUND(E28*F28/10,0)</f>
        <v>920</v>
      </c>
      <c r="I28" s="0" t="n">
        <f aca="false">3/8</f>
        <v>0.375</v>
      </c>
      <c r="J28" s="0" t="n">
        <f aca="false">5/8</f>
        <v>0.625</v>
      </c>
      <c r="K28" s="0" t="n">
        <f aca="false">ROUND(I28*G28,0)</f>
        <v>435</v>
      </c>
      <c r="L28" s="0" t="n">
        <f aca="false">ROUND(H28*J28,0)</f>
        <v>575</v>
      </c>
      <c r="N28" s="0" t="n">
        <f aca="false">G28*1</f>
        <v>1160</v>
      </c>
      <c r="O28" s="0" t="n">
        <f aca="false">H28*1</f>
        <v>920</v>
      </c>
      <c r="P28" s="0" t="n">
        <f aca="false">K28*1</f>
        <v>435</v>
      </c>
      <c r="Q28" s="0" t="n">
        <f aca="false">L28*1</f>
        <v>575</v>
      </c>
    </row>
    <row r="29" customFormat="false" ht="13.8" hidden="false" customHeight="false" outlineLevel="0" collapsed="false">
      <c r="A29" s="0" t="s">
        <v>31</v>
      </c>
      <c r="B29" s="0" t="s">
        <v>59</v>
      </c>
      <c r="C29" s="0" t="s">
        <v>81</v>
      </c>
      <c r="D29" s="0" t="s">
        <v>82</v>
      </c>
      <c r="E29" s="0" t="s">
        <v>79</v>
      </c>
      <c r="F29" s="0" t="s">
        <v>80</v>
      </c>
      <c r="G29" s="0" t="n">
        <f aca="false">ROUND(C29*D29/10,0)</f>
        <v>696</v>
      </c>
      <c r="H29" s="0" t="n">
        <f aca="false">ROUND(E29*F29/10,0)</f>
        <v>1533</v>
      </c>
      <c r="I29" s="0" t="n">
        <f aca="false">5/8</f>
        <v>0.625</v>
      </c>
      <c r="J29" s="0" t="n">
        <f aca="false">3/8</f>
        <v>0.375</v>
      </c>
      <c r="K29" s="0" t="n">
        <f aca="false">ROUND(I29*G29,0)</f>
        <v>435</v>
      </c>
      <c r="L29" s="0" t="n">
        <f aca="false">ROUND(H29*J29,0)</f>
        <v>575</v>
      </c>
      <c r="N29" s="0" t="n">
        <f aca="false">G29*1</f>
        <v>696</v>
      </c>
      <c r="O29" s="0" t="n">
        <f aca="false">H29*1</f>
        <v>1533</v>
      </c>
      <c r="P29" s="0" t="n">
        <f aca="false">K29*1</f>
        <v>435</v>
      </c>
      <c r="Q29" s="0" t="n">
        <f aca="false">L29*1</f>
        <v>575</v>
      </c>
    </row>
    <row r="30" customFormat="false" ht="13.8" hidden="false" customHeight="false" outlineLevel="0" collapsed="false">
      <c r="A30" s="0" t="s">
        <v>58</v>
      </c>
      <c r="B30" s="0" t="s">
        <v>48</v>
      </c>
      <c r="C30" s="0" t="s">
        <v>94</v>
      </c>
      <c r="D30" s="0" t="s">
        <v>95</v>
      </c>
      <c r="E30" s="0" t="s">
        <v>92</v>
      </c>
      <c r="F30" s="0" t="s">
        <v>93</v>
      </c>
      <c r="G30" s="0" t="n">
        <f aca="false">ROUND(C30*D30/10,0)</f>
        <v>1237</v>
      </c>
      <c r="H30" s="0" t="n">
        <f aca="false">ROUND(E30*F30/10,0)</f>
        <v>899</v>
      </c>
      <c r="I30" s="0" t="n">
        <f aca="false">2/8</f>
        <v>0.25</v>
      </c>
      <c r="J30" s="0" t="n">
        <f aca="false">4/8</f>
        <v>0.5</v>
      </c>
      <c r="K30" s="0" t="n">
        <f aca="false">ROUND(I30*G30,0)</f>
        <v>309</v>
      </c>
      <c r="L30" s="0" t="n">
        <f aca="false">ROUND(H30*J30,0)</f>
        <v>450</v>
      </c>
      <c r="N30" s="0" t="n">
        <f aca="false">G30*1</f>
        <v>1237</v>
      </c>
      <c r="O30" s="0" t="n">
        <f aca="false">H30*1</f>
        <v>899</v>
      </c>
      <c r="P30" s="0" t="n">
        <f aca="false">K30*1</f>
        <v>309</v>
      </c>
      <c r="Q30" s="0" t="n">
        <f aca="false">L30*1</f>
        <v>450</v>
      </c>
    </row>
    <row r="31" customFormat="false" ht="13.8" hidden="false" customHeight="false" outlineLevel="0" collapsed="false">
      <c r="A31" s="0" t="s">
        <v>48</v>
      </c>
      <c r="B31" s="0" t="s">
        <v>58</v>
      </c>
      <c r="C31" s="0" t="s">
        <v>90</v>
      </c>
      <c r="D31" s="0" t="s">
        <v>91</v>
      </c>
      <c r="E31" s="0" t="s">
        <v>88</v>
      </c>
      <c r="F31" s="0" t="s">
        <v>89</v>
      </c>
      <c r="G31" s="0" t="n">
        <f aca="false">ROUND(C31*D31/10,0)</f>
        <v>619</v>
      </c>
      <c r="H31" s="0" t="n">
        <f aca="false">ROUND(E31*F31/10,0)</f>
        <v>1797</v>
      </c>
      <c r="I31" s="0" t="n">
        <f aca="false">4/8</f>
        <v>0.5</v>
      </c>
      <c r="J31" s="0" t="n">
        <f aca="false">2/8</f>
        <v>0.25</v>
      </c>
      <c r="K31" s="0" t="n">
        <f aca="false">ROUND(I31*G31,0)</f>
        <v>310</v>
      </c>
      <c r="L31" s="0" t="n">
        <f aca="false">ROUND(H31*J31,0)</f>
        <v>449</v>
      </c>
      <c r="N31" s="0" t="n">
        <f aca="false">G31*1</f>
        <v>619</v>
      </c>
      <c r="O31" s="0" t="n">
        <f aca="false">H31*1</f>
        <v>1797</v>
      </c>
      <c r="P31" s="0" t="n">
        <f aca="false">K31*1</f>
        <v>310</v>
      </c>
      <c r="Q31" s="0" t="n">
        <f aca="false">L31*1</f>
        <v>449</v>
      </c>
    </row>
    <row r="32" customFormat="false" ht="13.8" hidden="false" customHeight="false" outlineLevel="0" collapsed="false">
      <c r="A32" s="0" t="s">
        <v>48</v>
      </c>
      <c r="B32" s="0" t="s">
        <v>70</v>
      </c>
      <c r="C32" s="0" t="s">
        <v>102</v>
      </c>
      <c r="D32" s="0" t="s">
        <v>103</v>
      </c>
      <c r="E32" s="0" t="s">
        <v>100</v>
      </c>
      <c r="F32" s="0" t="s">
        <v>101</v>
      </c>
      <c r="G32" s="0" t="n">
        <f aca="false">ROUND(C32*D32/10,0)</f>
        <v>1181</v>
      </c>
      <c r="H32" s="0" t="n">
        <f aca="false">ROUND(E32*F32/10,0)</f>
        <v>835</v>
      </c>
      <c r="I32" s="0" t="n">
        <f aca="false">4/8</f>
        <v>0.5</v>
      </c>
      <c r="J32" s="0" t="n">
        <f aca="false">7/8</f>
        <v>0.875</v>
      </c>
      <c r="K32" s="0" t="n">
        <f aca="false">ROUND(I32*G32,0)</f>
        <v>591</v>
      </c>
      <c r="L32" s="0" t="n">
        <f aca="false">ROUND(H32*J32,0)</f>
        <v>731</v>
      </c>
      <c r="N32" s="0" t="n">
        <f aca="false">G32*1</f>
        <v>1181</v>
      </c>
      <c r="O32" s="0" t="n">
        <f aca="false">H32*1</f>
        <v>835</v>
      </c>
      <c r="P32" s="0" t="n">
        <f aca="false">K32*1</f>
        <v>591</v>
      </c>
      <c r="Q32" s="0" t="n">
        <f aca="false">L32*1</f>
        <v>731</v>
      </c>
    </row>
    <row r="33" customFormat="false" ht="13.8" hidden="false" customHeight="false" outlineLevel="0" collapsed="false">
      <c r="A33" s="0" t="s">
        <v>70</v>
      </c>
      <c r="B33" s="0" t="s">
        <v>48</v>
      </c>
      <c r="C33" s="0" t="s">
        <v>98</v>
      </c>
      <c r="D33" s="0" t="s">
        <v>99</v>
      </c>
      <c r="E33" s="0" t="s">
        <v>96</v>
      </c>
      <c r="F33" s="0" t="s">
        <v>97</v>
      </c>
      <c r="G33" s="0" t="n">
        <f aca="false">ROUND(C33*D33/10,0)</f>
        <v>675</v>
      </c>
      <c r="H33" s="0" t="n">
        <f aca="false">ROUND(E33*F33/10,0)</f>
        <v>1461</v>
      </c>
      <c r="I33" s="0" t="n">
        <f aca="false">7/8</f>
        <v>0.875</v>
      </c>
      <c r="J33" s="0" t="n">
        <f aca="false">4/8</f>
        <v>0.5</v>
      </c>
      <c r="K33" s="0" t="n">
        <f aca="false">ROUND(I33*G33,0)</f>
        <v>591</v>
      </c>
      <c r="L33" s="0" t="n">
        <f aca="false">ROUND(H33*J33,0)</f>
        <v>731</v>
      </c>
      <c r="N33" s="0" t="n">
        <f aca="false">G33*1</f>
        <v>675</v>
      </c>
      <c r="O33" s="0" t="n">
        <f aca="false">H33*1</f>
        <v>1461</v>
      </c>
      <c r="P33" s="0" t="n">
        <f aca="false">K33*1</f>
        <v>591</v>
      </c>
      <c r="Q33" s="0" t="n">
        <f aca="false">L33*1</f>
        <v>731</v>
      </c>
    </row>
    <row r="34" customFormat="false" ht="13.8" hidden="false" customHeight="false" outlineLevel="0" collapsed="false">
      <c r="A34" s="0" t="s">
        <v>59</v>
      </c>
      <c r="B34" s="0" t="s">
        <v>32</v>
      </c>
      <c r="C34" s="0" t="s">
        <v>109</v>
      </c>
      <c r="D34" s="0" t="s">
        <v>95</v>
      </c>
      <c r="E34" s="0" t="s">
        <v>107</v>
      </c>
      <c r="F34" s="0" t="s">
        <v>108</v>
      </c>
      <c r="G34" s="0" t="n">
        <f aca="false">ROUND(C34*D34/10,0)</f>
        <v>1237</v>
      </c>
      <c r="H34" s="0" t="n">
        <f aca="false">ROUND(E34*F34/10,0)</f>
        <v>805</v>
      </c>
      <c r="I34" s="0" t="n">
        <f aca="false">3/8</f>
        <v>0.375</v>
      </c>
      <c r="J34" s="0" t="n">
        <f aca="false">6/8</f>
        <v>0.75</v>
      </c>
      <c r="K34" s="0" t="n">
        <f aca="false">ROUND(I34*G34,0)</f>
        <v>464</v>
      </c>
      <c r="L34" s="0" t="n">
        <f aca="false">ROUND(H34*J34,0)</f>
        <v>604</v>
      </c>
      <c r="N34" s="0" t="n">
        <f aca="false">G34*1</f>
        <v>1237</v>
      </c>
      <c r="O34" s="0" t="n">
        <f aca="false">H34*1</f>
        <v>805</v>
      </c>
      <c r="P34" s="0" t="n">
        <f aca="false">K34*1</f>
        <v>464</v>
      </c>
      <c r="Q34" s="0" t="n">
        <f aca="false">L34*1</f>
        <v>604</v>
      </c>
    </row>
    <row r="35" customFormat="false" ht="13.8" hidden="false" customHeight="false" outlineLevel="0" collapsed="false">
      <c r="A35" s="0" t="s">
        <v>32</v>
      </c>
      <c r="B35" s="0" t="s">
        <v>59</v>
      </c>
      <c r="C35" s="0" t="s">
        <v>90</v>
      </c>
      <c r="D35" s="0" t="s">
        <v>106</v>
      </c>
      <c r="E35" s="0" t="s">
        <v>104</v>
      </c>
      <c r="F35" s="0" t="s">
        <v>105</v>
      </c>
      <c r="G35" s="0" t="n">
        <f aca="false">ROUND(C35*D35/10,0)</f>
        <v>619</v>
      </c>
      <c r="H35" s="0" t="n">
        <f aca="false">ROUND(E35*F35/10,0)</f>
        <v>1611</v>
      </c>
      <c r="I35" s="0" t="n">
        <f aca="false">6/8</f>
        <v>0.75</v>
      </c>
      <c r="J35" s="0" t="n">
        <f aca="false">3/8</f>
        <v>0.375</v>
      </c>
      <c r="K35" s="0" t="n">
        <f aca="false">ROUND(I35*G35,0)</f>
        <v>464</v>
      </c>
      <c r="L35" s="0" t="n">
        <f aca="false">ROUND(H35*J35,0)</f>
        <v>604</v>
      </c>
      <c r="N35" s="0" t="n">
        <f aca="false">G35*1</f>
        <v>619</v>
      </c>
      <c r="O35" s="0" t="n">
        <f aca="false">H35*1</f>
        <v>1611</v>
      </c>
      <c r="P35" s="0" t="n">
        <f aca="false">K35*1</f>
        <v>464</v>
      </c>
      <c r="Q35" s="0" t="n">
        <f aca="false">L35*1</f>
        <v>604</v>
      </c>
    </row>
    <row r="36" customFormat="false" ht="13.8" hidden="false" customHeight="false" outlineLevel="0" collapsed="false">
      <c r="A36" s="0" t="s">
        <v>58</v>
      </c>
      <c r="B36" s="0" t="s">
        <v>31</v>
      </c>
      <c r="C36" s="0" t="s">
        <v>116</v>
      </c>
      <c r="D36" s="0" t="s">
        <v>117</v>
      </c>
      <c r="E36" s="0" t="s">
        <v>114</v>
      </c>
      <c r="F36" s="0" t="s">
        <v>115</v>
      </c>
      <c r="G36" s="0" t="n">
        <f aca="false">ROUND(C36*D36/10,0)</f>
        <v>1326</v>
      </c>
      <c r="H36" s="0" t="n">
        <f aca="false">ROUND(E36*F36/10,0)</f>
        <v>754</v>
      </c>
      <c r="I36" s="0" t="n">
        <f aca="false">2/8</f>
        <v>0.25</v>
      </c>
      <c r="J36" s="0" t="n">
        <f aca="false">5/8</f>
        <v>0.625</v>
      </c>
      <c r="K36" s="0" t="n">
        <f aca="false">ROUND(I36*G36,0)</f>
        <v>332</v>
      </c>
      <c r="L36" s="0" t="n">
        <f aca="false">ROUND(H36*J36,0)</f>
        <v>471</v>
      </c>
      <c r="N36" s="0" t="n">
        <f aca="false">G36*1</f>
        <v>1326</v>
      </c>
      <c r="O36" s="0" t="n">
        <f aca="false">H36*1</f>
        <v>754</v>
      </c>
      <c r="P36" s="0" t="n">
        <f aca="false">K36*1</f>
        <v>332</v>
      </c>
      <c r="Q36" s="0" t="n">
        <f aca="false">L36*1</f>
        <v>471</v>
      </c>
    </row>
    <row r="37" customFormat="false" ht="13.8" hidden="false" customHeight="false" outlineLevel="0" collapsed="false">
      <c r="A37" s="0" t="s">
        <v>31</v>
      </c>
      <c r="B37" s="0" t="s">
        <v>58</v>
      </c>
      <c r="C37" s="0" t="s">
        <v>112</v>
      </c>
      <c r="D37" s="0" t="s">
        <v>113</v>
      </c>
      <c r="E37" s="0" t="s">
        <v>110</v>
      </c>
      <c r="F37" s="0" t="s">
        <v>111</v>
      </c>
      <c r="G37" s="0" t="n">
        <f aca="false">ROUND(C37*D37/10,0)</f>
        <v>530</v>
      </c>
      <c r="H37" s="0" t="n">
        <f aca="false">ROUND(E37*F37/10,0)</f>
        <v>1886</v>
      </c>
      <c r="I37" s="0" t="n">
        <f aca="false">5/8</f>
        <v>0.625</v>
      </c>
      <c r="J37" s="0" t="n">
        <f aca="false">2/8</f>
        <v>0.25</v>
      </c>
      <c r="K37" s="0" t="n">
        <f aca="false">ROUND(I37*G37,0)</f>
        <v>331</v>
      </c>
      <c r="L37" s="0" t="n">
        <f aca="false">ROUND(H37*J37,0)</f>
        <v>472</v>
      </c>
      <c r="N37" s="0" t="n">
        <f aca="false">G37*1</f>
        <v>530</v>
      </c>
      <c r="O37" s="0" t="n">
        <f aca="false">H37*1</f>
        <v>1886</v>
      </c>
      <c r="P37" s="0" t="n">
        <f aca="false">K37*1</f>
        <v>331</v>
      </c>
      <c r="Q37" s="0" t="n">
        <f aca="false">L37*1</f>
        <v>472</v>
      </c>
    </row>
    <row r="38" customFormat="false" ht="13.8" hidden="false" customHeight="false" outlineLevel="0" collapsed="false">
      <c r="A38" s="0" t="s">
        <v>31</v>
      </c>
      <c r="B38" s="0" t="s">
        <v>32</v>
      </c>
      <c r="C38" s="0" t="s">
        <v>119</v>
      </c>
      <c r="D38" s="0" t="s">
        <v>120</v>
      </c>
      <c r="E38" s="0" t="s">
        <v>40</v>
      </c>
      <c r="F38" s="0" t="s">
        <v>41</v>
      </c>
      <c r="G38" s="0" t="n">
        <f aca="false">ROUND(C38*D38/10,0)</f>
        <v>1460</v>
      </c>
      <c r="H38" s="0" t="n">
        <f aca="false">ROUND(E38*F38/10,0)</f>
        <v>844</v>
      </c>
      <c r="I38" s="0" t="n">
        <f aca="false">5/8</f>
        <v>0.625</v>
      </c>
      <c r="J38" s="0" t="n">
        <f aca="false">6/8</f>
        <v>0.75</v>
      </c>
      <c r="K38" s="0" t="n">
        <f aca="false">ROUND(I38*G38,0)</f>
        <v>913</v>
      </c>
      <c r="L38" s="0" t="n">
        <f aca="false">ROUND(H38*J38,0)</f>
        <v>633</v>
      </c>
      <c r="N38" s="0" t="n">
        <f aca="false">G38*1</f>
        <v>1460</v>
      </c>
      <c r="O38" s="0" t="n">
        <f aca="false">H38*1</f>
        <v>844</v>
      </c>
      <c r="P38" s="0" t="n">
        <f aca="false">K38*1</f>
        <v>913</v>
      </c>
      <c r="Q38" s="0" t="n">
        <f aca="false">L38*1</f>
        <v>633</v>
      </c>
    </row>
    <row r="39" customFormat="false" ht="13.8" hidden="false" customHeight="false" outlineLevel="0" collapsed="false">
      <c r="A39" s="0" t="s">
        <v>32</v>
      </c>
      <c r="B39" s="0" t="s">
        <v>31</v>
      </c>
      <c r="C39" s="0" t="s">
        <v>121</v>
      </c>
      <c r="D39" s="0" t="s">
        <v>122</v>
      </c>
      <c r="E39" s="0" t="s">
        <v>46</v>
      </c>
      <c r="F39" s="0" t="s">
        <v>47</v>
      </c>
      <c r="G39" s="0" t="n">
        <f aca="false">ROUND(C39*D39/10,0)</f>
        <v>1217</v>
      </c>
      <c r="H39" s="0" t="n">
        <f aca="false">ROUND(E39*F39/10,0)</f>
        <v>1012</v>
      </c>
      <c r="I39" s="0" t="n">
        <f aca="false">6/8</f>
        <v>0.75</v>
      </c>
      <c r="J39" s="0" t="n">
        <f aca="false">5/8</f>
        <v>0.625</v>
      </c>
      <c r="K39" s="0" t="n">
        <f aca="false">ROUND(I39*G39,0)</f>
        <v>913</v>
      </c>
      <c r="L39" s="0" t="n">
        <f aca="false">ROUND(H39*J39,0)</f>
        <v>633</v>
      </c>
      <c r="N39" s="0" t="n">
        <f aca="false">G39*1</f>
        <v>1217</v>
      </c>
      <c r="O39" s="0" t="n">
        <f aca="false">H39*1</f>
        <v>1012</v>
      </c>
      <c r="P39" s="0" t="n">
        <f aca="false">K39*1</f>
        <v>913</v>
      </c>
      <c r="Q39" s="0" t="n">
        <f aca="false">L39*1</f>
        <v>633</v>
      </c>
    </row>
    <row r="40" customFormat="false" ht="13.8" hidden="false" customHeight="false" outlineLevel="0" collapsed="false">
      <c r="A40" s="0" t="s">
        <v>48</v>
      </c>
      <c r="B40" s="0" t="s">
        <v>31</v>
      </c>
      <c r="C40" s="0" t="s">
        <v>123</v>
      </c>
      <c r="D40" s="0" t="s">
        <v>124</v>
      </c>
      <c r="E40" s="0" t="s">
        <v>51</v>
      </c>
      <c r="F40" s="0" t="s">
        <v>52</v>
      </c>
      <c r="G40" s="0" t="n">
        <f aca="false">ROUND(C40*D40/10,0)</f>
        <v>1591</v>
      </c>
      <c r="H40" s="0" t="n">
        <f aca="false">ROUND(E40*F40/10,0)</f>
        <v>825</v>
      </c>
      <c r="I40" s="0" t="n">
        <f aca="false">4/8</f>
        <v>0.5</v>
      </c>
      <c r="J40" s="0" t="n">
        <f aca="false">5/8</f>
        <v>0.625</v>
      </c>
      <c r="K40" s="0" t="n">
        <f aca="false">ROUND(I40*G40,0)</f>
        <v>796</v>
      </c>
      <c r="L40" s="0" t="n">
        <f aca="false">ROUND(H40*J40,0)</f>
        <v>516</v>
      </c>
      <c r="N40" s="0" t="n">
        <f aca="false">G40*1</f>
        <v>1591</v>
      </c>
      <c r="O40" s="0" t="n">
        <f aca="false">H40*1</f>
        <v>825</v>
      </c>
      <c r="P40" s="0" t="n">
        <f aca="false">K40*1</f>
        <v>796</v>
      </c>
      <c r="Q40" s="0" t="n">
        <f aca="false">L40*1</f>
        <v>516</v>
      </c>
    </row>
    <row r="41" customFormat="false" ht="13.8" hidden="false" customHeight="false" outlineLevel="0" collapsed="false">
      <c r="A41" s="0" t="s">
        <v>31</v>
      </c>
      <c r="B41" s="0" t="s">
        <v>48</v>
      </c>
      <c r="C41" s="0" t="s">
        <v>125</v>
      </c>
      <c r="D41" s="0" t="s">
        <v>126</v>
      </c>
      <c r="E41" s="0" t="s">
        <v>56</v>
      </c>
      <c r="F41" s="0" t="s">
        <v>57</v>
      </c>
      <c r="G41" s="0" t="n">
        <f aca="false">ROUND(C41*D41/10,0)</f>
        <v>1273</v>
      </c>
      <c r="H41" s="0" t="n">
        <f aca="false">ROUND(E41*F41/10,0)</f>
        <v>1031</v>
      </c>
      <c r="I41" s="0" t="n">
        <f aca="false">5/8</f>
        <v>0.625</v>
      </c>
      <c r="J41" s="0" t="n">
        <f aca="false">4/8</f>
        <v>0.5</v>
      </c>
      <c r="K41" s="0" t="n">
        <f aca="false">ROUND(I41*G41,0)</f>
        <v>796</v>
      </c>
      <c r="L41" s="0" t="n">
        <f aca="false">ROUND(H41*J41,0)</f>
        <v>516</v>
      </c>
      <c r="N41" s="0" t="n">
        <f aca="false">G41*1</f>
        <v>1273</v>
      </c>
      <c r="O41" s="0" t="n">
        <f aca="false">H41*1</f>
        <v>1031</v>
      </c>
      <c r="P41" s="0" t="n">
        <f aca="false">K41*1</f>
        <v>796</v>
      </c>
      <c r="Q41" s="0" t="n">
        <f aca="false">L41*1</f>
        <v>516</v>
      </c>
    </row>
    <row r="42" customFormat="false" ht="13.8" hidden="false" customHeight="false" outlineLevel="0" collapsed="false">
      <c r="A42" s="0" t="s">
        <v>58</v>
      </c>
      <c r="B42" s="0" t="s">
        <v>59</v>
      </c>
      <c r="C42" s="0" t="s">
        <v>127</v>
      </c>
      <c r="D42" s="0" t="s">
        <v>128</v>
      </c>
      <c r="E42" s="0" t="s">
        <v>62</v>
      </c>
      <c r="F42" s="0" t="s">
        <v>63</v>
      </c>
      <c r="G42" s="0" t="n">
        <f aca="false">ROUND(C42*D42/10,0)</f>
        <v>2234</v>
      </c>
      <c r="H42" s="0" t="n">
        <f aca="false">ROUND(E42*F42/10,0)</f>
        <v>742</v>
      </c>
      <c r="I42" s="0" t="n">
        <f aca="false">2/8</f>
        <v>0.25</v>
      </c>
      <c r="J42" s="0" t="n">
        <f aca="false">3/8</f>
        <v>0.375</v>
      </c>
      <c r="K42" s="0" t="n">
        <f aca="false">ROUND(I42*G42,0)</f>
        <v>559</v>
      </c>
      <c r="L42" s="0" t="n">
        <f aca="false">ROUND(H42*J42,0)</f>
        <v>278</v>
      </c>
      <c r="N42" s="0" t="n">
        <f aca="false">G42*1</f>
        <v>2234</v>
      </c>
      <c r="O42" s="0" t="n">
        <f aca="false">H42*1</f>
        <v>742</v>
      </c>
      <c r="P42" s="0" t="n">
        <f aca="false">K42*1</f>
        <v>559</v>
      </c>
      <c r="Q42" s="0" t="n">
        <f aca="false">L42*1</f>
        <v>278</v>
      </c>
    </row>
    <row r="43" customFormat="false" ht="13.8" hidden="false" customHeight="false" outlineLevel="0" collapsed="false">
      <c r="A43" s="0" t="s">
        <v>59</v>
      </c>
      <c r="B43" s="0" t="s">
        <v>58</v>
      </c>
      <c r="C43" s="0" t="s">
        <v>129</v>
      </c>
      <c r="D43" s="0" t="s">
        <v>130</v>
      </c>
      <c r="E43" s="0" t="s">
        <v>67</v>
      </c>
      <c r="F43" s="0" t="s">
        <v>68</v>
      </c>
      <c r="G43" s="0" t="n">
        <f aca="false">ROUND(C43*D43/10,0)</f>
        <v>1489</v>
      </c>
      <c r="H43" s="0" t="n">
        <f aca="false">ROUND(E43*F43/10,0)</f>
        <v>1114</v>
      </c>
      <c r="I43" s="0" t="n">
        <f aca="false">3/8</f>
        <v>0.375</v>
      </c>
      <c r="J43" s="0" t="n">
        <f aca="false">2/8</f>
        <v>0.25</v>
      </c>
      <c r="K43" s="0" t="n">
        <f aca="false">ROUND(I43*G43,0)</f>
        <v>558</v>
      </c>
      <c r="L43" s="0" t="n">
        <f aca="false">ROUND(H43*J43,0)</f>
        <v>279</v>
      </c>
      <c r="N43" s="0" t="n">
        <f aca="false">G43*1</f>
        <v>1489</v>
      </c>
      <c r="O43" s="0" t="n">
        <f aca="false">H43*1</f>
        <v>1114</v>
      </c>
      <c r="P43" s="0" t="n">
        <f aca="false">K43*1</f>
        <v>558</v>
      </c>
      <c r="Q43" s="0" t="n">
        <f aca="false">L43*1</f>
        <v>279</v>
      </c>
    </row>
    <row r="44" customFormat="false" ht="13.8" hidden="false" customHeight="false" outlineLevel="0" collapsed="false">
      <c r="A44" s="0" t="s">
        <v>31</v>
      </c>
      <c r="B44" s="0" t="s">
        <v>70</v>
      </c>
      <c r="C44" s="0" t="s">
        <v>131</v>
      </c>
      <c r="D44" s="0" t="s">
        <v>132</v>
      </c>
      <c r="E44" s="0" t="s">
        <v>73</v>
      </c>
      <c r="F44" s="0" t="s">
        <v>74</v>
      </c>
      <c r="G44" s="0" t="n">
        <f aca="false">ROUND(C44*D44/10,0)</f>
        <v>1531</v>
      </c>
      <c r="H44" s="0" t="n">
        <f aca="false">ROUND(E44*F44/10,0)</f>
        <v>773</v>
      </c>
      <c r="I44" s="0" t="n">
        <f aca="false">5/8</f>
        <v>0.625</v>
      </c>
      <c r="J44" s="0" t="n">
        <f aca="false">7/8</f>
        <v>0.875</v>
      </c>
      <c r="K44" s="0" t="n">
        <f aca="false">ROUND(I44*G44,0)</f>
        <v>957</v>
      </c>
      <c r="L44" s="0" t="n">
        <f aca="false">ROUND(H44*J44,0)</f>
        <v>676</v>
      </c>
      <c r="N44" s="0" t="n">
        <f aca="false">G44*1</f>
        <v>1531</v>
      </c>
      <c r="O44" s="0" t="n">
        <f aca="false">H44*1</f>
        <v>773</v>
      </c>
      <c r="P44" s="0" t="n">
        <f aca="false">K44*1</f>
        <v>957</v>
      </c>
      <c r="Q44" s="0" t="n">
        <f aca="false">L44*1</f>
        <v>676</v>
      </c>
    </row>
    <row r="45" customFormat="false" ht="13.8" hidden="false" customHeight="false" outlineLevel="0" collapsed="false">
      <c r="A45" s="0" t="s">
        <v>70</v>
      </c>
      <c r="B45" s="0" t="s">
        <v>31</v>
      </c>
      <c r="C45" s="0" t="s">
        <v>133</v>
      </c>
      <c r="D45" s="0" t="s">
        <v>134</v>
      </c>
      <c r="E45" s="0" t="s">
        <v>77</v>
      </c>
      <c r="F45" s="0" t="s">
        <v>78</v>
      </c>
      <c r="G45" s="0" t="n">
        <f aca="false">ROUND(C45*D45/10,0)</f>
        <v>1093</v>
      </c>
      <c r="H45" s="0" t="n">
        <f aca="false">ROUND(E45*F45/10,0)</f>
        <v>1083</v>
      </c>
      <c r="I45" s="0" t="n">
        <f aca="false">7/8</f>
        <v>0.875</v>
      </c>
      <c r="J45" s="0" t="n">
        <f aca="false">5/8</f>
        <v>0.625</v>
      </c>
      <c r="K45" s="0" t="n">
        <f aca="false">ROUND(I45*G45,0)</f>
        <v>956</v>
      </c>
      <c r="L45" s="0" t="n">
        <f aca="false">ROUND(H45*J45,0)</f>
        <v>677</v>
      </c>
      <c r="N45" s="0" t="n">
        <f aca="false">G45*1</f>
        <v>1093</v>
      </c>
      <c r="O45" s="0" t="n">
        <f aca="false">H45*1</f>
        <v>1083</v>
      </c>
      <c r="P45" s="0" t="n">
        <f aca="false">K45*1</f>
        <v>956</v>
      </c>
      <c r="Q45" s="0" t="n">
        <f aca="false">L45*1</f>
        <v>677</v>
      </c>
    </row>
    <row r="46" customFormat="false" ht="13.8" hidden="false" customHeight="false" outlineLevel="0" collapsed="false">
      <c r="A46" s="0" t="s">
        <v>59</v>
      </c>
      <c r="B46" s="0" t="s">
        <v>31</v>
      </c>
      <c r="C46" s="0" t="s">
        <v>135</v>
      </c>
      <c r="D46" s="0" t="s">
        <v>136</v>
      </c>
      <c r="E46" s="0" t="s">
        <v>81</v>
      </c>
      <c r="F46" s="0" t="s">
        <v>82</v>
      </c>
      <c r="G46" s="0" t="n">
        <f aca="false">ROUND(C46*D46/10,0)</f>
        <v>1907</v>
      </c>
      <c r="H46" s="0" t="n">
        <f aca="false">ROUND(E46*F46/10,0)</f>
        <v>696</v>
      </c>
      <c r="I46" s="0" t="n">
        <f aca="false">3/8</f>
        <v>0.375</v>
      </c>
      <c r="J46" s="0" t="n">
        <f aca="false">5/8</f>
        <v>0.625</v>
      </c>
      <c r="K46" s="0" t="n">
        <f aca="false">ROUND(I46*G46,0)</f>
        <v>715</v>
      </c>
      <c r="L46" s="0" t="n">
        <f aca="false">ROUND(H46*J46,0)</f>
        <v>435</v>
      </c>
      <c r="N46" s="0" t="n">
        <f aca="false">G46*1</f>
        <v>1907</v>
      </c>
      <c r="O46" s="0" t="n">
        <f aca="false">H46*1</f>
        <v>696</v>
      </c>
      <c r="P46" s="0" t="n">
        <f aca="false">K46*1</f>
        <v>715</v>
      </c>
      <c r="Q46" s="0" t="n">
        <f aca="false">L46*1</f>
        <v>435</v>
      </c>
    </row>
    <row r="47" customFormat="false" ht="13.8" hidden="false" customHeight="false" outlineLevel="0" collapsed="false">
      <c r="A47" s="0" t="s">
        <v>31</v>
      </c>
      <c r="B47" s="0" t="s">
        <v>59</v>
      </c>
      <c r="C47" s="0" t="s">
        <v>137</v>
      </c>
      <c r="D47" s="0" t="s">
        <v>138</v>
      </c>
      <c r="E47" s="0" t="s">
        <v>86</v>
      </c>
      <c r="F47" s="0" t="s">
        <v>87</v>
      </c>
      <c r="G47" s="0" t="n">
        <f aca="false">ROUND(C47*D47/10,0)</f>
        <v>1144</v>
      </c>
      <c r="H47" s="0" t="n">
        <f aca="false">ROUND(E47*F47/10,0)</f>
        <v>1160</v>
      </c>
      <c r="I47" s="0" t="n">
        <f aca="false">5/8</f>
        <v>0.625</v>
      </c>
      <c r="J47" s="0" t="n">
        <f aca="false">3/8</f>
        <v>0.375</v>
      </c>
      <c r="K47" s="0" t="n">
        <f aca="false">ROUND(I47*G47,0)</f>
        <v>715</v>
      </c>
      <c r="L47" s="0" t="n">
        <f aca="false">ROUND(H47*J47,0)</f>
        <v>435</v>
      </c>
      <c r="N47" s="0" t="n">
        <f aca="false">G47*1</f>
        <v>1144</v>
      </c>
      <c r="O47" s="0" t="n">
        <f aca="false">H47*1</f>
        <v>1160</v>
      </c>
      <c r="P47" s="0" t="n">
        <f aca="false">K47*1</f>
        <v>715</v>
      </c>
      <c r="Q47" s="0" t="n">
        <f aca="false">L47*1</f>
        <v>435</v>
      </c>
    </row>
    <row r="48" customFormat="false" ht="13.8" hidden="false" customHeight="false" outlineLevel="0" collapsed="false">
      <c r="A48" s="0" t="s">
        <v>58</v>
      </c>
      <c r="B48" s="0" t="s">
        <v>48</v>
      </c>
      <c r="C48" s="0" t="s">
        <v>139</v>
      </c>
      <c r="D48" s="0" t="s">
        <v>140</v>
      </c>
      <c r="E48" s="0" t="s">
        <v>90</v>
      </c>
      <c r="F48" s="0" t="s">
        <v>91</v>
      </c>
      <c r="G48" s="0" t="n">
        <f aca="false">ROUND(C48*D48/10,0)</f>
        <v>2357</v>
      </c>
      <c r="H48" s="0" t="n">
        <f aca="false">ROUND(E48*F48/10,0)</f>
        <v>619</v>
      </c>
      <c r="I48" s="0" t="n">
        <f aca="false">2/8</f>
        <v>0.25</v>
      </c>
      <c r="J48" s="0" t="n">
        <f aca="false">4/8</f>
        <v>0.5</v>
      </c>
      <c r="K48" s="0" t="n">
        <f aca="false">ROUND(I48*G48,0)</f>
        <v>589</v>
      </c>
      <c r="L48" s="0" t="n">
        <f aca="false">ROUND(H48*J48,0)</f>
        <v>310</v>
      </c>
      <c r="N48" s="0" t="n">
        <f aca="false">G48*1</f>
        <v>2357</v>
      </c>
      <c r="O48" s="0" t="n">
        <f aca="false">H48*1</f>
        <v>619</v>
      </c>
      <c r="P48" s="0" t="n">
        <f aca="false">K48*1</f>
        <v>589</v>
      </c>
      <c r="Q48" s="0" t="n">
        <f aca="false">L48*1</f>
        <v>310</v>
      </c>
    </row>
    <row r="49" customFormat="false" ht="13.8" hidden="false" customHeight="false" outlineLevel="0" collapsed="false">
      <c r="A49" s="0" t="s">
        <v>48</v>
      </c>
      <c r="B49" s="0" t="s">
        <v>58</v>
      </c>
      <c r="C49" s="0" t="s">
        <v>141</v>
      </c>
      <c r="D49" s="0" t="s">
        <v>142</v>
      </c>
      <c r="E49" s="0" t="s">
        <v>94</v>
      </c>
      <c r="F49" s="0" t="s">
        <v>95</v>
      </c>
      <c r="G49" s="0" t="n">
        <f aca="false">ROUND(C49*D49/10,0)</f>
        <v>1179</v>
      </c>
      <c r="H49" s="0" t="n">
        <f aca="false">ROUND(E49*F49/10,0)</f>
        <v>1237</v>
      </c>
      <c r="I49" s="0" t="n">
        <f aca="false">4/8</f>
        <v>0.5</v>
      </c>
      <c r="J49" s="0" t="n">
        <f aca="false">2/8</f>
        <v>0.25</v>
      </c>
      <c r="K49" s="0" t="n">
        <f aca="false">ROUND(I49*G49,0)</f>
        <v>590</v>
      </c>
      <c r="L49" s="0" t="n">
        <f aca="false">ROUND(H49*J49,0)</f>
        <v>309</v>
      </c>
      <c r="N49" s="0" t="n">
        <f aca="false">G49*1</f>
        <v>1179</v>
      </c>
      <c r="O49" s="0" t="n">
        <f aca="false">H49*1</f>
        <v>1237</v>
      </c>
      <c r="P49" s="0" t="n">
        <f aca="false">K49*1</f>
        <v>590</v>
      </c>
      <c r="Q49" s="0" t="n">
        <f aca="false">L49*1</f>
        <v>309</v>
      </c>
    </row>
    <row r="50" customFormat="false" ht="13.8" hidden="false" customHeight="false" outlineLevel="0" collapsed="false">
      <c r="A50" s="0" t="s">
        <v>48</v>
      </c>
      <c r="B50" s="0" t="s">
        <v>70</v>
      </c>
      <c r="C50" s="0" t="s">
        <v>143</v>
      </c>
      <c r="D50" s="0" t="s">
        <v>144</v>
      </c>
      <c r="E50" s="0" t="s">
        <v>98</v>
      </c>
      <c r="F50" s="0" t="s">
        <v>99</v>
      </c>
      <c r="G50" s="0" t="n">
        <f aca="false">ROUND(C50*D50/10,0)</f>
        <v>1741</v>
      </c>
      <c r="H50" s="0" t="n">
        <f aca="false">ROUND(E50*F50/10,0)</f>
        <v>675</v>
      </c>
      <c r="I50" s="0" t="n">
        <f aca="false">4/8</f>
        <v>0.5</v>
      </c>
      <c r="J50" s="0" t="n">
        <f aca="false">7/8</f>
        <v>0.875</v>
      </c>
      <c r="K50" s="0" t="n">
        <f aca="false">ROUND(I50*G50,0)</f>
        <v>871</v>
      </c>
      <c r="L50" s="0" t="n">
        <f aca="false">ROUND(H50*J50,0)</f>
        <v>591</v>
      </c>
      <c r="N50" s="0" t="n">
        <f aca="false">G50*1</f>
        <v>1741</v>
      </c>
      <c r="O50" s="0" t="n">
        <f aca="false">H50*1</f>
        <v>675</v>
      </c>
      <c r="P50" s="0" t="n">
        <f aca="false">K50*1</f>
        <v>871</v>
      </c>
      <c r="Q50" s="0" t="n">
        <f aca="false">L50*1</f>
        <v>591</v>
      </c>
    </row>
    <row r="51" customFormat="false" ht="13.8" hidden="false" customHeight="false" outlineLevel="0" collapsed="false">
      <c r="A51" s="0" t="s">
        <v>70</v>
      </c>
      <c r="B51" s="0" t="s">
        <v>48</v>
      </c>
      <c r="C51" s="0" t="s">
        <v>145</v>
      </c>
      <c r="D51" s="0" t="s">
        <v>146</v>
      </c>
      <c r="E51" s="0" t="s">
        <v>102</v>
      </c>
      <c r="F51" s="0" t="s">
        <v>103</v>
      </c>
      <c r="G51" s="0" t="n">
        <f aca="false">ROUND(C51*D51/10,0)</f>
        <v>995</v>
      </c>
      <c r="H51" s="0" t="n">
        <f aca="false">ROUND(E51*F51/10,0)</f>
        <v>1181</v>
      </c>
      <c r="I51" s="0" t="n">
        <f aca="false">7/8</f>
        <v>0.875</v>
      </c>
      <c r="J51" s="0" t="n">
        <f aca="false">4/8</f>
        <v>0.5</v>
      </c>
      <c r="K51" s="0" t="n">
        <f aca="false">ROUND(I51*G51,0)</f>
        <v>871</v>
      </c>
      <c r="L51" s="0" t="n">
        <f aca="false">ROUND(H51*J51,0)</f>
        <v>591</v>
      </c>
      <c r="N51" s="0" t="n">
        <f aca="false">G51*1</f>
        <v>995</v>
      </c>
      <c r="O51" s="0" t="n">
        <f aca="false">H51*1</f>
        <v>1181</v>
      </c>
      <c r="P51" s="0" t="n">
        <f aca="false">K51*1</f>
        <v>871</v>
      </c>
      <c r="Q51" s="0" t="n">
        <f aca="false">L51*1</f>
        <v>591</v>
      </c>
    </row>
    <row r="52" customFormat="false" ht="13.8" hidden="false" customHeight="false" outlineLevel="0" collapsed="false">
      <c r="A52" s="0" t="s">
        <v>59</v>
      </c>
      <c r="B52" s="0" t="s">
        <v>32</v>
      </c>
      <c r="C52" s="0" t="s">
        <v>147</v>
      </c>
      <c r="D52" s="0" t="s">
        <v>148</v>
      </c>
      <c r="E52" s="0" t="s">
        <v>90</v>
      </c>
      <c r="F52" s="0" t="s">
        <v>106</v>
      </c>
      <c r="G52" s="0" t="n">
        <f aca="false">ROUND(C52*D52/10,0)</f>
        <v>1984</v>
      </c>
      <c r="H52" s="0" t="n">
        <f aca="false">ROUND(E52*F52/10,0)</f>
        <v>619</v>
      </c>
      <c r="I52" s="0" t="n">
        <f aca="false">3/8</f>
        <v>0.375</v>
      </c>
      <c r="J52" s="0" t="n">
        <f aca="false">6/8</f>
        <v>0.75</v>
      </c>
      <c r="K52" s="0" t="n">
        <f aca="false">ROUND(I52*G52,0)</f>
        <v>744</v>
      </c>
      <c r="L52" s="0" t="n">
        <f aca="false">ROUND(H52*J52,0)</f>
        <v>464</v>
      </c>
      <c r="N52" s="0" t="n">
        <f aca="false">G52*1</f>
        <v>1984</v>
      </c>
      <c r="O52" s="0" t="n">
        <f aca="false">H52*1</f>
        <v>619</v>
      </c>
      <c r="P52" s="0" t="n">
        <f aca="false">K52*1</f>
        <v>744</v>
      </c>
      <c r="Q52" s="0" t="n">
        <f aca="false">L52*1</f>
        <v>464</v>
      </c>
    </row>
    <row r="53" customFormat="false" ht="13.8" hidden="false" customHeight="false" outlineLevel="0" collapsed="false">
      <c r="A53" s="0" t="s">
        <v>32</v>
      </c>
      <c r="B53" s="0" t="s">
        <v>59</v>
      </c>
      <c r="C53" s="0" t="s">
        <v>149</v>
      </c>
      <c r="D53" s="0" t="s">
        <v>150</v>
      </c>
      <c r="E53" s="0" t="s">
        <v>109</v>
      </c>
      <c r="F53" s="0" t="s">
        <v>95</v>
      </c>
      <c r="G53" s="0" t="n">
        <f aca="false">ROUND(C53*D53/10,0)</f>
        <v>992</v>
      </c>
      <c r="H53" s="0" t="n">
        <f aca="false">ROUND(E53*F53/10,0)</f>
        <v>1237</v>
      </c>
      <c r="I53" s="0" t="n">
        <f aca="false">6/8</f>
        <v>0.75</v>
      </c>
      <c r="J53" s="0" t="n">
        <f aca="false">3/8</f>
        <v>0.375</v>
      </c>
      <c r="K53" s="0" t="n">
        <f aca="false">ROUND(I53*G53,0)</f>
        <v>744</v>
      </c>
      <c r="L53" s="0" t="n">
        <f aca="false">ROUND(H53*J53,0)</f>
        <v>464</v>
      </c>
      <c r="N53" s="0" t="n">
        <f aca="false">G53*1</f>
        <v>992</v>
      </c>
      <c r="O53" s="0" t="n">
        <f aca="false">H53*1</f>
        <v>1237</v>
      </c>
      <c r="P53" s="0" t="n">
        <f aca="false">K53*1</f>
        <v>744</v>
      </c>
      <c r="Q53" s="0" t="n">
        <f aca="false">L53*1</f>
        <v>464</v>
      </c>
    </row>
    <row r="54" customFormat="false" ht="13.8" hidden="false" customHeight="false" outlineLevel="0" collapsed="false">
      <c r="A54" s="0" t="s">
        <v>58</v>
      </c>
      <c r="B54" s="0" t="s">
        <v>31</v>
      </c>
      <c r="C54" s="0" t="s">
        <v>151</v>
      </c>
      <c r="D54" s="0" t="s">
        <v>152</v>
      </c>
      <c r="E54" s="0" t="s">
        <v>112</v>
      </c>
      <c r="F54" s="0" t="s">
        <v>113</v>
      </c>
      <c r="G54" s="0" t="n">
        <f aca="false">ROUND(C54*D54/10,0)</f>
        <v>2446</v>
      </c>
      <c r="H54" s="0" t="n">
        <f aca="false">ROUND(E54*F54/10,0)</f>
        <v>530</v>
      </c>
      <c r="I54" s="0" t="n">
        <f aca="false">2/8</f>
        <v>0.25</v>
      </c>
      <c r="J54" s="0" t="n">
        <f aca="false">5/8</f>
        <v>0.625</v>
      </c>
      <c r="K54" s="0" t="n">
        <f aca="false">ROUND(I54*G54,0)</f>
        <v>612</v>
      </c>
      <c r="L54" s="0" t="n">
        <f aca="false">ROUND(H54*J54,0)</f>
        <v>331</v>
      </c>
      <c r="N54" s="0" t="n">
        <f aca="false">G54*1</f>
        <v>2446</v>
      </c>
      <c r="O54" s="0" t="n">
        <f aca="false">H54*1</f>
        <v>530</v>
      </c>
      <c r="P54" s="0" t="n">
        <f aca="false">K54*1</f>
        <v>612</v>
      </c>
      <c r="Q54" s="0" t="n">
        <f aca="false">L54*1</f>
        <v>331</v>
      </c>
    </row>
    <row r="55" customFormat="false" ht="13.8" hidden="false" customHeight="false" outlineLevel="0" collapsed="false">
      <c r="A55" s="0" t="s">
        <v>31</v>
      </c>
      <c r="B55" s="0" t="s">
        <v>58</v>
      </c>
      <c r="C55" s="0" t="s">
        <v>153</v>
      </c>
      <c r="D55" s="0" t="s">
        <v>154</v>
      </c>
      <c r="E55" s="0" t="s">
        <v>116</v>
      </c>
      <c r="F55" s="0" t="s">
        <v>117</v>
      </c>
      <c r="G55" s="0" t="n">
        <f aca="false">ROUND(C55*D55/10,0)</f>
        <v>978</v>
      </c>
      <c r="H55" s="0" t="n">
        <f aca="false">ROUND(E55*F55/10,0)</f>
        <v>1326</v>
      </c>
      <c r="I55" s="0" t="n">
        <f aca="false">5/8</f>
        <v>0.625</v>
      </c>
      <c r="J55" s="0" t="n">
        <f aca="false">2/8</f>
        <v>0.25</v>
      </c>
      <c r="K55" s="0" t="n">
        <f aca="false">ROUND(I55*G55,0)</f>
        <v>611</v>
      </c>
      <c r="L55" s="0" t="n">
        <f aca="false">ROUND(H55*J55,0)</f>
        <v>332</v>
      </c>
      <c r="N55" s="0" t="n">
        <f aca="false">G55*1</f>
        <v>978</v>
      </c>
      <c r="O55" s="0" t="n">
        <f aca="false">H55*1</f>
        <v>1326</v>
      </c>
      <c r="P55" s="0" t="n">
        <f aca="false">K55*1</f>
        <v>611</v>
      </c>
      <c r="Q55" s="0" t="n">
        <f aca="false">L55*1</f>
        <v>332</v>
      </c>
    </row>
    <row r="56" customFormat="false" ht="13.8" hidden="false" customHeight="false" outlineLevel="0" collapsed="false">
      <c r="A56" s="0" t="s">
        <v>31</v>
      </c>
      <c r="B56" s="0" t="s">
        <v>32</v>
      </c>
      <c r="C56" s="0" t="s">
        <v>46</v>
      </c>
      <c r="D56" s="0" t="s">
        <v>47</v>
      </c>
      <c r="E56" s="0" t="s">
        <v>121</v>
      </c>
      <c r="F56" s="0" t="s">
        <v>122</v>
      </c>
      <c r="G56" s="0" t="n">
        <f aca="false">ROUND(C56*D56/10,0)</f>
        <v>1012</v>
      </c>
      <c r="H56" s="0" t="n">
        <f aca="false">ROUND(E56*F56/10,0)</f>
        <v>1217</v>
      </c>
      <c r="I56" s="0" t="n">
        <f aca="false">5/8</f>
        <v>0.625</v>
      </c>
      <c r="J56" s="0" t="n">
        <f aca="false">6/8</f>
        <v>0.75</v>
      </c>
      <c r="K56" s="0" t="n">
        <f aca="false">ROUND(I56*G56,0)</f>
        <v>633</v>
      </c>
      <c r="L56" s="0" t="n">
        <f aca="false">ROUND(H56*J56,0)</f>
        <v>913</v>
      </c>
      <c r="N56" s="0" t="n">
        <f aca="false">G56*1</f>
        <v>1012</v>
      </c>
      <c r="O56" s="0" t="n">
        <f aca="false">H56*1</f>
        <v>1217</v>
      </c>
      <c r="P56" s="0" t="n">
        <f aca="false">K56*1</f>
        <v>633</v>
      </c>
      <c r="Q56" s="0" t="n">
        <f aca="false">L56*1</f>
        <v>913</v>
      </c>
    </row>
    <row r="57" customFormat="false" ht="13.8" hidden="false" customHeight="false" outlineLevel="0" collapsed="false">
      <c r="A57" s="0" t="s">
        <v>32</v>
      </c>
      <c r="B57" s="0" t="s">
        <v>31</v>
      </c>
      <c r="C57" s="0" t="s">
        <v>40</v>
      </c>
      <c r="D57" s="0" t="s">
        <v>41</v>
      </c>
      <c r="E57" s="0" t="s">
        <v>119</v>
      </c>
      <c r="F57" s="0" t="s">
        <v>120</v>
      </c>
      <c r="G57" s="0" t="n">
        <f aca="false">ROUND(C57*D57/10,0)</f>
        <v>844</v>
      </c>
      <c r="H57" s="0" t="n">
        <f aca="false">ROUND(E57*F57/10,0)</f>
        <v>1460</v>
      </c>
      <c r="I57" s="0" t="n">
        <f aca="false">6/8</f>
        <v>0.75</v>
      </c>
      <c r="J57" s="0" t="n">
        <f aca="false">5/8</f>
        <v>0.625</v>
      </c>
      <c r="K57" s="0" t="n">
        <f aca="false">ROUND(I57*G57,0)</f>
        <v>633</v>
      </c>
      <c r="L57" s="0" t="n">
        <f aca="false">ROUND(H57*J57,0)</f>
        <v>913</v>
      </c>
      <c r="N57" s="0" t="n">
        <f aca="false">G57*1</f>
        <v>844</v>
      </c>
      <c r="O57" s="0" t="n">
        <f aca="false">H57*1</f>
        <v>1460</v>
      </c>
      <c r="P57" s="0" t="n">
        <f aca="false">K57*1</f>
        <v>633</v>
      </c>
      <c r="Q57" s="0" t="n">
        <f aca="false">L57*1</f>
        <v>913</v>
      </c>
    </row>
    <row r="58" customFormat="false" ht="13.8" hidden="false" customHeight="false" outlineLevel="0" collapsed="false">
      <c r="A58" s="0" t="s">
        <v>48</v>
      </c>
      <c r="B58" s="0" t="s">
        <v>31</v>
      </c>
      <c r="C58" s="0" t="s">
        <v>56</v>
      </c>
      <c r="D58" s="0" t="s">
        <v>57</v>
      </c>
      <c r="E58" s="0" t="s">
        <v>125</v>
      </c>
      <c r="F58" s="0" t="s">
        <v>126</v>
      </c>
      <c r="G58" s="0" t="n">
        <f aca="false">ROUND(C58*D58/10,0)</f>
        <v>1031</v>
      </c>
      <c r="H58" s="0" t="n">
        <f aca="false">ROUND(E58*F58/10,0)</f>
        <v>1273</v>
      </c>
      <c r="I58" s="0" t="n">
        <f aca="false">4/8</f>
        <v>0.5</v>
      </c>
      <c r="J58" s="0" t="n">
        <f aca="false">5/8</f>
        <v>0.625</v>
      </c>
      <c r="K58" s="0" t="n">
        <f aca="false">ROUND(I58*G58,0)</f>
        <v>516</v>
      </c>
      <c r="L58" s="0" t="n">
        <f aca="false">ROUND(H58*J58,0)</f>
        <v>796</v>
      </c>
      <c r="N58" s="0" t="n">
        <f aca="false">G58*1</f>
        <v>1031</v>
      </c>
      <c r="O58" s="0" t="n">
        <f aca="false">H58*1</f>
        <v>1273</v>
      </c>
      <c r="P58" s="0" t="n">
        <f aca="false">K58*1</f>
        <v>516</v>
      </c>
      <c r="Q58" s="0" t="n">
        <f aca="false">L58*1</f>
        <v>796</v>
      </c>
    </row>
    <row r="59" customFormat="false" ht="13.8" hidden="false" customHeight="false" outlineLevel="0" collapsed="false">
      <c r="A59" s="0" t="s">
        <v>31</v>
      </c>
      <c r="B59" s="0" t="s">
        <v>48</v>
      </c>
      <c r="C59" s="0" t="s">
        <v>51</v>
      </c>
      <c r="D59" s="0" t="s">
        <v>52</v>
      </c>
      <c r="E59" s="0" t="s">
        <v>123</v>
      </c>
      <c r="F59" s="0" t="s">
        <v>124</v>
      </c>
      <c r="G59" s="0" t="n">
        <f aca="false">ROUND(C59*D59/10,0)</f>
        <v>825</v>
      </c>
      <c r="H59" s="0" t="n">
        <f aca="false">ROUND(E59*F59/10,0)</f>
        <v>1591</v>
      </c>
      <c r="I59" s="0" t="n">
        <f aca="false">5/8</f>
        <v>0.625</v>
      </c>
      <c r="J59" s="0" t="n">
        <f aca="false">4/8</f>
        <v>0.5</v>
      </c>
      <c r="K59" s="0" t="n">
        <f aca="false">ROUND(I59*G59,0)</f>
        <v>516</v>
      </c>
      <c r="L59" s="0" t="n">
        <f aca="false">ROUND(H59*J59,0)</f>
        <v>796</v>
      </c>
      <c r="N59" s="0" t="n">
        <f aca="false">G59*1</f>
        <v>825</v>
      </c>
      <c r="O59" s="0" t="n">
        <f aca="false">H59*1</f>
        <v>1591</v>
      </c>
      <c r="P59" s="0" t="n">
        <f aca="false">K59*1</f>
        <v>516</v>
      </c>
      <c r="Q59" s="0" t="n">
        <f aca="false">L59*1</f>
        <v>796</v>
      </c>
    </row>
    <row r="60" customFormat="false" ht="13.8" hidden="false" customHeight="false" outlineLevel="0" collapsed="false">
      <c r="A60" s="0" t="s">
        <v>58</v>
      </c>
      <c r="B60" s="0" t="s">
        <v>59</v>
      </c>
      <c r="C60" s="0" t="s">
        <v>67</v>
      </c>
      <c r="D60" s="0" t="s">
        <v>68</v>
      </c>
      <c r="E60" s="0" t="s">
        <v>129</v>
      </c>
      <c r="F60" s="0" t="s">
        <v>130</v>
      </c>
      <c r="G60" s="0" t="n">
        <f aca="false">ROUND(C60*D60/10,0)</f>
        <v>1114</v>
      </c>
      <c r="H60" s="0" t="n">
        <f aca="false">ROUND(E60*F60/10,0)</f>
        <v>1489</v>
      </c>
      <c r="I60" s="0" t="n">
        <f aca="false">2/8</f>
        <v>0.25</v>
      </c>
      <c r="J60" s="0" t="n">
        <f aca="false">3/8</f>
        <v>0.375</v>
      </c>
      <c r="K60" s="0" t="n">
        <f aca="false">ROUND(I60*G60,0)</f>
        <v>279</v>
      </c>
      <c r="L60" s="0" t="n">
        <f aca="false">ROUND(H60*J60,0)</f>
        <v>558</v>
      </c>
      <c r="N60" s="0" t="n">
        <f aca="false">G60*1</f>
        <v>1114</v>
      </c>
      <c r="O60" s="0" t="n">
        <f aca="false">H60*1</f>
        <v>1489</v>
      </c>
      <c r="P60" s="0" t="n">
        <f aca="false">K60*1</f>
        <v>279</v>
      </c>
      <c r="Q60" s="0" t="n">
        <f aca="false">L60*1</f>
        <v>558</v>
      </c>
    </row>
    <row r="61" customFormat="false" ht="13.8" hidden="false" customHeight="false" outlineLevel="0" collapsed="false">
      <c r="A61" s="0" t="s">
        <v>59</v>
      </c>
      <c r="B61" s="0" t="s">
        <v>58</v>
      </c>
      <c r="C61" s="0" t="s">
        <v>62</v>
      </c>
      <c r="D61" s="0" t="s">
        <v>63</v>
      </c>
      <c r="E61" s="0" t="s">
        <v>127</v>
      </c>
      <c r="F61" s="0" t="s">
        <v>128</v>
      </c>
      <c r="G61" s="0" t="n">
        <f aca="false">ROUND(C61*D61/10,0)</f>
        <v>742</v>
      </c>
      <c r="H61" s="0" t="n">
        <f aca="false">ROUND(E61*F61/10,0)</f>
        <v>2234</v>
      </c>
      <c r="I61" s="0" t="n">
        <f aca="false">3/8</f>
        <v>0.375</v>
      </c>
      <c r="J61" s="0" t="n">
        <f aca="false">2/8</f>
        <v>0.25</v>
      </c>
      <c r="K61" s="0" t="n">
        <f aca="false">ROUND(I61*G61,0)</f>
        <v>278</v>
      </c>
      <c r="L61" s="0" t="n">
        <f aca="false">ROUND(H61*J61,0)</f>
        <v>559</v>
      </c>
      <c r="N61" s="0" t="n">
        <f aca="false">G61*1</f>
        <v>742</v>
      </c>
      <c r="O61" s="0" t="n">
        <f aca="false">H61*1</f>
        <v>2234</v>
      </c>
      <c r="P61" s="0" t="n">
        <f aca="false">K61*1</f>
        <v>278</v>
      </c>
      <c r="Q61" s="0" t="n">
        <f aca="false">L61*1</f>
        <v>559</v>
      </c>
    </row>
    <row r="62" customFormat="false" ht="13.8" hidden="false" customHeight="false" outlineLevel="0" collapsed="false">
      <c r="A62" s="0" t="s">
        <v>31</v>
      </c>
      <c r="B62" s="0" t="s">
        <v>70</v>
      </c>
      <c r="C62" s="0" t="s">
        <v>77</v>
      </c>
      <c r="D62" s="0" t="s">
        <v>78</v>
      </c>
      <c r="E62" s="0" t="s">
        <v>133</v>
      </c>
      <c r="F62" s="0" t="s">
        <v>134</v>
      </c>
      <c r="G62" s="0" t="n">
        <f aca="false">ROUND(C62*D62/10,0)</f>
        <v>1083</v>
      </c>
      <c r="H62" s="0" t="n">
        <f aca="false">ROUND(E62*F62/10,0)</f>
        <v>1093</v>
      </c>
      <c r="I62" s="0" t="n">
        <f aca="false">5/8</f>
        <v>0.625</v>
      </c>
      <c r="J62" s="0" t="n">
        <f aca="false">7/8</f>
        <v>0.875</v>
      </c>
      <c r="K62" s="0" t="n">
        <f aca="false">ROUND(I62*G62,0)</f>
        <v>677</v>
      </c>
      <c r="L62" s="0" t="n">
        <f aca="false">ROUND(H62*J62,0)</f>
        <v>956</v>
      </c>
      <c r="N62" s="0" t="n">
        <f aca="false">G62*1</f>
        <v>1083</v>
      </c>
      <c r="O62" s="0" t="n">
        <f aca="false">H62*1</f>
        <v>1093</v>
      </c>
      <c r="P62" s="0" t="n">
        <f aca="false">K62*1</f>
        <v>677</v>
      </c>
      <c r="Q62" s="0" t="n">
        <f aca="false">L62*1</f>
        <v>956</v>
      </c>
    </row>
    <row r="63" customFormat="false" ht="13.8" hidden="false" customHeight="false" outlineLevel="0" collapsed="false">
      <c r="A63" s="0" t="s">
        <v>70</v>
      </c>
      <c r="B63" s="0" t="s">
        <v>31</v>
      </c>
      <c r="C63" s="0" t="s">
        <v>73</v>
      </c>
      <c r="D63" s="0" t="s">
        <v>74</v>
      </c>
      <c r="E63" s="0" t="s">
        <v>131</v>
      </c>
      <c r="F63" s="0" t="s">
        <v>132</v>
      </c>
      <c r="G63" s="0" t="n">
        <f aca="false">ROUND(C63*D63/10,0)</f>
        <v>773</v>
      </c>
      <c r="H63" s="0" t="n">
        <f aca="false">ROUND(E63*F63/10,0)</f>
        <v>1531</v>
      </c>
      <c r="I63" s="0" t="n">
        <f aca="false">7/8</f>
        <v>0.875</v>
      </c>
      <c r="J63" s="0" t="n">
        <f aca="false">5/8</f>
        <v>0.625</v>
      </c>
      <c r="K63" s="0" t="n">
        <f aca="false">ROUND(I63*G63,0)</f>
        <v>676</v>
      </c>
      <c r="L63" s="0" t="n">
        <f aca="false">ROUND(H63*J63,0)</f>
        <v>957</v>
      </c>
      <c r="N63" s="0" t="n">
        <f aca="false">G63*1</f>
        <v>773</v>
      </c>
      <c r="O63" s="0" t="n">
        <f aca="false">H63*1</f>
        <v>1531</v>
      </c>
      <c r="P63" s="0" t="n">
        <f aca="false">K63*1</f>
        <v>676</v>
      </c>
      <c r="Q63" s="0" t="n">
        <f aca="false">L63*1</f>
        <v>957</v>
      </c>
    </row>
    <row r="64" customFormat="false" ht="13.8" hidden="false" customHeight="false" outlineLevel="0" collapsed="false">
      <c r="A64" s="0" t="s">
        <v>59</v>
      </c>
      <c r="B64" s="0" t="s">
        <v>31</v>
      </c>
      <c r="C64" s="0" t="s">
        <v>86</v>
      </c>
      <c r="D64" s="0" t="s">
        <v>87</v>
      </c>
      <c r="E64" s="0" t="s">
        <v>137</v>
      </c>
      <c r="F64" s="0" t="s">
        <v>138</v>
      </c>
      <c r="G64" s="0" t="n">
        <f aca="false">ROUND(C64*D64/10,0)</f>
        <v>1160</v>
      </c>
      <c r="H64" s="0" t="n">
        <f aca="false">ROUND(E64*F64/10,0)</f>
        <v>1144</v>
      </c>
      <c r="I64" s="0" t="n">
        <f aca="false">3/8</f>
        <v>0.375</v>
      </c>
      <c r="J64" s="0" t="n">
        <f aca="false">5/8</f>
        <v>0.625</v>
      </c>
      <c r="K64" s="0" t="n">
        <f aca="false">ROUND(I64*G64,0)</f>
        <v>435</v>
      </c>
      <c r="L64" s="0" t="n">
        <f aca="false">ROUND(H64*J64,0)</f>
        <v>715</v>
      </c>
      <c r="N64" s="0" t="n">
        <f aca="false">G64*1</f>
        <v>1160</v>
      </c>
      <c r="O64" s="0" t="n">
        <f aca="false">H64*1</f>
        <v>1144</v>
      </c>
      <c r="P64" s="0" t="n">
        <f aca="false">K64*1</f>
        <v>435</v>
      </c>
      <c r="Q64" s="0" t="n">
        <f aca="false">L64*1</f>
        <v>715</v>
      </c>
    </row>
    <row r="65" customFormat="false" ht="13.8" hidden="false" customHeight="false" outlineLevel="0" collapsed="false">
      <c r="A65" s="0" t="s">
        <v>31</v>
      </c>
      <c r="B65" s="0" t="s">
        <v>59</v>
      </c>
      <c r="C65" s="0" t="s">
        <v>81</v>
      </c>
      <c r="D65" s="0" t="s">
        <v>82</v>
      </c>
      <c r="E65" s="0" t="s">
        <v>135</v>
      </c>
      <c r="F65" s="0" t="s">
        <v>136</v>
      </c>
      <c r="G65" s="0" t="n">
        <f aca="false">ROUND(C65*D65/10,0)</f>
        <v>696</v>
      </c>
      <c r="H65" s="0" t="n">
        <f aca="false">ROUND(E65*F65/10,0)</f>
        <v>1907</v>
      </c>
      <c r="I65" s="0" t="n">
        <f aca="false">5/8</f>
        <v>0.625</v>
      </c>
      <c r="J65" s="0" t="n">
        <f aca="false">3/8</f>
        <v>0.375</v>
      </c>
      <c r="K65" s="0" t="n">
        <f aca="false">ROUND(I65*G65,0)</f>
        <v>435</v>
      </c>
      <c r="L65" s="0" t="n">
        <f aca="false">ROUND(H65*J65,0)</f>
        <v>715</v>
      </c>
      <c r="N65" s="0" t="n">
        <f aca="false">G65*1</f>
        <v>696</v>
      </c>
      <c r="O65" s="0" t="n">
        <f aca="false">H65*1</f>
        <v>1907</v>
      </c>
      <c r="P65" s="0" t="n">
        <f aca="false">K65*1</f>
        <v>435</v>
      </c>
      <c r="Q65" s="0" t="n">
        <f aca="false">L65*1</f>
        <v>715</v>
      </c>
    </row>
    <row r="66" customFormat="false" ht="13.8" hidden="false" customHeight="false" outlineLevel="0" collapsed="false">
      <c r="A66" s="0" t="s">
        <v>58</v>
      </c>
      <c r="B66" s="0" t="s">
        <v>48</v>
      </c>
      <c r="C66" s="0" t="s">
        <v>94</v>
      </c>
      <c r="D66" s="0" t="s">
        <v>95</v>
      </c>
      <c r="E66" s="0" t="s">
        <v>141</v>
      </c>
      <c r="F66" s="0" t="s">
        <v>142</v>
      </c>
      <c r="G66" s="0" t="n">
        <f aca="false">ROUND(C66*D66/10,0)</f>
        <v>1237</v>
      </c>
      <c r="H66" s="0" t="n">
        <f aca="false">ROUND(E66*F66/10,0)</f>
        <v>1179</v>
      </c>
      <c r="I66" s="0" t="n">
        <f aca="false">2/8</f>
        <v>0.25</v>
      </c>
      <c r="J66" s="0" t="n">
        <f aca="false">4/8</f>
        <v>0.5</v>
      </c>
      <c r="K66" s="0" t="n">
        <f aca="false">ROUND(I66*G66,0)</f>
        <v>309</v>
      </c>
      <c r="L66" s="0" t="n">
        <f aca="false">ROUND(H66*J66,0)</f>
        <v>590</v>
      </c>
      <c r="N66" s="0" t="n">
        <f aca="false">G66*1</f>
        <v>1237</v>
      </c>
      <c r="O66" s="0" t="n">
        <f aca="false">H66*1</f>
        <v>1179</v>
      </c>
      <c r="P66" s="0" t="n">
        <f aca="false">K66*1</f>
        <v>309</v>
      </c>
      <c r="Q66" s="0" t="n">
        <f aca="false">L66*1</f>
        <v>590</v>
      </c>
    </row>
    <row r="67" customFormat="false" ht="13.8" hidden="false" customHeight="false" outlineLevel="0" collapsed="false">
      <c r="A67" s="0" t="s">
        <v>48</v>
      </c>
      <c r="B67" s="0" t="s">
        <v>58</v>
      </c>
      <c r="C67" s="0" t="s">
        <v>90</v>
      </c>
      <c r="D67" s="0" t="s">
        <v>91</v>
      </c>
      <c r="E67" s="0" t="s">
        <v>139</v>
      </c>
      <c r="F67" s="0" t="s">
        <v>140</v>
      </c>
      <c r="G67" s="0" t="n">
        <f aca="false">ROUND(C67*D67/10,0)</f>
        <v>619</v>
      </c>
      <c r="H67" s="0" t="n">
        <f aca="false">ROUND(E67*F67/10,0)</f>
        <v>2357</v>
      </c>
      <c r="I67" s="0" t="n">
        <f aca="false">4/8</f>
        <v>0.5</v>
      </c>
      <c r="J67" s="0" t="n">
        <f aca="false">2/8</f>
        <v>0.25</v>
      </c>
      <c r="K67" s="0" t="n">
        <f aca="false">ROUND(I67*G67,0)</f>
        <v>310</v>
      </c>
      <c r="L67" s="0" t="n">
        <f aca="false">ROUND(H67*J67,0)</f>
        <v>589</v>
      </c>
      <c r="N67" s="0" t="n">
        <f aca="false">G67*1</f>
        <v>619</v>
      </c>
      <c r="O67" s="0" t="n">
        <f aca="false">H67*1</f>
        <v>2357</v>
      </c>
      <c r="P67" s="0" t="n">
        <f aca="false">K67*1</f>
        <v>310</v>
      </c>
      <c r="Q67" s="0" t="n">
        <f aca="false">L67*1</f>
        <v>589</v>
      </c>
    </row>
    <row r="68" customFormat="false" ht="13.8" hidden="false" customHeight="false" outlineLevel="0" collapsed="false">
      <c r="A68" s="0" t="s">
        <v>48</v>
      </c>
      <c r="B68" s="0" t="s">
        <v>70</v>
      </c>
      <c r="C68" s="0" t="s">
        <v>102</v>
      </c>
      <c r="D68" s="0" t="s">
        <v>103</v>
      </c>
      <c r="E68" s="0" t="s">
        <v>145</v>
      </c>
      <c r="F68" s="0" t="s">
        <v>146</v>
      </c>
      <c r="G68" s="0" t="n">
        <f aca="false">ROUND(C68*D68/10,0)</f>
        <v>1181</v>
      </c>
      <c r="H68" s="0" t="n">
        <f aca="false">ROUND(E68*F68/10,0)</f>
        <v>995</v>
      </c>
      <c r="I68" s="0" t="n">
        <f aca="false">4/8</f>
        <v>0.5</v>
      </c>
      <c r="J68" s="0" t="n">
        <f aca="false">7/8</f>
        <v>0.875</v>
      </c>
      <c r="K68" s="0" t="n">
        <f aca="false">ROUND(I68*G68,0)</f>
        <v>591</v>
      </c>
      <c r="L68" s="0" t="n">
        <f aca="false">ROUND(H68*J68,0)</f>
        <v>871</v>
      </c>
      <c r="N68" s="0" t="n">
        <f aca="false">G68*1</f>
        <v>1181</v>
      </c>
      <c r="O68" s="0" t="n">
        <f aca="false">H68*1</f>
        <v>995</v>
      </c>
      <c r="P68" s="0" t="n">
        <f aca="false">K68*1</f>
        <v>591</v>
      </c>
      <c r="Q68" s="0" t="n">
        <f aca="false">L68*1</f>
        <v>871</v>
      </c>
    </row>
    <row r="69" customFormat="false" ht="13.8" hidden="false" customHeight="false" outlineLevel="0" collapsed="false">
      <c r="A69" s="0" t="s">
        <v>70</v>
      </c>
      <c r="B69" s="0" t="s">
        <v>48</v>
      </c>
      <c r="C69" s="0" t="s">
        <v>98</v>
      </c>
      <c r="D69" s="0" t="s">
        <v>99</v>
      </c>
      <c r="E69" s="0" t="s">
        <v>143</v>
      </c>
      <c r="F69" s="0" t="s">
        <v>144</v>
      </c>
      <c r="G69" s="0" t="n">
        <f aca="false">ROUND(C69*D69/10,0)</f>
        <v>675</v>
      </c>
      <c r="H69" s="0" t="n">
        <f aca="false">ROUND(E69*F69/10,0)</f>
        <v>1741</v>
      </c>
      <c r="I69" s="0" t="n">
        <f aca="false">7/8</f>
        <v>0.875</v>
      </c>
      <c r="J69" s="0" t="n">
        <f aca="false">4/8</f>
        <v>0.5</v>
      </c>
      <c r="K69" s="0" t="n">
        <f aca="false">ROUND(I69*G69,0)</f>
        <v>591</v>
      </c>
      <c r="L69" s="0" t="n">
        <f aca="false">ROUND(H69*J69,0)</f>
        <v>871</v>
      </c>
      <c r="N69" s="0" t="n">
        <f aca="false">G69*1</f>
        <v>675</v>
      </c>
      <c r="O69" s="0" t="n">
        <f aca="false">H69*1</f>
        <v>1741</v>
      </c>
      <c r="P69" s="0" t="n">
        <f aca="false">K69*1</f>
        <v>591</v>
      </c>
      <c r="Q69" s="0" t="n">
        <f aca="false">L69*1</f>
        <v>871</v>
      </c>
    </row>
    <row r="70" customFormat="false" ht="13.8" hidden="false" customHeight="false" outlineLevel="0" collapsed="false">
      <c r="A70" s="0" t="s">
        <v>59</v>
      </c>
      <c r="B70" s="0" t="s">
        <v>32</v>
      </c>
      <c r="C70" s="0" t="s">
        <v>109</v>
      </c>
      <c r="D70" s="0" t="s">
        <v>95</v>
      </c>
      <c r="E70" s="0" t="s">
        <v>149</v>
      </c>
      <c r="F70" s="0" t="s">
        <v>150</v>
      </c>
      <c r="G70" s="0" t="n">
        <f aca="false">ROUND(C70*D70/10,0)</f>
        <v>1237</v>
      </c>
      <c r="H70" s="0" t="n">
        <f aca="false">ROUND(E70*F70/10,0)</f>
        <v>992</v>
      </c>
      <c r="I70" s="0" t="n">
        <f aca="false">3/8</f>
        <v>0.375</v>
      </c>
      <c r="J70" s="0" t="n">
        <f aca="false">6/8</f>
        <v>0.75</v>
      </c>
      <c r="K70" s="0" t="n">
        <f aca="false">ROUND(I70*G70,0)</f>
        <v>464</v>
      </c>
      <c r="L70" s="0" t="n">
        <f aca="false">ROUND(H70*J70,0)</f>
        <v>744</v>
      </c>
      <c r="N70" s="0" t="n">
        <f aca="false">G70*1</f>
        <v>1237</v>
      </c>
      <c r="O70" s="0" t="n">
        <f aca="false">H70*1</f>
        <v>992</v>
      </c>
      <c r="P70" s="0" t="n">
        <f aca="false">K70*1</f>
        <v>464</v>
      </c>
      <c r="Q70" s="0" t="n">
        <f aca="false">L70*1</f>
        <v>744</v>
      </c>
    </row>
    <row r="71" customFormat="false" ht="13.8" hidden="false" customHeight="false" outlineLevel="0" collapsed="false">
      <c r="A71" s="0" t="s">
        <v>32</v>
      </c>
      <c r="B71" s="0" t="s">
        <v>59</v>
      </c>
      <c r="C71" s="0" t="s">
        <v>90</v>
      </c>
      <c r="D71" s="0" t="s">
        <v>106</v>
      </c>
      <c r="E71" s="0" t="s">
        <v>147</v>
      </c>
      <c r="F71" s="0" t="s">
        <v>148</v>
      </c>
      <c r="G71" s="0" t="n">
        <f aca="false">ROUND(C71*D71/10,0)</f>
        <v>619</v>
      </c>
      <c r="H71" s="0" t="n">
        <f aca="false">ROUND(E71*F71/10,0)</f>
        <v>1984</v>
      </c>
      <c r="I71" s="0" t="n">
        <f aca="false">6/8</f>
        <v>0.75</v>
      </c>
      <c r="J71" s="0" t="n">
        <f aca="false">3/8</f>
        <v>0.375</v>
      </c>
      <c r="K71" s="0" t="n">
        <f aca="false">ROUND(I71*G71,0)</f>
        <v>464</v>
      </c>
      <c r="L71" s="0" t="n">
        <f aca="false">ROUND(H71*J71,0)</f>
        <v>744</v>
      </c>
      <c r="N71" s="0" t="n">
        <f aca="false">G71*1</f>
        <v>619</v>
      </c>
      <c r="O71" s="0" t="n">
        <f aca="false">H71*1</f>
        <v>1984</v>
      </c>
      <c r="P71" s="0" t="n">
        <f aca="false">K71*1</f>
        <v>464</v>
      </c>
      <c r="Q71" s="0" t="n">
        <f aca="false">L71*1</f>
        <v>744</v>
      </c>
    </row>
    <row r="72" customFormat="false" ht="13.8" hidden="false" customHeight="false" outlineLevel="0" collapsed="false">
      <c r="A72" s="0" t="s">
        <v>58</v>
      </c>
      <c r="B72" s="0" t="s">
        <v>31</v>
      </c>
      <c r="C72" s="0" t="s">
        <v>116</v>
      </c>
      <c r="D72" s="0" t="s">
        <v>117</v>
      </c>
      <c r="E72" s="0" t="s">
        <v>153</v>
      </c>
      <c r="F72" s="0" t="s">
        <v>154</v>
      </c>
      <c r="G72" s="0" t="n">
        <f aca="false">ROUND(C72*D72/10,0)</f>
        <v>1326</v>
      </c>
      <c r="H72" s="0" t="n">
        <f aca="false">ROUND(E72*F72/10,0)</f>
        <v>978</v>
      </c>
      <c r="I72" s="0" t="n">
        <f aca="false">2/8</f>
        <v>0.25</v>
      </c>
      <c r="J72" s="0" t="n">
        <f aca="false">5/8</f>
        <v>0.625</v>
      </c>
      <c r="K72" s="0" t="n">
        <f aca="false">ROUND(I72*G72,0)</f>
        <v>332</v>
      </c>
      <c r="L72" s="0" t="n">
        <f aca="false">ROUND(H72*J72,0)</f>
        <v>611</v>
      </c>
      <c r="N72" s="0" t="n">
        <f aca="false">G72*1</f>
        <v>1326</v>
      </c>
      <c r="O72" s="0" t="n">
        <f aca="false">H72*1</f>
        <v>978</v>
      </c>
      <c r="P72" s="0" t="n">
        <f aca="false">K72*1</f>
        <v>332</v>
      </c>
      <c r="Q72" s="0" t="n">
        <f aca="false">L72*1</f>
        <v>611</v>
      </c>
    </row>
    <row r="73" customFormat="false" ht="13.8" hidden="false" customHeight="false" outlineLevel="0" collapsed="false">
      <c r="A73" s="0" t="s">
        <v>31</v>
      </c>
      <c r="B73" s="0" t="s">
        <v>58</v>
      </c>
      <c r="C73" s="0" t="s">
        <v>112</v>
      </c>
      <c r="D73" s="0" t="s">
        <v>113</v>
      </c>
      <c r="E73" s="0" t="s">
        <v>151</v>
      </c>
      <c r="F73" s="0" t="s">
        <v>152</v>
      </c>
      <c r="G73" s="0" t="n">
        <f aca="false">ROUND(C73*D73/10,0)</f>
        <v>530</v>
      </c>
      <c r="H73" s="0" t="n">
        <f aca="false">ROUND(E73*F73/10,0)</f>
        <v>2446</v>
      </c>
      <c r="I73" s="0" t="n">
        <f aca="false">5/8</f>
        <v>0.625</v>
      </c>
      <c r="J73" s="0" t="n">
        <f aca="false">2/8</f>
        <v>0.25</v>
      </c>
      <c r="K73" s="0" t="n">
        <f aca="false">ROUND(I73*G73,0)</f>
        <v>331</v>
      </c>
      <c r="L73" s="0" t="n">
        <f aca="false">ROUND(H73*J73,0)</f>
        <v>612</v>
      </c>
      <c r="N73" s="0" t="n">
        <f aca="false">G73*1</f>
        <v>530</v>
      </c>
      <c r="O73" s="0" t="n">
        <f aca="false">H73*1</f>
        <v>2446</v>
      </c>
      <c r="P73" s="0" t="n">
        <f aca="false">K73*1</f>
        <v>331</v>
      </c>
      <c r="Q73" s="0" t="n">
        <f aca="false">L73*1</f>
        <v>612</v>
      </c>
    </row>
    <row r="74" customFormat="false" ht="13.8" hidden="false" customHeight="false" outlineLevel="0" collapsed="false">
      <c r="A74" s="0" t="s">
        <v>31</v>
      </c>
      <c r="B74" s="0" t="s">
        <v>32</v>
      </c>
      <c r="C74" s="0" t="s">
        <v>155</v>
      </c>
      <c r="D74" s="0" t="s">
        <v>156</v>
      </c>
      <c r="E74" s="0" t="s">
        <v>40</v>
      </c>
      <c r="F74" s="0" t="s">
        <v>41</v>
      </c>
      <c r="G74" s="0" t="n">
        <f aca="false">ROUND(C74*D74/10,0)</f>
        <v>1684</v>
      </c>
      <c r="H74" s="0" t="n">
        <f aca="false">ROUND(E74*F74/10,0)</f>
        <v>844</v>
      </c>
      <c r="I74" s="0" t="n">
        <f aca="false">5/8</f>
        <v>0.625</v>
      </c>
      <c r="J74" s="0" t="n">
        <f aca="false">6/8</f>
        <v>0.75</v>
      </c>
      <c r="K74" s="0" t="n">
        <f aca="false">ROUND(I74*G74,0)</f>
        <v>1053</v>
      </c>
      <c r="L74" s="0" t="n">
        <f aca="false">ROUND(H74*J74,0)</f>
        <v>633</v>
      </c>
      <c r="N74" s="0" t="n">
        <f aca="false">G74*1</f>
        <v>1684</v>
      </c>
      <c r="O74" s="0" t="n">
        <f aca="false">H74*1</f>
        <v>844</v>
      </c>
      <c r="P74" s="0" t="n">
        <f aca="false">K74*1</f>
        <v>1053</v>
      </c>
      <c r="Q74" s="0" t="n">
        <f aca="false">L74*1</f>
        <v>633</v>
      </c>
    </row>
    <row r="75" customFormat="false" ht="13.8" hidden="false" customHeight="false" outlineLevel="0" collapsed="false">
      <c r="A75" s="0" t="s">
        <v>32</v>
      </c>
      <c r="B75" s="0" t="s">
        <v>31</v>
      </c>
      <c r="C75" s="0" t="s">
        <v>157</v>
      </c>
      <c r="D75" s="0" t="s">
        <v>158</v>
      </c>
      <c r="E75" s="0" t="s">
        <v>46</v>
      </c>
      <c r="F75" s="0" t="s">
        <v>47</v>
      </c>
      <c r="G75" s="0" t="n">
        <f aca="false">ROUND(C75*D75/10,0)</f>
        <v>1404</v>
      </c>
      <c r="H75" s="0" t="n">
        <f aca="false">ROUND(E75*F75/10,0)</f>
        <v>1012</v>
      </c>
      <c r="I75" s="0" t="n">
        <f aca="false">6/8</f>
        <v>0.75</v>
      </c>
      <c r="J75" s="0" t="n">
        <f aca="false">5/8</f>
        <v>0.625</v>
      </c>
      <c r="K75" s="0" t="n">
        <f aca="false">ROUND(I75*G75,0)</f>
        <v>1053</v>
      </c>
      <c r="L75" s="0" t="n">
        <f aca="false">ROUND(H75*J75,0)</f>
        <v>633</v>
      </c>
      <c r="N75" s="0" t="n">
        <f aca="false">G75*1</f>
        <v>1404</v>
      </c>
      <c r="O75" s="0" t="n">
        <f aca="false">H75*1</f>
        <v>1012</v>
      </c>
      <c r="P75" s="0" t="n">
        <f aca="false">K75*1</f>
        <v>1053</v>
      </c>
      <c r="Q75" s="0" t="n">
        <f aca="false">L75*1</f>
        <v>633</v>
      </c>
    </row>
    <row r="76" customFormat="false" ht="13.8" hidden="false" customHeight="false" outlineLevel="0" collapsed="false">
      <c r="A76" s="0" t="s">
        <v>48</v>
      </c>
      <c r="B76" s="0" t="s">
        <v>31</v>
      </c>
      <c r="C76" s="0" t="s">
        <v>159</v>
      </c>
      <c r="D76" s="0" t="s">
        <v>160</v>
      </c>
      <c r="E76" s="0" t="s">
        <v>51</v>
      </c>
      <c r="F76" s="0" t="s">
        <v>52</v>
      </c>
      <c r="G76" s="0" t="n">
        <f aca="false">ROUND(C76*D76/10,0)</f>
        <v>1871</v>
      </c>
      <c r="H76" s="0" t="n">
        <f aca="false">ROUND(E76*F76/10,0)</f>
        <v>825</v>
      </c>
      <c r="I76" s="0" t="n">
        <f aca="false">4/8</f>
        <v>0.5</v>
      </c>
      <c r="J76" s="0" t="n">
        <f aca="false">5/8</f>
        <v>0.625</v>
      </c>
      <c r="K76" s="0" t="n">
        <f aca="false">ROUND(I76*G76,0)</f>
        <v>936</v>
      </c>
      <c r="L76" s="0" t="n">
        <f aca="false">ROUND(H76*J76,0)</f>
        <v>516</v>
      </c>
      <c r="N76" s="0" t="n">
        <f aca="false">G76*1</f>
        <v>1871</v>
      </c>
      <c r="O76" s="0" t="n">
        <f aca="false">H76*1</f>
        <v>825</v>
      </c>
      <c r="P76" s="0" t="n">
        <f aca="false">K76*1</f>
        <v>936</v>
      </c>
      <c r="Q76" s="0" t="n">
        <f aca="false">L76*1</f>
        <v>516</v>
      </c>
    </row>
    <row r="77" customFormat="false" ht="13.8" hidden="false" customHeight="false" outlineLevel="0" collapsed="false">
      <c r="A77" s="0" t="s">
        <v>31</v>
      </c>
      <c r="B77" s="0" t="s">
        <v>48</v>
      </c>
      <c r="C77" s="0" t="s">
        <v>161</v>
      </c>
      <c r="D77" s="0" t="s">
        <v>162</v>
      </c>
      <c r="E77" s="0" t="s">
        <v>56</v>
      </c>
      <c r="F77" s="0" t="s">
        <v>57</v>
      </c>
      <c r="G77" s="0" t="n">
        <f aca="false">ROUND(C77*D77/10,0)</f>
        <v>1497</v>
      </c>
      <c r="H77" s="0" t="n">
        <f aca="false">ROUND(E77*F77/10,0)</f>
        <v>1031</v>
      </c>
      <c r="I77" s="0" t="n">
        <f aca="false">5/8</f>
        <v>0.625</v>
      </c>
      <c r="J77" s="0" t="n">
        <f aca="false">4/8</f>
        <v>0.5</v>
      </c>
      <c r="K77" s="0" t="n">
        <f aca="false">ROUND(I77*G77,0)</f>
        <v>936</v>
      </c>
      <c r="L77" s="0" t="n">
        <f aca="false">ROUND(H77*J77,0)</f>
        <v>516</v>
      </c>
      <c r="N77" s="0" t="n">
        <f aca="false">G77*1</f>
        <v>1497</v>
      </c>
      <c r="O77" s="0" t="n">
        <f aca="false">H77*1</f>
        <v>1031</v>
      </c>
      <c r="P77" s="0" t="n">
        <f aca="false">K77*1</f>
        <v>936</v>
      </c>
      <c r="Q77" s="0" t="n">
        <f aca="false">L77*1</f>
        <v>516</v>
      </c>
    </row>
    <row r="78" customFormat="false" ht="13.8" hidden="false" customHeight="false" outlineLevel="0" collapsed="false">
      <c r="A78" s="0" t="s">
        <v>58</v>
      </c>
      <c r="B78" s="0" t="s">
        <v>59</v>
      </c>
      <c r="C78" s="0" t="s">
        <v>163</v>
      </c>
      <c r="D78" s="0" t="s">
        <v>164</v>
      </c>
      <c r="E78" s="0" t="s">
        <v>62</v>
      </c>
      <c r="F78" s="0" t="s">
        <v>63</v>
      </c>
      <c r="G78" s="0" t="n">
        <f aca="false">ROUND(C78*D78/10,0)</f>
        <v>2794</v>
      </c>
      <c r="H78" s="0" t="n">
        <f aca="false">ROUND(E78*F78/10,0)</f>
        <v>742</v>
      </c>
      <c r="I78" s="0" t="n">
        <f aca="false">2/8</f>
        <v>0.25</v>
      </c>
      <c r="J78" s="0" t="n">
        <f aca="false">3/8</f>
        <v>0.375</v>
      </c>
      <c r="K78" s="0" t="n">
        <f aca="false">ROUND(I78*G78,0)</f>
        <v>699</v>
      </c>
      <c r="L78" s="0" t="n">
        <f aca="false">ROUND(H78*J78,0)</f>
        <v>278</v>
      </c>
      <c r="N78" s="0" t="n">
        <f aca="false">G78*1</f>
        <v>2794</v>
      </c>
      <c r="O78" s="0" t="n">
        <f aca="false">H78*1</f>
        <v>742</v>
      </c>
      <c r="P78" s="0" t="n">
        <f aca="false">K78*1</f>
        <v>699</v>
      </c>
      <c r="Q78" s="0" t="n">
        <f aca="false">L78*1</f>
        <v>278</v>
      </c>
    </row>
    <row r="79" customFormat="false" ht="13.8" hidden="false" customHeight="false" outlineLevel="0" collapsed="false">
      <c r="A79" s="0" t="s">
        <v>59</v>
      </c>
      <c r="B79" s="0" t="s">
        <v>58</v>
      </c>
      <c r="C79" s="0" t="s">
        <v>165</v>
      </c>
      <c r="D79" s="0" t="s">
        <v>166</v>
      </c>
      <c r="E79" s="0" t="s">
        <v>67</v>
      </c>
      <c r="F79" s="0" t="s">
        <v>68</v>
      </c>
      <c r="G79" s="0" t="n">
        <f aca="false">ROUND(C79*D79/10,0)</f>
        <v>1862</v>
      </c>
      <c r="H79" s="0" t="n">
        <f aca="false">ROUND(E79*F79/10,0)</f>
        <v>1114</v>
      </c>
      <c r="I79" s="0" t="n">
        <f aca="false">3/8</f>
        <v>0.375</v>
      </c>
      <c r="J79" s="0" t="n">
        <f aca="false">2/8</f>
        <v>0.25</v>
      </c>
      <c r="K79" s="0" t="n">
        <f aca="false">ROUND(I79*G79,0)</f>
        <v>698</v>
      </c>
      <c r="L79" s="0" t="n">
        <f aca="false">ROUND(H79*J79,0)</f>
        <v>279</v>
      </c>
      <c r="N79" s="0" t="n">
        <f aca="false">G79*1</f>
        <v>1862</v>
      </c>
      <c r="O79" s="0" t="n">
        <f aca="false">H79*1</f>
        <v>1114</v>
      </c>
      <c r="P79" s="0" t="n">
        <f aca="false">K79*1</f>
        <v>698</v>
      </c>
      <c r="Q79" s="0" t="n">
        <f aca="false">L79*1</f>
        <v>279</v>
      </c>
    </row>
    <row r="80" customFormat="false" ht="13.8" hidden="false" customHeight="false" outlineLevel="0" collapsed="false">
      <c r="A80" s="0" t="s">
        <v>31</v>
      </c>
      <c r="B80" s="0" t="s">
        <v>70</v>
      </c>
      <c r="C80" s="0" t="s">
        <v>167</v>
      </c>
      <c r="D80" s="0" t="s">
        <v>168</v>
      </c>
      <c r="E80" s="0" t="s">
        <v>73</v>
      </c>
      <c r="F80" s="0" t="s">
        <v>74</v>
      </c>
      <c r="G80" s="0" t="n">
        <f aca="false">ROUND(C80*D80/10,0)</f>
        <v>1755</v>
      </c>
      <c r="H80" s="0" t="n">
        <f aca="false">ROUND(E80*F80/10,0)</f>
        <v>773</v>
      </c>
      <c r="I80" s="0" t="n">
        <f aca="false">5/8</f>
        <v>0.625</v>
      </c>
      <c r="J80" s="0" t="n">
        <f aca="false">7/8</f>
        <v>0.875</v>
      </c>
      <c r="K80" s="0" t="n">
        <f aca="false">ROUND(I80*G80,0)</f>
        <v>1097</v>
      </c>
      <c r="L80" s="0" t="n">
        <f aca="false">ROUND(H80*J80,0)</f>
        <v>676</v>
      </c>
      <c r="N80" s="0" t="n">
        <f aca="false">G80*1</f>
        <v>1755</v>
      </c>
      <c r="O80" s="0" t="n">
        <f aca="false">H80*1</f>
        <v>773</v>
      </c>
      <c r="P80" s="0" t="n">
        <f aca="false">K80*1</f>
        <v>1097</v>
      </c>
      <c r="Q80" s="0" t="n">
        <f aca="false">L80*1</f>
        <v>676</v>
      </c>
    </row>
    <row r="81" customFormat="false" ht="13.8" hidden="false" customHeight="false" outlineLevel="0" collapsed="false">
      <c r="A81" s="0" t="s">
        <v>70</v>
      </c>
      <c r="B81" s="0" t="s">
        <v>31</v>
      </c>
      <c r="C81" s="0" t="s">
        <v>169</v>
      </c>
      <c r="D81" s="0" t="s">
        <v>170</v>
      </c>
      <c r="E81" s="0" t="s">
        <v>77</v>
      </c>
      <c r="F81" s="0" t="s">
        <v>78</v>
      </c>
      <c r="G81" s="0" t="n">
        <f aca="false">ROUND(C81*D81/10,0)</f>
        <v>1253</v>
      </c>
      <c r="H81" s="0" t="n">
        <f aca="false">ROUND(E81*F81/10,0)</f>
        <v>1083</v>
      </c>
      <c r="I81" s="0" t="n">
        <f aca="false">7/8</f>
        <v>0.875</v>
      </c>
      <c r="J81" s="0" t="n">
        <f aca="false">5/8</f>
        <v>0.625</v>
      </c>
      <c r="K81" s="0" t="n">
        <f aca="false">ROUND(I81*G81,0)</f>
        <v>1096</v>
      </c>
      <c r="L81" s="0" t="n">
        <f aca="false">ROUND(H81*J81,0)</f>
        <v>677</v>
      </c>
      <c r="N81" s="0" t="n">
        <f aca="false">G81*1</f>
        <v>1253</v>
      </c>
      <c r="O81" s="0" t="n">
        <f aca="false">H81*1</f>
        <v>1083</v>
      </c>
      <c r="P81" s="0" t="n">
        <f aca="false">K81*1</f>
        <v>1096</v>
      </c>
      <c r="Q81" s="0" t="n">
        <f aca="false">L81*1</f>
        <v>677</v>
      </c>
    </row>
    <row r="82" customFormat="false" ht="13.8" hidden="false" customHeight="false" outlineLevel="0" collapsed="false">
      <c r="A82" s="0" t="s">
        <v>59</v>
      </c>
      <c r="B82" s="0" t="s">
        <v>31</v>
      </c>
      <c r="C82" s="0" t="s">
        <v>171</v>
      </c>
      <c r="D82" s="0" t="s">
        <v>172</v>
      </c>
      <c r="E82" s="0" t="s">
        <v>81</v>
      </c>
      <c r="F82" s="0" t="s">
        <v>82</v>
      </c>
      <c r="G82" s="0" t="n">
        <f aca="false">ROUND(C82*D82/10,0)</f>
        <v>2280</v>
      </c>
      <c r="H82" s="0" t="n">
        <f aca="false">ROUND(E82*F82/10,0)</f>
        <v>696</v>
      </c>
      <c r="I82" s="0" t="n">
        <f aca="false">3/8</f>
        <v>0.375</v>
      </c>
      <c r="J82" s="0" t="n">
        <f aca="false">5/8</f>
        <v>0.625</v>
      </c>
      <c r="K82" s="0" t="n">
        <f aca="false">ROUND(I82*G82,0)</f>
        <v>855</v>
      </c>
      <c r="L82" s="0" t="n">
        <f aca="false">ROUND(H82*J82,0)</f>
        <v>435</v>
      </c>
      <c r="N82" s="0" t="n">
        <f aca="false">G82*1</f>
        <v>2280</v>
      </c>
      <c r="O82" s="0" t="n">
        <f aca="false">H82*1</f>
        <v>696</v>
      </c>
      <c r="P82" s="0" t="n">
        <f aca="false">K82*1</f>
        <v>855</v>
      </c>
      <c r="Q82" s="0" t="n">
        <f aca="false">L82*1</f>
        <v>435</v>
      </c>
    </row>
    <row r="83" customFormat="false" ht="13.8" hidden="false" customHeight="false" outlineLevel="0" collapsed="false">
      <c r="A83" s="0" t="s">
        <v>31</v>
      </c>
      <c r="B83" s="0" t="s">
        <v>59</v>
      </c>
      <c r="C83" s="0" t="s">
        <v>173</v>
      </c>
      <c r="D83" s="0" t="s">
        <v>174</v>
      </c>
      <c r="E83" s="0" t="s">
        <v>86</v>
      </c>
      <c r="F83" s="0" t="s">
        <v>87</v>
      </c>
      <c r="G83" s="0" t="n">
        <f aca="false">ROUND(C83*D83/10,0)</f>
        <v>1368</v>
      </c>
      <c r="H83" s="0" t="n">
        <f aca="false">ROUND(E83*F83/10,0)</f>
        <v>1160</v>
      </c>
      <c r="I83" s="0" t="n">
        <f aca="false">5/8</f>
        <v>0.625</v>
      </c>
      <c r="J83" s="0" t="n">
        <f aca="false">3/8</f>
        <v>0.375</v>
      </c>
      <c r="K83" s="0" t="n">
        <f aca="false">ROUND(I83*G83,0)</f>
        <v>855</v>
      </c>
      <c r="L83" s="0" t="n">
        <f aca="false">ROUND(H83*J83,0)</f>
        <v>435</v>
      </c>
      <c r="N83" s="0" t="n">
        <f aca="false">G83*1</f>
        <v>1368</v>
      </c>
      <c r="O83" s="0" t="n">
        <f aca="false">H83*1</f>
        <v>1160</v>
      </c>
      <c r="P83" s="0" t="n">
        <f aca="false">K83*1</f>
        <v>855</v>
      </c>
      <c r="Q83" s="0" t="n">
        <f aca="false">L83*1</f>
        <v>435</v>
      </c>
    </row>
    <row r="84" customFormat="false" ht="13.8" hidden="false" customHeight="false" outlineLevel="0" collapsed="false">
      <c r="A84" s="0" t="s">
        <v>58</v>
      </c>
      <c r="B84" s="0" t="s">
        <v>48</v>
      </c>
      <c r="C84" s="0" t="s">
        <v>175</v>
      </c>
      <c r="D84" s="0" t="s">
        <v>176</v>
      </c>
      <c r="E84" s="0" t="s">
        <v>90</v>
      </c>
      <c r="F84" s="0" t="s">
        <v>91</v>
      </c>
      <c r="G84" s="0" t="n">
        <f aca="false">ROUND(C84*D84/10,0)</f>
        <v>2917</v>
      </c>
      <c r="H84" s="0" t="n">
        <f aca="false">ROUND(E84*F84/10,0)</f>
        <v>619</v>
      </c>
      <c r="I84" s="0" t="n">
        <f aca="false">2/8</f>
        <v>0.25</v>
      </c>
      <c r="J84" s="0" t="n">
        <f aca="false">4/8</f>
        <v>0.5</v>
      </c>
      <c r="K84" s="0" t="n">
        <f aca="false">ROUND(I84*G84,0)</f>
        <v>729</v>
      </c>
      <c r="L84" s="0" t="n">
        <f aca="false">ROUND(H84*J84,0)</f>
        <v>310</v>
      </c>
      <c r="N84" s="0" t="n">
        <f aca="false">G84*1</f>
        <v>2917</v>
      </c>
      <c r="O84" s="0" t="n">
        <f aca="false">H84*1</f>
        <v>619</v>
      </c>
      <c r="P84" s="0" t="n">
        <f aca="false">K84*1</f>
        <v>729</v>
      </c>
      <c r="Q84" s="0" t="n">
        <f aca="false">L84*1</f>
        <v>310</v>
      </c>
    </row>
    <row r="85" customFormat="false" ht="13.8" hidden="false" customHeight="false" outlineLevel="0" collapsed="false">
      <c r="A85" s="0" t="s">
        <v>48</v>
      </c>
      <c r="B85" s="0" t="s">
        <v>58</v>
      </c>
      <c r="C85" s="0" t="s">
        <v>177</v>
      </c>
      <c r="D85" s="0" t="s">
        <v>178</v>
      </c>
      <c r="E85" s="0" t="s">
        <v>94</v>
      </c>
      <c r="F85" s="0" t="s">
        <v>95</v>
      </c>
      <c r="G85" s="0" t="n">
        <f aca="false">ROUND(C85*D85/10,0)</f>
        <v>1459</v>
      </c>
      <c r="H85" s="0" t="n">
        <f aca="false">ROUND(E85*F85/10,0)</f>
        <v>1237</v>
      </c>
      <c r="I85" s="0" t="n">
        <f aca="false">4/8</f>
        <v>0.5</v>
      </c>
      <c r="J85" s="0" t="n">
        <f aca="false">2/8</f>
        <v>0.25</v>
      </c>
      <c r="K85" s="0" t="n">
        <f aca="false">ROUND(I85*G85,0)</f>
        <v>730</v>
      </c>
      <c r="L85" s="0" t="n">
        <f aca="false">ROUND(H85*J85,0)</f>
        <v>309</v>
      </c>
      <c r="N85" s="0" t="n">
        <f aca="false">G85*1</f>
        <v>1459</v>
      </c>
      <c r="O85" s="0" t="n">
        <f aca="false">H85*1</f>
        <v>1237</v>
      </c>
      <c r="P85" s="0" t="n">
        <f aca="false">K85*1</f>
        <v>730</v>
      </c>
      <c r="Q85" s="0" t="n">
        <f aca="false">L85*1</f>
        <v>309</v>
      </c>
    </row>
    <row r="86" customFormat="false" ht="13.8" hidden="false" customHeight="false" outlineLevel="0" collapsed="false">
      <c r="A86" s="0" t="s">
        <v>48</v>
      </c>
      <c r="B86" s="0" t="s">
        <v>70</v>
      </c>
      <c r="C86" s="0" t="s">
        <v>179</v>
      </c>
      <c r="D86" s="0" t="s">
        <v>180</v>
      </c>
      <c r="E86" s="0" t="s">
        <v>98</v>
      </c>
      <c r="F86" s="0" t="s">
        <v>99</v>
      </c>
      <c r="G86" s="0" t="n">
        <f aca="false">ROUND(C86*D86/10,0)</f>
        <v>2021</v>
      </c>
      <c r="H86" s="0" t="n">
        <f aca="false">ROUND(E86*F86/10,0)</f>
        <v>675</v>
      </c>
      <c r="I86" s="0" t="n">
        <f aca="false">4/8</f>
        <v>0.5</v>
      </c>
      <c r="J86" s="0" t="n">
        <f aca="false">7/8</f>
        <v>0.875</v>
      </c>
      <c r="K86" s="0" t="n">
        <f aca="false">ROUND(I86*G86,0)</f>
        <v>1011</v>
      </c>
      <c r="L86" s="0" t="n">
        <f aca="false">ROUND(H86*J86,0)</f>
        <v>591</v>
      </c>
      <c r="N86" s="0" t="n">
        <f aca="false">G86*1</f>
        <v>2021</v>
      </c>
      <c r="O86" s="0" t="n">
        <f aca="false">H86*1</f>
        <v>675</v>
      </c>
      <c r="P86" s="0" t="n">
        <f aca="false">K86*1</f>
        <v>1011</v>
      </c>
      <c r="Q86" s="0" t="n">
        <f aca="false">L86*1</f>
        <v>591</v>
      </c>
    </row>
    <row r="87" customFormat="false" ht="13.8" hidden="false" customHeight="false" outlineLevel="0" collapsed="false">
      <c r="A87" s="0" t="s">
        <v>70</v>
      </c>
      <c r="B87" s="0" t="s">
        <v>48</v>
      </c>
      <c r="C87" s="0" t="s">
        <v>181</v>
      </c>
      <c r="D87" s="0" t="s">
        <v>182</v>
      </c>
      <c r="E87" s="0" t="s">
        <v>102</v>
      </c>
      <c r="F87" s="0" t="s">
        <v>103</v>
      </c>
      <c r="G87" s="0" t="n">
        <f aca="false">ROUND(C87*D87/10,0)</f>
        <v>1155</v>
      </c>
      <c r="H87" s="0" t="n">
        <f aca="false">ROUND(E87*F87/10,0)</f>
        <v>1181</v>
      </c>
      <c r="I87" s="0" t="n">
        <f aca="false">7/8</f>
        <v>0.875</v>
      </c>
      <c r="J87" s="0" t="n">
        <f aca="false">4/8</f>
        <v>0.5</v>
      </c>
      <c r="K87" s="0" t="n">
        <f aca="false">ROUND(I87*G87,0)</f>
        <v>1011</v>
      </c>
      <c r="L87" s="0" t="n">
        <f aca="false">ROUND(H87*J87,0)</f>
        <v>591</v>
      </c>
      <c r="N87" s="0" t="n">
        <f aca="false">G87*1</f>
        <v>1155</v>
      </c>
      <c r="O87" s="0" t="n">
        <f aca="false">H87*1</f>
        <v>1181</v>
      </c>
      <c r="P87" s="0" t="n">
        <f aca="false">K87*1</f>
        <v>1011</v>
      </c>
      <c r="Q87" s="0" t="n">
        <f aca="false">L87*1</f>
        <v>591</v>
      </c>
    </row>
    <row r="88" customFormat="false" ht="13.8" hidden="false" customHeight="false" outlineLevel="0" collapsed="false">
      <c r="A88" s="0" t="s">
        <v>59</v>
      </c>
      <c r="B88" s="0" t="s">
        <v>32</v>
      </c>
      <c r="C88" s="0" t="s">
        <v>139</v>
      </c>
      <c r="D88" s="0" t="s">
        <v>140</v>
      </c>
      <c r="E88" s="0" t="s">
        <v>90</v>
      </c>
      <c r="F88" s="0" t="s">
        <v>106</v>
      </c>
      <c r="G88" s="0" t="n">
        <f aca="false">ROUND(C88*D88/10,0)</f>
        <v>2357</v>
      </c>
      <c r="H88" s="0" t="n">
        <f aca="false">ROUND(E88*F88/10,0)</f>
        <v>619</v>
      </c>
      <c r="I88" s="0" t="n">
        <f aca="false">3/8</f>
        <v>0.375</v>
      </c>
      <c r="J88" s="0" t="n">
        <f aca="false">6/8</f>
        <v>0.75</v>
      </c>
      <c r="K88" s="0" t="n">
        <f aca="false">ROUND(I88*G88,0)</f>
        <v>884</v>
      </c>
      <c r="L88" s="0" t="n">
        <f aca="false">ROUND(H88*J88,0)</f>
        <v>464</v>
      </c>
      <c r="N88" s="0" t="n">
        <f aca="false">G88*1</f>
        <v>2357</v>
      </c>
      <c r="O88" s="0" t="n">
        <f aca="false">H88*1</f>
        <v>619</v>
      </c>
      <c r="P88" s="0" t="n">
        <f aca="false">K88*1</f>
        <v>884</v>
      </c>
      <c r="Q88" s="0" t="n">
        <f aca="false">L88*1</f>
        <v>464</v>
      </c>
    </row>
    <row r="89" customFormat="false" ht="13.8" hidden="false" customHeight="false" outlineLevel="0" collapsed="false">
      <c r="A89" s="0" t="s">
        <v>32</v>
      </c>
      <c r="B89" s="0" t="s">
        <v>59</v>
      </c>
      <c r="C89" s="0" t="s">
        <v>141</v>
      </c>
      <c r="D89" s="0" t="s">
        <v>142</v>
      </c>
      <c r="E89" s="0" t="s">
        <v>109</v>
      </c>
      <c r="F89" s="0" t="s">
        <v>95</v>
      </c>
      <c r="G89" s="0" t="n">
        <f aca="false">ROUND(C89*D89/10,0)</f>
        <v>1179</v>
      </c>
      <c r="H89" s="0" t="n">
        <f aca="false">ROUND(E89*F89/10,0)</f>
        <v>1237</v>
      </c>
      <c r="I89" s="0" t="n">
        <f aca="false">6/8</f>
        <v>0.75</v>
      </c>
      <c r="J89" s="0" t="n">
        <f aca="false">3/8</f>
        <v>0.375</v>
      </c>
      <c r="K89" s="0" t="n">
        <f aca="false">ROUND(I89*G89,0)</f>
        <v>884</v>
      </c>
      <c r="L89" s="0" t="n">
        <f aca="false">ROUND(H89*J89,0)</f>
        <v>464</v>
      </c>
      <c r="N89" s="0" t="n">
        <f aca="false">G89*1</f>
        <v>1179</v>
      </c>
      <c r="O89" s="0" t="n">
        <f aca="false">H89*1</f>
        <v>1237</v>
      </c>
      <c r="P89" s="0" t="n">
        <f aca="false">K89*1</f>
        <v>884</v>
      </c>
      <c r="Q89" s="0" t="n">
        <f aca="false">L89*1</f>
        <v>464</v>
      </c>
    </row>
    <row r="90" customFormat="false" ht="13.8" hidden="false" customHeight="false" outlineLevel="0" collapsed="false">
      <c r="A90" s="0" t="s">
        <v>58</v>
      </c>
      <c r="B90" s="0" t="s">
        <v>31</v>
      </c>
      <c r="C90" s="0" t="s">
        <v>183</v>
      </c>
      <c r="D90" s="0" t="s">
        <v>184</v>
      </c>
      <c r="E90" s="0" t="s">
        <v>112</v>
      </c>
      <c r="F90" s="0" t="s">
        <v>113</v>
      </c>
      <c r="G90" s="0" t="n">
        <f aca="false">ROUND(C90*D90/10,0)</f>
        <v>3006</v>
      </c>
      <c r="H90" s="0" t="n">
        <f aca="false">ROUND(E90*F90/10,0)</f>
        <v>530</v>
      </c>
      <c r="I90" s="0" t="n">
        <f aca="false">2/8</f>
        <v>0.25</v>
      </c>
      <c r="J90" s="0" t="n">
        <f aca="false">5/8</f>
        <v>0.625</v>
      </c>
      <c r="K90" s="0" t="n">
        <f aca="false">ROUND(I90*G90,0)</f>
        <v>752</v>
      </c>
      <c r="L90" s="0" t="n">
        <f aca="false">ROUND(H90*J90,0)</f>
        <v>331</v>
      </c>
      <c r="N90" s="0" t="n">
        <f aca="false">G90*1</f>
        <v>3006</v>
      </c>
      <c r="O90" s="0" t="n">
        <f aca="false">H90*1</f>
        <v>530</v>
      </c>
      <c r="P90" s="0" t="n">
        <f aca="false">K90*1</f>
        <v>752</v>
      </c>
      <c r="Q90" s="0" t="n">
        <f aca="false">L90*1</f>
        <v>331</v>
      </c>
    </row>
    <row r="91" customFormat="false" ht="13.8" hidden="false" customHeight="false" outlineLevel="0" collapsed="false">
      <c r="A91" s="0" t="s">
        <v>31</v>
      </c>
      <c r="B91" s="0" t="s">
        <v>58</v>
      </c>
      <c r="C91" s="0" t="s">
        <v>185</v>
      </c>
      <c r="D91" s="0" t="s">
        <v>186</v>
      </c>
      <c r="E91" s="0" t="s">
        <v>116</v>
      </c>
      <c r="F91" s="0" t="s">
        <v>117</v>
      </c>
      <c r="G91" s="0" t="n">
        <f aca="false">ROUND(C91*D91/10,0)</f>
        <v>1202</v>
      </c>
      <c r="H91" s="0" t="n">
        <f aca="false">ROUND(E91*F91/10,0)</f>
        <v>1326</v>
      </c>
      <c r="I91" s="0" t="n">
        <f aca="false">5/8</f>
        <v>0.625</v>
      </c>
      <c r="J91" s="0" t="n">
        <f aca="false">2/8</f>
        <v>0.25</v>
      </c>
      <c r="K91" s="0" t="n">
        <f aca="false">ROUND(I91*G91,0)</f>
        <v>751</v>
      </c>
      <c r="L91" s="0" t="n">
        <f aca="false">ROUND(H91*J91,0)</f>
        <v>332</v>
      </c>
      <c r="N91" s="0" t="n">
        <f aca="false">G91*1</f>
        <v>1202</v>
      </c>
      <c r="O91" s="0" t="n">
        <f aca="false">H91*1</f>
        <v>1326</v>
      </c>
      <c r="P91" s="0" t="n">
        <f aca="false">K91*1</f>
        <v>751</v>
      </c>
      <c r="Q91" s="0" t="n">
        <f aca="false">L91*1</f>
        <v>332</v>
      </c>
    </row>
    <row r="92" customFormat="false" ht="13.8" hidden="false" customHeight="false" outlineLevel="0" collapsed="false">
      <c r="A92" s="0" t="s">
        <v>31</v>
      </c>
      <c r="B92" s="0" t="s">
        <v>32</v>
      </c>
      <c r="C92" s="0" t="s">
        <v>46</v>
      </c>
      <c r="D92" s="0" t="s">
        <v>47</v>
      </c>
      <c r="E92" s="0" t="s">
        <v>157</v>
      </c>
      <c r="F92" s="0" t="s">
        <v>158</v>
      </c>
      <c r="G92" s="0" t="n">
        <f aca="false">ROUND(C92*D92/10,0)</f>
        <v>1012</v>
      </c>
      <c r="H92" s="0" t="n">
        <f aca="false">ROUND(E92*F92/10,0)</f>
        <v>1404</v>
      </c>
      <c r="I92" s="0" t="n">
        <f aca="false">5/8</f>
        <v>0.625</v>
      </c>
      <c r="J92" s="0" t="n">
        <f aca="false">6/8</f>
        <v>0.75</v>
      </c>
      <c r="K92" s="0" t="n">
        <f aca="false">ROUND(I92*G92,0)</f>
        <v>633</v>
      </c>
      <c r="L92" s="0" t="n">
        <f aca="false">ROUND(H92*J92,0)</f>
        <v>1053</v>
      </c>
      <c r="N92" s="0" t="n">
        <f aca="false">G92*1</f>
        <v>1012</v>
      </c>
      <c r="O92" s="0" t="n">
        <f aca="false">H92*1</f>
        <v>1404</v>
      </c>
      <c r="P92" s="0" t="n">
        <f aca="false">K92*1</f>
        <v>633</v>
      </c>
      <c r="Q92" s="0" t="n">
        <f aca="false">L92*1</f>
        <v>1053</v>
      </c>
    </row>
    <row r="93" customFormat="false" ht="13.8" hidden="false" customHeight="false" outlineLevel="0" collapsed="false">
      <c r="A93" s="0" t="s">
        <v>32</v>
      </c>
      <c r="B93" s="0" t="s">
        <v>31</v>
      </c>
      <c r="C93" s="0" t="s">
        <v>40</v>
      </c>
      <c r="D93" s="0" t="s">
        <v>41</v>
      </c>
      <c r="E93" s="0" t="s">
        <v>155</v>
      </c>
      <c r="F93" s="0" t="s">
        <v>156</v>
      </c>
      <c r="G93" s="0" t="n">
        <f aca="false">ROUND(C93*D93/10,0)</f>
        <v>844</v>
      </c>
      <c r="H93" s="0" t="n">
        <f aca="false">ROUND(E93*F93/10,0)</f>
        <v>1684</v>
      </c>
      <c r="I93" s="0" t="n">
        <f aca="false">6/8</f>
        <v>0.75</v>
      </c>
      <c r="J93" s="0" t="n">
        <f aca="false">5/8</f>
        <v>0.625</v>
      </c>
      <c r="K93" s="0" t="n">
        <f aca="false">ROUND(I93*G93,0)</f>
        <v>633</v>
      </c>
      <c r="L93" s="0" t="n">
        <f aca="false">ROUND(H93*J93,0)</f>
        <v>1053</v>
      </c>
      <c r="N93" s="0" t="n">
        <f aca="false">G93*1</f>
        <v>844</v>
      </c>
      <c r="O93" s="0" t="n">
        <f aca="false">H93*1</f>
        <v>1684</v>
      </c>
      <c r="P93" s="0" t="n">
        <f aca="false">K93*1</f>
        <v>633</v>
      </c>
      <c r="Q93" s="0" t="n">
        <f aca="false">L93*1</f>
        <v>1053</v>
      </c>
    </row>
    <row r="94" customFormat="false" ht="13.8" hidden="false" customHeight="false" outlineLevel="0" collapsed="false">
      <c r="A94" s="0" t="s">
        <v>48</v>
      </c>
      <c r="B94" s="0" t="s">
        <v>31</v>
      </c>
      <c r="C94" s="0" t="s">
        <v>56</v>
      </c>
      <c r="D94" s="0" t="s">
        <v>57</v>
      </c>
      <c r="E94" s="0" t="s">
        <v>161</v>
      </c>
      <c r="F94" s="0" t="s">
        <v>162</v>
      </c>
      <c r="G94" s="0" t="n">
        <f aca="false">ROUND(C94*D94/10,0)</f>
        <v>1031</v>
      </c>
      <c r="H94" s="0" t="n">
        <f aca="false">ROUND(E94*F94/10,0)</f>
        <v>1497</v>
      </c>
      <c r="I94" s="0" t="n">
        <f aca="false">4/8</f>
        <v>0.5</v>
      </c>
      <c r="J94" s="0" t="n">
        <f aca="false">5/8</f>
        <v>0.625</v>
      </c>
      <c r="K94" s="0" t="n">
        <f aca="false">ROUND(I94*G94,0)</f>
        <v>516</v>
      </c>
      <c r="L94" s="0" t="n">
        <f aca="false">ROUND(H94*J94,0)</f>
        <v>936</v>
      </c>
      <c r="N94" s="0" t="n">
        <f aca="false">G94*1</f>
        <v>1031</v>
      </c>
      <c r="O94" s="0" t="n">
        <f aca="false">H94*1</f>
        <v>1497</v>
      </c>
      <c r="P94" s="0" t="n">
        <f aca="false">K94*1</f>
        <v>516</v>
      </c>
      <c r="Q94" s="0" t="n">
        <f aca="false">L94*1</f>
        <v>936</v>
      </c>
    </row>
    <row r="95" customFormat="false" ht="13.8" hidden="false" customHeight="false" outlineLevel="0" collapsed="false">
      <c r="A95" s="0" t="s">
        <v>31</v>
      </c>
      <c r="B95" s="0" t="s">
        <v>48</v>
      </c>
      <c r="C95" s="0" t="s">
        <v>51</v>
      </c>
      <c r="D95" s="0" t="s">
        <v>52</v>
      </c>
      <c r="E95" s="0" t="s">
        <v>159</v>
      </c>
      <c r="F95" s="0" t="s">
        <v>160</v>
      </c>
      <c r="G95" s="0" t="n">
        <f aca="false">ROUND(C95*D95/10,0)</f>
        <v>825</v>
      </c>
      <c r="H95" s="0" t="n">
        <f aca="false">ROUND(E95*F95/10,0)</f>
        <v>1871</v>
      </c>
      <c r="I95" s="0" t="n">
        <f aca="false">5/8</f>
        <v>0.625</v>
      </c>
      <c r="J95" s="0" t="n">
        <f aca="false">4/8</f>
        <v>0.5</v>
      </c>
      <c r="K95" s="0" t="n">
        <f aca="false">ROUND(I95*G95,0)</f>
        <v>516</v>
      </c>
      <c r="L95" s="0" t="n">
        <f aca="false">ROUND(H95*J95,0)</f>
        <v>936</v>
      </c>
      <c r="N95" s="0" t="n">
        <f aca="false">G95*1</f>
        <v>825</v>
      </c>
      <c r="O95" s="0" t="n">
        <f aca="false">H95*1</f>
        <v>1871</v>
      </c>
      <c r="P95" s="0" t="n">
        <f aca="false">K95*1</f>
        <v>516</v>
      </c>
      <c r="Q95" s="0" t="n">
        <f aca="false">L95*1</f>
        <v>936</v>
      </c>
    </row>
    <row r="96" customFormat="false" ht="13.8" hidden="false" customHeight="false" outlineLevel="0" collapsed="false">
      <c r="A96" s="0" t="s">
        <v>58</v>
      </c>
      <c r="B96" s="0" t="s">
        <v>59</v>
      </c>
      <c r="C96" s="0" t="s">
        <v>67</v>
      </c>
      <c r="D96" s="0" t="s">
        <v>68</v>
      </c>
      <c r="E96" s="0" t="s">
        <v>165</v>
      </c>
      <c r="F96" s="0" t="s">
        <v>166</v>
      </c>
      <c r="G96" s="0" t="n">
        <f aca="false">ROUND(C96*D96/10,0)</f>
        <v>1114</v>
      </c>
      <c r="H96" s="0" t="n">
        <f aca="false">ROUND(E96*F96/10,0)</f>
        <v>1862</v>
      </c>
      <c r="I96" s="0" t="n">
        <f aca="false">2/8</f>
        <v>0.25</v>
      </c>
      <c r="J96" s="0" t="n">
        <f aca="false">3/8</f>
        <v>0.375</v>
      </c>
      <c r="K96" s="0" t="n">
        <f aca="false">ROUND(I96*G96,0)</f>
        <v>279</v>
      </c>
      <c r="L96" s="0" t="n">
        <f aca="false">ROUND(H96*J96,0)</f>
        <v>698</v>
      </c>
      <c r="N96" s="0" t="n">
        <f aca="false">G96*1</f>
        <v>1114</v>
      </c>
      <c r="O96" s="0" t="n">
        <f aca="false">H96*1</f>
        <v>1862</v>
      </c>
      <c r="P96" s="0" t="n">
        <f aca="false">K96*1</f>
        <v>279</v>
      </c>
      <c r="Q96" s="0" t="n">
        <f aca="false">L96*1</f>
        <v>698</v>
      </c>
    </row>
    <row r="97" customFormat="false" ht="13.8" hidden="false" customHeight="false" outlineLevel="0" collapsed="false">
      <c r="A97" s="0" t="s">
        <v>59</v>
      </c>
      <c r="B97" s="0" t="s">
        <v>58</v>
      </c>
      <c r="C97" s="0" t="s">
        <v>62</v>
      </c>
      <c r="D97" s="0" t="s">
        <v>63</v>
      </c>
      <c r="E97" s="0" t="s">
        <v>163</v>
      </c>
      <c r="F97" s="0" t="s">
        <v>164</v>
      </c>
      <c r="G97" s="0" t="n">
        <f aca="false">ROUND(C97*D97/10,0)</f>
        <v>742</v>
      </c>
      <c r="H97" s="0" t="n">
        <f aca="false">ROUND(E97*F97/10,0)</f>
        <v>2794</v>
      </c>
      <c r="I97" s="0" t="n">
        <f aca="false">3/8</f>
        <v>0.375</v>
      </c>
      <c r="J97" s="0" t="n">
        <f aca="false">2/8</f>
        <v>0.25</v>
      </c>
      <c r="K97" s="0" t="n">
        <f aca="false">ROUND(I97*G97,0)</f>
        <v>278</v>
      </c>
      <c r="L97" s="0" t="n">
        <f aca="false">ROUND(H97*J97,0)</f>
        <v>699</v>
      </c>
      <c r="N97" s="0" t="n">
        <f aca="false">G97*1</f>
        <v>742</v>
      </c>
      <c r="O97" s="0" t="n">
        <f aca="false">H97*1</f>
        <v>2794</v>
      </c>
      <c r="P97" s="0" t="n">
        <f aca="false">K97*1</f>
        <v>278</v>
      </c>
      <c r="Q97" s="0" t="n">
        <f aca="false">L97*1</f>
        <v>699</v>
      </c>
    </row>
    <row r="98" customFormat="false" ht="13.8" hidden="false" customHeight="false" outlineLevel="0" collapsed="false">
      <c r="A98" s="0" t="s">
        <v>31</v>
      </c>
      <c r="B98" s="0" t="s">
        <v>70</v>
      </c>
      <c r="C98" s="0" t="s">
        <v>77</v>
      </c>
      <c r="D98" s="0" t="s">
        <v>78</v>
      </c>
      <c r="E98" s="0" t="s">
        <v>169</v>
      </c>
      <c r="F98" s="0" t="s">
        <v>170</v>
      </c>
      <c r="G98" s="0" t="n">
        <f aca="false">ROUND(C98*D98/10,0)</f>
        <v>1083</v>
      </c>
      <c r="H98" s="0" t="n">
        <f aca="false">ROUND(E98*F98/10,0)</f>
        <v>1253</v>
      </c>
      <c r="I98" s="0" t="n">
        <f aca="false">5/8</f>
        <v>0.625</v>
      </c>
      <c r="J98" s="0" t="n">
        <f aca="false">7/8</f>
        <v>0.875</v>
      </c>
      <c r="K98" s="0" t="n">
        <f aca="false">ROUND(I98*G98,0)</f>
        <v>677</v>
      </c>
      <c r="L98" s="0" t="n">
        <f aca="false">ROUND(H98*J98,0)</f>
        <v>1096</v>
      </c>
      <c r="N98" s="0" t="n">
        <f aca="false">G98*1</f>
        <v>1083</v>
      </c>
      <c r="O98" s="0" t="n">
        <f aca="false">H98*1</f>
        <v>1253</v>
      </c>
      <c r="P98" s="0" t="n">
        <f aca="false">K98*1</f>
        <v>677</v>
      </c>
      <c r="Q98" s="0" t="n">
        <f aca="false">L98*1</f>
        <v>1096</v>
      </c>
    </row>
    <row r="99" customFormat="false" ht="13.8" hidden="false" customHeight="false" outlineLevel="0" collapsed="false">
      <c r="A99" s="0" t="s">
        <v>70</v>
      </c>
      <c r="B99" s="0" t="s">
        <v>31</v>
      </c>
      <c r="C99" s="0" t="s">
        <v>73</v>
      </c>
      <c r="D99" s="0" t="s">
        <v>74</v>
      </c>
      <c r="E99" s="0" t="s">
        <v>167</v>
      </c>
      <c r="F99" s="0" t="s">
        <v>168</v>
      </c>
      <c r="G99" s="0" t="n">
        <f aca="false">ROUND(C99*D99/10,0)</f>
        <v>773</v>
      </c>
      <c r="H99" s="0" t="n">
        <f aca="false">ROUND(E99*F99/10,0)</f>
        <v>1755</v>
      </c>
      <c r="I99" s="0" t="n">
        <f aca="false">7/8</f>
        <v>0.875</v>
      </c>
      <c r="J99" s="0" t="n">
        <f aca="false">5/8</f>
        <v>0.625</v>
      </c>
      <c r="K99" s="0" t="n">
        <f aca="false">ROUND(I99*G99,0)</f>
        <v>676</v>
      </c>
      <c r="L99" s="0" t="n">
        <f aca="false">ROUND(H99*J99,0)</f>
        <v>1097</v>
      </c>
      <c r="N99" s="0" t="n">
        <f aca="false">G99*1</f>
        <v>773</v>
      </c>
      <c r="O99" s="0" t="n">
        <f aca="false">H99*1</f>
        <v>1755</v>
      </c>
      <c r="P99" s="0" t="n">
        <f aca="false">K99*1</f>
        <v>676</v>
      </c>
      <c r="Q99" s="0" t="n">
        <f aca="false">L99*1</f>
        <v>1097</v>
      </c>
    </row>
    <row r="100" customFormat="false" ht="13.8" hidden="false" customHeight="false" outlineLevel="0" collapsed="false">
      <c r="A100" s="0" t="s">
        <v>59</v>
      </c>
      <c r="B100" s="0" t="s">
        <v>31</v>
      </c>
      <c r="C100" s="0" t="s">
        <v>86</v>
      </c>
      <c r="D100" s="0" t="s">
        <v>87</v>
      </c>
      <c r="E100" s="0" t="s">
        <v>173</v>
      </c>
      <c r="F100" s="0" t="s">
        <v>174</v>
      </c>
      <c r="G100" s="0" t="n">
        <f aca="false">ROUND(C100*D100/10,0)</f>
        <v>1160</v>
      </c>
      <c r="H100" s="0" t="n">
        <f aca="false">ROUND(E100*F100/10,0)</f>
        <v>1368</v>
      </c>
      <c r="I100" s="0" t="n">
        <f aca="false">3/8</f>
        <v>0.375</v>
      </c>
      <c r="J100" s="0" t="n">
        <f aca="false">5/8</f>
        <v>0.625</v>
      </c>
      <c r="K100" s="0" t="n">
        <f aca="false">ROUND(I100*G100,0)</f>
        <v>435</v>
      </c>
      <c r="L100" s="0" t="n">
        <f aca="false">ROUND(H100*J100,0)</f>
        <v>855</v>
      </c>
      <c r="N100" s="0" t="n">
        <f aca="false">G100*1</f>
        <v>1160</v>
      </c>
      <c r="O100" s="0" t="n">
        <f aca="false">H100*1</f>
        <v>1368</v>
      </c>
      <c r="P100" s="0" t="n">
        <f aca="false">K100*1</f>
        <v>435</v>
      </c>
      <c r="Q100" s="0" t="n">
        <f aca="false">L100*1</f>
        <v>855</v>
      </c>
    </row>
    <row r="101" customFormat="false" ht="13.8" hidden="false" customHeight="false" outlineLevel="0" collapsed="false">
      <c r="A101" s="0" t="s">
        <v>31</v>
      </c>
      <c r="B101" s="0" t="s">
        <v>59</v>
      </c>
      <c r="C101" s="0" t="s">
        <v>81</v>
      </c>
      <c r="D101" s="0" t="s">
        <v>82</v>
      </c>
      <c r="E101" s="0" t="s">
        <v>171</v>
      </c>
      <c r="F101" s="0" t="s">
        <v>172</v>
      </c>
      <c r="G101" s="0" t="n">
        <f aca="false">ROUND(C101*D101/10,0)</f>
        <v>696</v>
      </c>
      <c r="H101" s="0" t="n">
        <f aca="false">ROUND(E101*F101/10,0)</f>
        <v>2280</v>
      </c>
      <c r="I101" s="0" t="n">
        <f aca="false">5/8</f>
        <v>0.625</v>
      </c>
      <c r="J101" s="0" t="n">
        <f aca="false">3/8</f>
        <v>0.375</v>
      </c>
      <c r="K101" s="0" t="n">
        <f aca="false">ROUND(I101*G101,0)</f>
        <v>435</v>
      </c>
      <c r="L101" s="0" t="n">
        <f aca="false">ROUND(H101*J101,0)</f>
        <v>855</v>
      </c>
      <c r="N101" s="0" t="n">
        <f aca="false">G101*1</f>
        <v>696</v>
      </c>
      <c r="O101" s="0" t="n">
        <f aca="false">H101*1</f>
        <v>2280</v>
      </c>
      <c r="P101" s="0" t="n">
        <f aca="false">K101*1</f>
        <v>435</v>
      </c>
      <c r="Q101" s="0" t="n">
        <f aca="false">L101*1</f>
        <v>855</v>
      </c>
    </row>
    <row r="102" customFormat="false" ht="13.8" hidden="false" customHeight="false" outlineLevel="0" collapsed="false">
      <c r="A102" s="0" t="s">
        <v>58</v>
      </c>
      <c r="B102" s="0" t="s">
        <v>48</v>
      </c>
      <c r="C102" s="0" t="s">
        <v>94</v>
      </c>
      <c r="D102" s="0" t="s">
        <v>95</v>
      </c>
      <c r="E102" s="0" t="s">
        <v>177</v>
      </c>
      <c r="F102" s="0" t="s">
        <v>178</v>
      </c>
      <c r="G102" s="0" t="n">
        <f aca="false">ROUND(C102*D102/10,0)</f>
        <v>1237</v>
      </c>
      <c r="H102" s="0" t="n">
        <f aca="false">ROUND(E102*F102/10,0)</f>
        <v>1459</v>
      </c>
      <c r="I102" s="0" t="n">
        <f aca="false">2/8</f>
        <v>0.25</v>
      </c>
      <c r="J102" s="0" t="n">
        <f aca="false">4/8</f>
        <v>0.5</v>
      </c>
      <c r="K102" s="0" t="n">
        <f aca="false">ROUND(I102*G102,0)</f>
        <v>309</v>
      </c>
      <c r="L102" s="0" t="n">
        <f aca="false">ROUND(H102*J102,0)</f>
        <v>730</v>
      </c>
      <c r="N102" s="0" t="n">
        <f aca="false">G102*1</f>
        <v>1237</v>
      </c>
      <c r="O102" s="0" t="n">
        <f aca="false">H102*1</f>
        <v>1459</v>
      </c>
      <c r="P102" s="0" t="n">
        <f aca="false">K102*1</f>
        <v>309</v>
      </c>
      <c r="Q102" s="0" t="n">
        <f aca="false">L102*1</f>
        <v>730</v>
      </c>
    </row>
    <row r="103" customFormat="false" ht="13.8" hidden="false" customHeight="false" outlineLevel="0" collapsed="false">
      <c r="A103" s="0" t="s">
        <v>48</v>
      </c>
      <c r="B103" s="0" t="s">
        <v>58</v>
      </c>
      <c r="C103" s="0" t="s">
        <v>90</v>
      </c>
      <c r="D103" s="0" t="s">
        <v>91</v>
      </c>
      <c r="E103" s="0" t="s">
        <v>175</v>
      </c>
      <c r="F103" s="0" t="s">
        <v>176</v>
      </c>
      <c r="G103" s="0" t="n">
        <f aca="false">ROUND(C103*D103/10,0)</f>
        <v>619</v>
      </c>
      <c r="H103" s="0" t="n">
        <f aca="false">ROUND(E103*F103/10,0)</f>
        <v>2917</v>
      </c>
      <c r="I103" s="0" t="n">
        <f aca="false">4/8</f>
        <v>0.5</v>
      </c>
      <c r="J103" s="0" t="n">
        <f aca="false">2/8</f>
        <v>0.25</v>
      </c>
      <c r="K103" s="0" t="n">
        <f aca="false">ROUND(I103*G103,0)</f>
        <v>310</v>
      </c>
      <c r="L103" s="0" t="n">
        <f aca="false">ROUND(H103*J103,0)</f>
        <v>729</v>
      </c>
      <c r="N103" s="0" t="n">
        <f aca="false">G103*1</f>
        <v>619</v>
      </c>
      <c r="O103" s="0" t="n">
        <f aca="false">H103*1</f>
        <v>2917</v>
      </c>
      <c r="P103" s="0" t="n">
        <f aca="false">K103*1</f>
        <v>310</v>
      </c>
      <c r="Q103" s="0" t="n">
        <f aca="false">L103*1</f>
        <v>729</v>
      </c>
    </row>
    <row r="104" customFormat="false" ht="13.8" hidden="false" customHeight="false" outlineLevel="0" collapsed="false">
      <c r="A104" s="0" t="s">
        <v>48</v>
      </c>
      <c r="B104" s="0" t="s">
        <v>70</v>
      </c>
      <c r="C104" s="0" t="s">
        <v>102</v>
      </c>
      <c r="D104" s="0" t="s">
        <v>103</v>
      </c>
      <c r="E104" s="0" t="s">
        <v>181</v>
      </c>
      <c r="F104" s="0" t="s">
        <v>182</v>
      </c>
      <c r="G104" s="0" t="n">
        <f aca="false">ROUND(C104*D104/10,0)</f>
        <v>1181</v>
      </c>
      <c r="H104" s="0" t="n">
        <f aca="false">ROUND(E104*F104/10,0)</f>
        <v>1155</v>
      </c>
      <c r="I104" s="0" t="n">
        <f aca="false">4/8</f>
        <v>0.5</v>
      </c>
      <c r="J104" s="0" t="n">
        <f aca="false">7/8</f>
        <v>0.875</v>
      </c>
      <c r="K104" s="0" t="n">
        <f aca="false">ROUND(I104*G104,0)</f>
        <v>591</v>
      </c>
      <c r="L104" s="0" t="n">
        <f aca="false">ROUND(H104*J104,0)</f>
        <v>1011</v>
      </c>
      <c r="N104" s="0" t="n">
        <f aca="false">G104*1</f>
        <v>1181</v>
      </c>
      <c r="O104" s="0" t="n">
        <f aca="false">H104*1</f>
        <v>1155</v>
      </c>
      <c r="P104" s="0" t="n">
        <f aca="false">K104*1</f>
        <v>591</v>
      </c>
      <c r="Q104" s="0" t="n">
        <f aca="false">L104*1</f>
        <v>1011</v>
      </c>
    </row>
    <row r="105" customFormat="false" ht="13.8" hidden="false" customHeight="false" outlineLevel="0" collapsed="false">
      <c r="A105" s="0" t="s">
        <v>70</v>
      </c>
      <c r="B105" s="0" t="s">
        <v>48</v>
      </c>
      <c r="C105" s="0" t="s">
        <v>98</v>
      </c>
      <c r="D105" s="0" t="s">
        <v>99</v>
      </c>
      <c r="E105" s="0" t="s">
        <v>179</v>
      </c>
      <c r="F105" s="0" t="s">
        <v>180</v>
      </c>
      <c r="G105" s="0" t="n">
        <f aca="false">ROUND(C105*D105/10,0)</f>
        <v>675</v>
      </c>
      <c r="H105" s="0" t="n">
        <f aca="false">ROUND(E105*F105/10,0)</f>
        <v>2021</v>
      </c>
      <c r="I105" s="0" t="n">
        <f aca="false">7/8</f>
        <v>0.875</v>
      </c>
      <c r="J105" s="0" t="n">
        <f aca="false">4/8</f>
        <v>0.5</v>
      </c>
      <c r="K105" s="0" t="n">
        <f aca="false">ROUND(I105*G105,0)</f>
        <v>591</v>
      </c>
      <c r="L105" s="0" t="n">
        <f aca="false">ROUND(H105*J105,0)</f>
        <v>1011</v>
      </c>
      <c r="N105" s="0" t="n">
        <f aca="false">G105*1</f>
        <v>675</v>
      </c>
      <c r="O105" s="0" t="n">
        <f aca="false">H105*1</f>
        <v>2021</v>
      </c>
      <c r="P105" s="0" t="n">
        <f aca="false">K105*1</f>
        <v>591</v>
      </c>
      <c r="Q105" s="0" t="n">
        <f aca="false">L105*1</f>
        <v>1011</v>
      </c>
    </row>
    <row r="106" customFormat="false" ht="13.8" hidden="false" customHeight="false" outlineLevel="0" collapsed="false">
      <c r="A106" s="0" t="s">
        <v>59</v>
      </c>
      <c r="B106" s="0" t="s">
        <v>32</v>
      </c>
      <c r="C106" s="0" t="s">
        <v>109</v>
      </c>
      <c r="D106" s="0" t="s">
        <v>95</v>
      </c>
      <c r="E106" s="0" t="s">
        <v>141</v>
      </c>
      <c r="F106" s="0" t="s">
        <v>142</v>
      </c>
      <c r="G106" s="0" t="n">
        <f aca="false">ROUND(C106*D106/10,0)</f>
        <v>1237</v>
      </c>
      <c r="H106" s="0" t="n">
        <f aca="false">ROUND(E106*F106/10,0)</f>
        <v>1179</v>
      </c>
      <c r="I106" s="0" t="n">
        <f aca="false">3/8</f>
        <v>0.375</v>
      </c>
      <c r="J106" s="0" t="n">
        <f aca="false">6/8</f>
        <v>0.75</v>
      </c>
      <c r="K106" s="0" t="n">
        <f aca="false">ROUND(I106*G106,0)</f>
        <v>464</v>
      </c>
      <c r="L106" s="0" t="n">
        <f aca="false">ROUND(H106*J106,0)</f>
        <v>884</v>
      </c>
      <c r="N106" s="0" t="n">
        <f aca="false">G106*1</f>
        <v>1237</v>
      </c>
      <c r="O106" s="0" t="n">
        <f aca="false">H106*1</f>
        <v>1179</v>
      </c>
      <c r="P106" s="0" t="n">
        <f aca="false">K106*1</f>
        <v>464</v>
      </c>
      <c r="Q106" s="0" t="n">
        <f aca="false">L106*1</f>
        <v>884</v>
      </c>
    </row>
    <row r="107" customFormat="false" ht="13.8" hidden="false" customHeight="false" outlineLevel="0" collapsed="false">
      <c r="A107" s="0" t="s">
        <v>32</v>
      </c>
      <c r="B107" s="0" t="s">
        <v>59</v>
      </c>
      <c r="C107" s="0" t="s">
        <v>90</v>
      </c>
      <c r="D107" s="0" t="s">
        <v>106</v>
      </c>
      <c r="E107" s="0" t="s">
        <v>139</v>
      </c>
      <c r="F107" s="0" t="s">
        <v>140</v>
      </c>
      <c r="G107" s="0" t="n">
        <f aca="false">ROUND(C107*D107/10,0)</f>
        <v>619</v>
      </c>
      <c r="H107" s="0" t="n">
        <f aca="false">ROUND(E107*F107/10,0)</f>
        <v>2357</v>
      </c>
      <c r="I107" s="0" t="n">
        <f aca="false">6/8</f>
        <v>0.75</v>
      </c>
      <c r="J107" s="0" t="n">
        <f aca="false">3/8</f>
        <v>0.375</v>
      </c>
      <c r="K107" s="0" t="n">
        <f aca="false">ROUND(I107*G107,0)</f>
        <v>464</v>
      </c>
      <c r="L107" s="0" t="n">
        <f aca="false">ROUND(H107*J107,0)</f>
        <v>884</v>
      </c>
      <c r="N107" s="0" t="n">
        <f aca="false">G107*1</f>
        <v>619</v>
      </c>
      <c r="O107" s="0" t="n">
        <f aca="false">H107*1</f>
        <v>2357</v>
      </c>
      <c r="P107" s="0" t="n">
        <f aca="false">K107*1</f>
        <v>464</v>
      </c>
      <c r="Q107" s="0" t="n">
        <f aca="false">L107*1</f>
        <v>884</v>
      </c>
    </row>
    <row r="108" customFormat="false" ht="13.8" hidden="false" customHeight="false" outlineLevel="0" collapsed="false">
      <c r="A108" s="0" t="s">
        <v>58</v>
      </c>
      <c r="B108" s="0" t="s">
        <v>31</v>
      </c>
      <c r="C108" s="0" t="s">
        <v>116</v>
      </c>
      <c r="D108" s="0" t="s">
        <v>117</v>
      </c>
      <c r="E108" s="0" t="s">
        <v>185</v>
      </c>
      <c r="F108" s="0" t="s">
        <v>186</v>
      </c>
      <c r="G108" s="0" t="n">
        <f aca="false">ROUND(C108*D108/10,0)</f>
        <v>1326</v>
      </c>
      <c r="H108" s="0" t="n">
        <f aca="false">ROUND(E108*F108/10,0)</f>
        <v>1202</v>
      </c>
      <c r="I108" s="0" t="n">
        <f aca="false">2/8</f>
        <v>0.25</v>
      </c>
      <c r="J108" s="0" t="n">
        <f aca="false">5/8</f>
        <v>0.625</v>
      </c>
      <c r="K108" s="0" t="n">
        <f aca="false">ROUND(I108*G108,0)</f>
        <v>332</v>
      </c>
      <c r="L108" s="0" t="n">
        <f aca="false">ROUND(H108*J108,0)</f>
        <v>751</v>
      </c>
      <c r="N108" s="0" t="n">
        <f aca="false">G108*1</f>
        <v>1326</v>
      </c>
      <c r="O108" s="0" t="n">
        <f aca="false">H108*1</f>
        <v>1202</v>
      </c>
      <c r="P108" s="0" t="n">
        <f aca="false">K108*1</f>
        <v>332</v>
      </c>
      <c r="Q108" s="0" t="n">
        <f aca="false">L108*1</f>
        <v>751</v>
      </c>
    </row>
    <row r="109" customFormat="false" ht="13.8" hidden="false" customHeight="false" outlineLevel="0" collapsed="false">
      <c r="A109" s="0" t="s">
        <v>31</v>
      </c>
      <c r="B109" s="0" t="s">
        <v>58</v>
      </c>
      <c r="C109" s="0" t="s">
        <v>112</v>
      </c>
      <c r="D109" s="0" t="s">
        <v>113</v>
      </c>
      <c r="E109" s="0" t="s">
        <v>183</v>
      </c>
      <c r="F109" s="0" t="s">
        <v>184</v>
      </c>
      <c r="G109" s="0" t="n">
        <f aca="false">ROUND(C109*D109/10,0)</f>
        <v>530</v>
      </c>
      <c r="H109" s="0" t="n">
        <f aca="false">ROUND(E109*F109/10,0)</f>
        <v>3006</v>
      </c>
      <c r="I109" s="0" t="n">
        <f aca="false">5/8</f>
        <v>0.625</v>
      </c>
      <c r="J109" s="0" t="n">
        <f aca="false">2/8</f>
        <v>0.25</v>
      </c>
      <c r="K109" s="0" t="n">
        <f aca="false">ROUND(I109*G109,0)</f>
        <v>331</v>
      </c>
      <c r="L109" s="0" t="n">
        <f aca="false">ROUND(H109*J109,0)</f>
        <v>752</v>
      </c>
      <c r="N109" s="0" t="n">
        <f aca="false">G109*1</f>
        <v>530</v>
      </c>
      <c r="O109" s="0" t="n">
        <f aca="false">H109*1</f>
        <v>3006</v>
      </c>
      <c r="P109" s="0" t="n">
        <f aca="false">K109*1</f>
        <v>331</v>
      </c>
      <c r="Q109" s="0" t="n">
        <f aca="false">L109*1</f>
        <v>752</v>
      </c>
    </row>
    <row r="111" customFormat="false" ht="13.8" hidden="false" customHeight="false" outlineLevel="0" collapsed="false">
      <c r="G111" s="0" t="n">
        <f aca="false">MAX(G2:G109)</f>
        <v>3006</v>
      </c>
      <c r="K111" s="0" t="n">
        <f aca="false">MAX(K2:K109)</f>
        <v>1097</v>
      </c>
      <c r="N111" s="0" t="n">
        <f aca="false">MAX(N2:N109)</f>
        <v>3006</v>
      </c>
      <c r="O111" s="0" t="n">
        <f aca="false">MAX(O2:O109)</f>
        <v>3006</v>
      </c>
      <c r="P111" s="0" t="n">
        <f aca="false">MAX(P2:P109)</f>
        <v>1097</v>
      </c>
      <c r="Q111" s="0" t="n">
        <f aca="false">MAX(Q2:Q109)</f>
        <v>1097</v>
      </c>
    </row>
    <row r="112" customFormat="false" ht="13.8" hidden="false" customHeight="false" outlineLevel="0" collapsed="false">
      <c r="G112" s="0" t="n">
        <f aca="false">MIN(G2:G109)</f>
        <v>530</v>
      </c>
      <c r="K112" s="0" t="n">
        <f aca="false">MIN(K2:K109)</f>
        <v>278</v>
      </c>
      <c r="N112" s="0" t="n">
        <f aca="false">MIN(N2:N109)</f>
        <v>530</v>
      </c>
      <c r="O112" s="0" t="n">
        <f aca="false">MIN(O2:O109)</f>
        <v>530</v>
      </c>
      <c r="P112" s="0" t="n">
        <f aca="false">MIN(P2:P109)</f>
        <v>278</v>
      </c>
      <c r="Q112" s="0" t="n">
        <f aca="false">MIN(Q2:Q109)</f>
        <v>278</v>
      </c>
    </row>
  </sheetData>
  <autoFilter ref="A1:L10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 t="s">
        <v>198</v>
      </c>
      <c r="B1" s="2" t="s">
        <v>199</v>
      </c>
      <c r="C1" s="2" t="s">
        <v>192</v>
      </c>
      <c r="D1" s="2" t="s">
        <v>196</v>
      </c>
      <c r="E1" s="0" t="s">
        <v>200</v>
      </c>
      <c r="F1" s="0" t="s">
        <v>201</v>
      </c>
      <c r="G1" s="0" t="s">
        <v>193</v>
      </c>
      <c r="H1" s="0" t="s">
        <v>197</v>
      </c>
    </row>
    <row r="2" customFormat="false" ht="13.8" hidden="false" customHeight="false" outlineLevel="0" collapsed="false">
      <c r="A2" s="0" t="s">
        <v>202</v>
      </c>
      <c r="B2" s="0" t="n">
        <v>0.25</v>
      </c>
      <c r="C2" s="0" t="n">
        <v>1114</v>
      </c>
      <c r="D2" s="0" t="n">
        <v>279</v>
      </c>
      <c r="E2" s="0" t="s">
        <v>203</v>
      </c>
      <c r="F2" s="0" t="n">
        <v>0.375</v>
      </c>
      <c r="G2" s="0" t="n">
        <v>1116</v>
      </c>
      <c r="H2" s="0" t="n">
        <v>419</v>
      </c>
    </row>
    <row r="3" customFormat="false" ht="13.8" hidden="false" customHeight="false" outlineLevel="0" collapsed="false">
      <c r="A3" s="0" t="s">
        <v>202</v>
      </c>
      <c r="B3" s="0" t="n">
        <v>0.25</v>
      </c>
      <c r="C3" s="0" t="n">
        <v>1114</v>
      </c>
      <c r="D3" s="0" t="n">
        <v>279</v>
      </c>
      <c r="E3" s="0" t="s">
        <v>203</v>
      </c>
      <c r="F3" s="0" t="n">
        <v>0.375</v>
      </c>
      <c r="G3" s="0" t="n">
        <v>1489</v>
      </c>
      <c r="H3" s="0" t="n">
        <v>558</v>
      </c>
    </row>
    <row r="4" customFormat="false" ht="13.8" hidden="false" customHeight="false" outlineLevel="0" collapsed="false">
      <c r="A4" s="0" t="s">
        <v>202</v>
      </c>
      <c r="B4" s="0" t="n">
        <v>0.25</v>
      </c>
      <c r="C4" s="0" t="n">
        <v>1237</v>
      </c>
      <c r="D4" s="0" t="n">
        <v>309</v>
      </c>
      <c r="E4" s="0" t="s">
        <v>204</v>
      </c>
      <c r="F4" s="0" t="n">
        <v>0.5</v>
      </c>
      <c r="G4" s="0" t="n">
        <v>1179</v>
      </c>
      <c r="H4" s="0" t="n">
        <v>590</v>
      </c>
    </row>
    <row r="5" customFormat="false" ht="13.8" hidden="false" customHeight="false" outlineLevel="0" collapsed="false">
      <c r="A5" s="0" t="s">
        <v>202</v>
      </c>
      <c r="B5" s="0" t="n">
        <v>0.25</v>
      </c>
      <c r="C5" s="0" t="n">
        <v>1237</v>
      </c>
      <c r="D5" s="0" t="n">
        <v>309</v>
      </c>
      <c r="E5" s="0" t="s">
        <v>204</v>
      </c>
      <c r="F5" s="0" t="n">
        <v>0.5</v>
      </c>
      <c r="G5" s="0" t="n">
        <v>1459</v>
      </c>
      <c r="H5" s="0" t="n">
        <v>730</v>
      </c>
    </row>
    <row r="6" customFormat="false" ht="13.8" hidden="false" customHeight="false" outlineLevel="0" collapsed="false">
      <c r="A6" s="0" t="s">
        <v>202</v>
      </c>
      <c r="B6" s="0" t="n">
        <v>0.25</v>
      </c>
      <c r="C6" s="0" t="n">
        <v>1326</v>
      </c>
      <c r="D6" s="0" t="n">
        <v>332</v>
      </c>
      <c r="E6" s="0" t="s">
        <v>205</v>
      </c>
      <c r="F6" s="0" t="n">
        <v>0.625</v>
      </c>
      <c r="G6" s="0" t="n">
        <v>1202</v>
      </c>
      <c r="H6" s="0" t="n">
        <v>751</v>
      </c>
    </row>
    <row r="7" customFormat="false" ht="13.8" hidden="false" customHeight="false" outlineLevel="0" collapsed="false">
      <c r="A7" s="0" t="s">
        <v>203</v>
      </c>
      <c r="B7" s="0" t="n">
        <v>0.375</v>
      </c>
      <c r="C7" s="0" t="n">
        <v>1116</v>
      </c>
      <c r="D7" s="0" t="n">
        <v>419</v>
      </c>
      <c r="E7" s="0" t="s">
        <v>202</v>
      </c>
      <c r="F7" s="0" t="n">
        <v>0.25</v>
      </c>
      <c r="G7" s="0" t="n">
        <v>1114</v>
      </c>
      <c r="H7" s="0" t="n">
        <v>279</v>
      </c>
    </row>
    <row r="8" customFormat="false" ht="13.8" hidden="false" customHeight="false" outlineLevel="0" collapsed="false">
      <c r="A8" s="0" t="s">
        <v>203</v>
      </c>
      <c r="B8" s="0" t="n">
        <v>0.375</v>
      </c>
      <c r="C8" s="0" t="n">
        <v>1489</v>
      </c>
      <c r="D8" s="0" t="n">
        <v>558</v>
      </c>
      <c r="E8" s="0" t="s">
        <v>202</v>
      </c>
      <c r="F8" s="0" t="n">
        <v>0.25</v>
      </c>
      <c r="G8" s="0" t="n">
        <v>1114</v>
      </c>
      <c r="H8" s="0" t="n">
        <v>279</v>
      </c>
    </row>
    <row r="9" customFormat="false" ht="13.8" hidden="false" customHeight="false" outlineLevel="0" collapsed="false">
      <c r="A9" s="0" t="s">
        <v>203</v>
      </c>
      <c r="B9" s="0" t="n">
        <v>0.375</v>
      </c>
      <c r="C9" s="0" t="n">
        <v>1160</v>
      </c>
      <c r="D9" s="0" t="n">
        <v>435</v>
      </c>
      <c r="E9" s="0" t="s">
        <v>205</v>
      </c>
      <c r="F9" s="0" t="n">
        <v>0.625</v>
      </c>
      <c r="G9" s="0" t="n">
        <v>1144</v>
      </c>
      <c r="H9" s="0" t="n">
        <v>715</v>
      </c>
    </row>
    <row r="10" customFormat="false" ht="13.8" hidden="false" customHeight="false" outlineLevel="0" collapsed="false">
      <c r="A10" s="0" t="s">
        <v>203</v>
      </c>
      <c r="B10" s="0" t="n">
        <v>0.375</v>
      </c>
      <c r="C10" s="0" t="n">
        <v>1160</v>
      </c>
      <c r="D10" s="0" t="n">
        <v>435</v>
      </c>
      <c r="E10" s="0" t="s">
        <v>205</v>
      </c>
      <c r="F10" s="0" t="n">
        <v>0.625</v>
      </c>
      <c r="G10" s="0" t="n">
        <v>1368</v>
      </c>
      <c r="H10" s="0" t="n">
        <v>855</v>
      </c>
    </row>
    <row r="11" customFormat="false" ht="13.8" hidden="false" customHeight="false" outlineLevel="0" collapsed="false">
      <c r="A11" s="0" t="s">
        <v>203</v>
      </c>
      <c r="B11" s="0" t="n">
        <v>0.375</v>
      </c>
      <c r="C11" s="0" t="n">
        <v>1237</v>
      </c>
      <c r="D11" s="0" t="n">
        <v>464</v>
      </c>
      <c r="E11" s="0" t="s">
        <v>206</v>
      </c>
      <c r="F11" s="0" t="n">
        <v>0.75</v>
      </c>
      <c r="G11" s="0" t="n">
        <v>1179</v>
      </c>
      <c r="H11" s="0" t="n">
        <v>884</v>
      </c>
    </row>
    <row r="12" customFormat="false" ht="13.8" hidden="false" customHeight="false" outlineLevel="0" collapsed="false">
      <c r="A12" s="0" t="s">
        <v>204</v>
      </c>
      <c r="B12" s="0" t="n">
        <v>0.5</v>
      </c>
      <c r="C12" s="0" t="n">
        <v>1031</v>
      </c>
      <c r="D12" s="0" t="n">
        <v>516</v>
      </c>
      <c r="E12" s="0" t="s">
        <v>205</v>
      </c>
      <c r="F12" s="0" t="n">
        <v>0.625</v>
      </c>
      <c r="G12" s="0" t="n">
        <v>1049</v>
      </c>
      <c r="H12" s="0" t="n">
        <v>656</v>
      </c>
    </row>
    <row r="13" customFormat="false" ht="13.8" hidden="false" customHeight="false" outlineLevel="0" collapsed="false">
      <c r="A13" s="0" t="s">
        <v>204</v>
      </c>
      <c r="B13" s="0" t="n">
        <v>0.5</v>
      </c>
      <c r="C13" s="0" t="n">
        <v>1179</v>
      </c>
      <c r="D13" s="0" t="n">
        <v>590</v>
      </c>
      <c r="E13" s="0" t="s">
        <v>202</v>
      </c>
      <c r="F13" s="0" t="n">
        <v>0.25</v>
      </c>
      <c r="G13" s="0" t="n">
        <v>1237</v>
      </c>
      <c r="H13" s="0" t="n">
        <v>309</v>
      </c>
    </row>
    <row r="14" customFormat="false" ht="13.8" hidden="false" customHeight="false" outlineLevel="0" collapsed="false">
      <c r="A14" s="0" t="s">
        <v>204</v>
      </c>
      <c r="B14" s="0" t="n">
        <v>0.5</v>
      </c>
      <c r="C14" s="0" t="n">
        <v>1031</v>
      </c>
      <c r="D14" s="0" t="n">
        <v>516</v>
      </c>
      <c r="E14" s="0" t="s">
        <v>205</v>
      </c>
      <c r="F14" s="0" t="n">
        <v>0.625</v>
      </c>
      <c r="G14" s="0" t="n">
        <v>1273</v>
      </c>
      <c r="H14" s="0" t="n">
        <v>796</v>
      </c>
    </row>
    <row r="15" customFormat="false" ht="13.8" hidden="false" customHeight="false" outlineLevel="0" collapsed="false">
      <c r="A15" s="0" t="s">
        <v>204</v>
      </c>
      <c r="B15" s="0" t="n">
        <v>0.5</v>
      </c>
      <c r="C15" s="0" t="n">
        <v>1459</v>
      </c>
      <c r="D15" s="0" t="n">
        <v>730</v>
      </c>
      <c r="E15" s="0" t="s">
        <v>202</v>
      </c>
      <c r="F15" s="0" t="n">
        <v>0.25</v>
      </c>
      <c r="G15" s="0" t="n">
        <v>1237</v>
      </c>
      <c r="H15" s="0" t="n">
        <v>309</v>
      </c>
    </row>
    <row r="16" customFormat="false" ht="13.8" hidden="false" customHeight="false" outlineLevel="0" collapsed="false">
      <c r="A16" s="0" t="s">
        <v>204</v>
      </c>
      <c r="B16" s="0" t="n">
        <v>0.5</v>
      </c>
      <c r="C16" s="0" t="n">
        <v>1031</v>
      </c>
      <c r="D16" s="0" t="n">
        <v>516</v>
      </c>
      <c r="E16" s="0" t="s">
        <v>205</v>
      </c>
      <c r="F16" s="0" t="n">
        <v>0.625</v>
      </c>
      <c r="G16" s="0" t="n">
        <v>1497</v>
      </c>
      <c r="H16" s="0" t="n">
        <v>936</v>
      </c>
    </row>
    <row r="17" customFormat="false" ht="13.8" hidden="false" customHeight="false" outlineLevel="0" collapsed="false">
      <c r="A17" s="0" t="s">
        <v>204</v>
      </c>
      <c r="B17" s="0" t="n">
        <v>0.5</v>
      </c>
      <c r="C17" s="0" t="n">
        <v>1181</v>
      </c>
      <c r="D17" s="0" t="n">
        <v>591</v>
      </c>
      <c r="E17" s="0" t="s">
        <v>207</v>
      </c>
      <c r="F17" s="0" t="n">
        <v>0.875</v>
      </c>
      <c r="G17" s="0" t="n">
        <v>1155</v>
      </c>
      <c r="H17" s="0" t="n">
        <v>1011</v>
      </c>
    </row>
    <row r="18" customFormat="false" ht="13.8" hidden="false" customHeight="false" outlineLevel="0" collapsed="false">
      <c r="A18" s="0" t="s">
        <v>205</v>
      </c>
      <c r="B18" s="0" t="n">
        <v>0.625</v>
      </c>
      <c r="C18" s="0" t="n">
        <v>1049</v>
      </c>
      <c r="D18" s="0" t="n">
        <v>656</v>
      </c>
      <c r="E18" s="0" t="s">
        <v>204</v>
      </c>
      <c r="F18" s="0" t="n">
        <v>0.5</v>
      </c>
      <c r="G18" s="0" t="n">
        <v>1031</v>
      </c>
      <c r="H18" s="0" t="n">
        <v>516</v>
      </c>
    </row>
    <row r="19" customFormat="false" ht="13.8" hidden="false" customHeight="false" outlineLevel="0" collapsed="false">
      <c r="A19" s="0" t="s">
        <v>205</v>
      </c>
      <c r="B19" s="0" t="n">
        <v>0.625</v>
      </c>
      <c r="C19" s="0" t="n">
        <v>1012</v>
      </c>
      <c r="D19" s="0" t="n">
        <v>633</v>
      </c>
      <c r="E19" s="0" t="s">
        <v>206</v>
      </c>
      <c r="F19" s="0" t="n">
        <v>0.75</v>
      </c>
      <c r="G19" s="0" t="n">
        <v>1030</v>
      </c>
      <c r="H19" s="0" t="n">
        <v>773</v>
      </c>
    </row>
    <row r="20" customFormat="false" ht="13.8" hidden="false" customHeight="false" outlineLevel="0" collapsed="false">
      <c r="A20" s="0" t="s">
        <v>205</v>
      </c>
      <c r="B20" s="0" t="n">
        <v>0.625</v>
      </c>
      <c r="C20" s="0" t="n">
        <v>1273</v>
      </c>
      <c r="D20" s="0" t="n">
        <v>796</v>
      </c>
      <c r="E20" s="0" t="s">
        <v>204</v>
      </c>
      <c r="F20" s="0" t="n">
        <v>0.5</v>
      </c>
      <c r="G20" s="0" t="n">
        <v>1031</v>
      </c>
      <c r="H20" s="0" t="n">
        <v>516</v>
      </c>
    </row>
    <row r="21" customFormat="false" ht="13.8" hidden="false" customHeight="false" outlineLevel="0" collapsed="false">
      <c r="A21" s="0" t="s">
        <v>205</v>
      </c>
      <c r="B21" s="0" t="n">
        <v>0.625</v>
      </c>
      <c r="C21" s="0" t="n">
        <v>1144</v>
      </c>
      <c r="D21" s="0" t="n">
        <v>715</v>
      </c>
      <c r="E21" s="0" t="s">
        <v>203</v>
      </c>
      <c r="F21" s="0" t="n">
        <v>0.375</v>
      </c>
      <c r="G21" s="0" t="n">
        <v>1160</v>
      </c>
      <c r="H21" s="0" t="n">
        <v>435</v>
      </c>
    </row>
    <row r="22" customFormat="false" ht="13.8" hidden="false" customHeight="false" outlineLevel="0" collapsed="false">
      <c r="A22" s="0" t="s">
        <v>205</v>
      </c>
      <c r="B22" s="0" t="n">
        <v>0.625</v>
      </c>
      <c r="C22" s="0" t="n">
        <v>1012</v>
      </c>
      <c r="D22" s="0" t="n">
        <v>633</v>
      </c>
      <c r="E22" s="0" t="s">
        <v>206</v>
      </c>
      <c r="F22" s="0" t="n">
        <v>0.75</v>
      </c>
      <c r="G22" s="0" t="n">
        <v>1217</v>
      </c>
      <c r="H22" s="0" t="n">
        <v>913</v>
      </c>
    </row>
    <row r="23" customFormat="false" ht="13.8" hidden="false" customHeight="false" outlineLevel="0" collapsed="false">
      <c r="A23" s="0" t="s">
        <v>205</v>
      </c>
      <c r="B23" s="0" t="n">
        <v>0.625</v>
      </c>
      <c r="C23" s="0" t="n">
        <v>1083</v>
      </c>
      <c r="D23" s="0" t="n">
        <v>677</v>
      </c>
      <c r="E23" s="0" t="s">
        <v>207</v>
      </c>
      <c r="F23" s="0" t="n">
        <v>0.875</v>
      </c>
      <c r="G23" s="0" t="n">
        <v>1093</v>
      </c>
      <c r="H23" s="0" t="n">
        <v>956</v>
      </c>
    </row>
    <row r="24" customFormat="false" ht="13.8" hidden="false" customHeight="false" outlineLevel="0" collapsed="false">
      <c r="A24" s="0" t="s">
        <v>205</v>
      </c>
      <c r="B24" s="0" t="n">
        <v>0.625</v>
      </c>
      <c r="C24" s="0" t="n">
        <v>1497</v>
      </c>
      <c r="D24" s="0" t="n">
        <v>936</v>
      </c>
      <c r="E24" s="0" t="s">
        <v>204</v>
      </c>
      <c r="F24" s="0" t="n">
        <v>0.5</v>
      </c>
      <c r="G24" s="0" t="n">
        <v>1031</v>
      </c>
      <c r="H24" s="0" t="n">
        <v>516</v>
      </c>
    </row>
    <row r="25" customFormat="false" ht="13.8" hidden="false" customHeight="false" outlineLevel="0" collapsed="false">
      <c r="A25" s="0" t="s">
        <v>205</v>
      </c>
      <c r="B25" s="0" t="n">
        <v>0.625</v>
      </c>
      <c r="C25" s="0" t="n">
        <v>1368</v>
      </c>
      <c r="D25" s="0" t="n">
        <v>855</v>
      </c>
      <c r="E25" s="0" t="s">
        <v>203</v>
      </c>
      <c r="F25" s="0" t="n">
        <v>0.375</v>
      </c>
      <c r="G25" s="0" t="n">
        <v>1160</v>
      </c>
      <c r="H25" s="0" t="n">
        <v>435</v>
      </c>
    </row>
    <row r="26" customFormat="false" ht="13.8" hidden="false" customHeight="false" outlineLevel="0" collapsed="false">
      <c r="A26" s="0" t="s">
        <v>205</v>
      </c>
      <c r="B26" s="0" t="n">
        <v>0.625</v>
      </c>
      <c r="C26" s="0" t="n">
        <v>1202</v>
      </c>
      <c r="D26" s="0" t="n">
        <v>751</v>
      </c>
      <c r="E26" s="0" t="s">
        <v>202</v>
      </c>
      <c r="F26" s="0" t="n">
        <v>0.25</v>
      </c>
      <c r="G26" s="0" t="n">
        <v>1326</v>
      </c>
      <c r="H26" s="0" t="n">
        <v>332</v>
      </c>
    </row>
    <row r="27" customFormat="false" ht="13.8" hidden="false" customHeight="false" outlineLevel="0" collapsed="false">
      <c r="A27" s="0" t="s">
        <v>205</v>
      </c>
      <c r="B27" s="0" t="n">
        <v>0.625</v>
      </c>
      <c r="C27" s="0" t="n">
        <v>1012</v>
      </c>
      <c r="D27" s="0" t="n">
        <v>633</v>
      </c>
      <c r="E27" s="0" t="s">
        <v>206</v>
      </c>
      <c r="F27" s="0" t="n">
        <v>0.75</v>
      </c>
      <c r="G27" s="0" t="n">
        <v>1404</v>
      </c>
      <c r="H27" s="0" t="n">
        <v>1053</v>
      </c>
    </row>
    <row r="28" customFormat="false" ht="13.8" hidden="false" customHeight="false" outlineLevel="0" collapsed="false">
      <c r="A28" s="0" t="s">
        <v>205</v>
      </c>
      <c r="B28" s="0" t="n">
        <v>0.625</v>
      </c>
      <c r="C28" s="0" t="n">
        <v>1083</v>
      </c>
      <c r="D28" s="0" t="n">
        <v>677</v>
      </c>
      <c r="E28" s="0" t="s">
        <v>207</v>
      </c>
      <c r="F28" s="0" t="n">
        <v>0.875</v>
      </c>
      <c r="G28" s="0" t="n">
        <v>1253</v>
      </c>
      <c r="H28" s="0" t="n">
        <v>1096</v>
      </c>
    </row>
    <row r="29" customFormat="false" ht="13.8" hidden="false" customHeight="false" outlineLevel="0" collapsed="false">
      <c r="A29" s="0" t="s">
        <v>206</v>
      </c>
      <c r="B29" s="0" t="n">
        <v>0.75</v>
      </c>
      <c r="C29" s="0" t="n">
        <v>1030</v>
      </c>
      <c r="D29" s="0" t="n">
        <v>773</v>
      </c>
      <c r="E29" s="0" t="s">
        <v>205</v>
      </c>
      <c r="F29" s="0" t="n">
        <v>0.625</v>
      </c>
      <c r="G29" s="0" t="n">
        <v>1012</v>
      </c>
      <c r="H29" s="0" t="n">
        <v>633</v>
      </c>
    </row>
    <row r="30" customFormat="false" ht="13.8" hidden="false" customHeight="false" outlineLevel="0" collapsed="false">
      <c r="A30" s="0" t="s">
        <v>206</v>
      </c>
      <c r="B30" s="0" t="n">
        <v>0.75</v>
      </c>
      <c r="C30" s="0" t="n">
        <v>1217</v>
      </c>
      <c r="D30" s="0" t="n">
        <v>913</v>
      </c>
      <c r="E30" s="0" t="s">
        <v>205</v>
      </c>
      <c r="F30" s="0" t="n">
        <v>0.625</v>
      </c>
      <c r="G30" s="0" t="n">
        <v>1012</v>
      </c>
      <c r="H30" s="0" t="n">
        <v>633</v>
      </c>
    </row>
    <row r="31" customFormat="false" ht="13.8" hidden="false" customHeight="false" outlineLevel="0" collapsed="false">
      <c r="A31" s="0" t="s">
        <v>206</v>
      </c>
      <c r="B31" s="0" t="n">
        <v>0.75</v>
      </c>
      <c r="C31" s="0" t="n">
        <v>1404</v>
      </c>
      <c r="D31" s="0" t="n">
        <v>1053</v>
      </c>
      <c r="E31" s="0" t="s">
        <v>205</v>
      </c>
      <c r="F31" s="0" t="n">
        <v>0.625</v>
      </c>
      <c r="G31" s="0" t="n">
        <v>1012</v>
      </c>
      <c r="H31" s="0" t="n">
        <v>633</v>
      </c>
    </row>
    <row r="32" customFormat="false" ht="13.8" hidden="false" customHeight="false" outlineLevel="0" collapsed="false">
      <c r="A32" s="0" t="s">
        <v>206</v>
      </c>
      <c r="B32" s="0" t="n">
        <v>0.75</v>
      </c>
      <c r="C32" s="0" t="n">
        <v>1179</v>
      </c>
      <c r="D32" s="0" t="n">
        <v>884</v>
      </c>
      <c r="E32" s="0" t="s">
        <v>203</v>
      </c>
      <c r="F32" s="0" t="n">
        <v>0.375</v>
      </c>
      <c r="G32" s="0" t="n">
        <v>1237</v>
      </c>
      <c r="H32" s="0" t="n">
        <v>464</v>
      </c>
    </row>
    <row r="33" customFormat="false" ht="13.8" hidden="false" customHeight="false" outlineLevel="0" collapsed="false">
      <c r="A33" s="0" t="s">
        <v>207</v>
      </c>
      <c r="B33" s="0" t="n">
        <v>0.875</v>
      </c>
      <c r="C33" s="0" t="n">
        <v>1093</v>
      </c>
      <c r="D33" s="0" t="n">
        <v>956</v>
      </c>
      <c r="E33" s="0" t="s">
        <v>205</v>
      </c>
      <c r="F33" s="0" t="n">
        <v>0.625</v>
      </c>
      <c r="G33" s="0" t="n">
        <v>1083</v>
      </c>
      <c r="H33" s="0" t="n">
        <v>677</v>
      </c>
    </row>
    <row r="34" customFormat="false" ht="13.8" hidden="false" customHeight="false" outlineLevel="0" collapsed="false">
      <c r="A34" s="0" t="s">
        <v>207</v>
      </c>
      <c r="B34" s="0" t="n">
        <v>0.875</v>
      </c>
      <c r="C34" s="0" t="n">
        <v>1253</v>
      </c>
      <c r="D34" s="0" t="n">
        <v>1096</v>
      </c>
      <c r="E34" s="0" t="s">
        <v>205</v>
      </c>
      <c r="F34" s="0" t="n">
        <v>0.625</v>
      </c>
      <c r="G34" s="0" t="n">
        <v>1083</v>
      </c>
      <c r="H34" s="0" t="n">
        <v>677</v>
      </c>
    </row>
    <row r="35" customFormat="false" ht="13.8" hidden="false" customHeight="false" outlineLevel="0" collapsed="false">
      <c r="A35" s="0" t="s">
        <v>207</v>
      </c>
      <c r="B35" s="0" t="n">
        <v>0.875</v>
      </c>
      <c r="C35" s="0" t="n">
        <v>1155</v>
      </c>
      <c r="D35" s="0" t="n">
        <v>1011</v>
      </c>
      <c r="E35" s="0" t="s">
        <v>204</v>
      </c>
      <c r="F35" s="0" t="n">
        <v>0.5</v>
      </c>
      <c r="G35" s="0" t="n">
        <v>1181</v>
      </c>
      <c r="H35" s="0" t="n">
        <v>591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 t="s">
        <v>198</v>
      </c>
      <c r="B1" s="2" t="s">
        <v>199</v>
      </c>
      <c r="C1" s="2" t="s">
        <v>192</v>
      </c>
      <c r="D1" s="2" t="s">
        <v>196</v>
      </c>
      <c r="E1" s="0" t="s">
        <v>208</v>
      </c>
      <c r="G1" s="0" t="s">
        <v>200</v>
      </c>
      <c r="H1" s="0" t="s">
        <v>201</v>
      </c>
      <c r="I1" s="0" t="s">
        <v>193</v>
      </c>
      <c r="J1" s="0" t="s">
        <v>197</v>
      </c>
      <c r="K1" s="0" t="s">
        <v>209</v>
      </c>
    </row>
    <row r="2" customFormat="false" ht="13.8" hidden="false" customHeight="false" outlineLevel="0" collapsed="false">
      <c r="A2" s="0" t="s">
        <v>210</v>
      </c>
      <c r="B2" s="0" t="n">
        <v>0.625</v>
      </c>
      <c r="C2" s="0" t="n">
        <v>1236</v>
      </c>
      <c r="D2" s="0" t="n">
        <v>773</v>
      </c>
      <c r="E2" s="3" t="n">
        <f aca="false">C2-D2</f>
        <v>463</v>
      </c>
      <c r="G2" s="0" t="s">
        <v>211</v>
      </c>
      <c r="H2" s="0" t="n">
        <v>0.75</v>
      </c>
      <c r="I2" s="0" t="n">
        <v>844</v>
      </c>
      <c r="J2" s="0" t="n">
        <v>633</v>
      </c>
      <c r="K2" s="3" t="n">
        <f aca="false">I2-J2</f>
        <v>211</v>
      </c>
    </row>
    <row r="3" customFormat="false" ht="13.8" hidden="false" customHeight="false" outlineLevel="0" collapsed="false">
      <c r="A3" s="0" t="s">
        <v>211</v>
      </c>
      <c r="B3" s="0" t="n">
        <v>0.75</v>
      </c>
      <c r="C3" s="0" t="n">
        <v>1030</v>
      </c>
      <c r="D3" s="0" t="n">
        <v>773</v>
      </c>
      <c r="E3" s="3" t="n">
        <f aca="false">C3-D3</f>
        <v>257</v>
      </c>
      <c r="G3" s="0" t="s">
        <v>210</v>
      </c>
      <c r="H3" s="0" t="n">
        <v>0.625</v>
      </c>
      <c r="I3" s="0" t="n">
        <v>1012</v>
      </c>
      <c r="J3" s="0" t="n">
        <v>633</v>
      </c>
      <c r="K3" s="3" t="n">
        <f aca="false">I3-J3</f>
        <v>379</v>
      </c>
    </row>
    <row r="4" customFormat="false" ht="13.8" hidden="false" customHeight="false" outlineLevel="0" collapsed="false">
      <c r="A4" s="0" t="s">
        <v>212</v>
      </c>
      <c r="B4" s="0" t="n">
        <v>0.5</v>
      </c>
      <c r="C4" s="0" t="n">
        <v>1311</v>
      </c>
      <c r="D4" s="0" t="n">
        <v>656</v>
      </c>
      <c r="E4" s="3" t="n">
        <f aca="false">C4-D4</f>
        <v>655</v>
      </c>
      <c r="G4" s="0" t="s">
        <v>210</v>
      </c>
      <c r="H4" s="0" t="n">
        <v>0.625</v>
      </c>
      <c r="I4" s="0" t="n">
        <v>825</v>
      </c>
      <c r="J4" s="0" t="n">
        <v>516</v>
      </c>
      <c r="K4" s="3" t="n">
        <f aca="false">I4-J4</f>
        <v>309</v>
      </c>
    </row>
    <row r="5" customFormat="false" ht="13.8" hidden="false" customHeight="false" outlineLevel="0" collapsed="false">
      <c r="A5" s="0" t="s">
        <v>210</v>
      </c>
      <c r="B5" s="0" t="n">
        <v>0.625</v>
      </c>
      <c r="C5" s="0" t="n">
        <v>1049</v>
      </c>
      <c r="D5" s="0" t="n">
        <v>656</v>
      </c>
      <c r="E5" s="3" t="n">
        <f aca="false">C5-D5</f>
        <v>393</v>
      </c>
      <c r="G5" s="0" t="s">
        <v>212</v>
      </c>
      <c r="H5" s="0" t="n">
        <v>0.5</v>
      </c>
      <c r="I5" s="0" t="n">
        <v>1031</v>
      </c>
      <c r="J5" s="0" t="n">
        <v>516</v>
      </c>
      <c r="K5" s="3" t="n">
        <f aca="false">I5-J5</f>
        <v>515</v>
      </c>
    </row>
    <row r="6" customFormat="false" ht="13.8" hidden="false" customHeight="false" outlineLevel="0" collapsed="false">
      <c r="A6" s="0" t="s">
        <v>213</v>
      </c>
      <c r="B6" s="0" t="n">
        <v>0.25</v>
      </c>
      <c r="C6" s="0" t="n">
        <v>1674</v>
      </c>
      <c r="D6" s="0" t="n">
        <v>419</v>
      </c>
      <c r="E6" s="3" t="n">
        <f aca="false">C6-D6</f>
        <v>1255</v>
      </c>
      <c r="G6" s="0" t="s">
        <v>214</v>
      </c>
      <c r="H6" s="0" t="n">
        <v>0.375</v>
      </c>
      <c r="I6" s="0" t="n">
        <v>742</v>
      </c>
      <c r="J6" s="0" t="n">
        <v>278</v>
      </c>
      <c r="K6" s="3" t="n">
        <f aca="false">I6-J6</f>
        <v>464</v>
      </c>
    </row>
    <row r="7" customFormat="false" ht="13.8" hidden="false" customHeight="false" outlineLevel="0" collapsed="false">
      <c r="A7" s="0" t="s">
        <v>214</v>
      </c>
      <c r="B7" s="0" t="n">
        <v>0.375</v>
      </c>
      <c r="C7" s="0" t="n">
        <v>1116</v>
      </c>
      <c r="D7" s="0" t="n">
        <v>419</v>
      </c>
      <c r="E7" s="3" t="n">
        <f aca="false">C7-D7</f>
        <v>697</v>
      </c>
      <c r="G7" s="0" t="s">
        <v>213</v>
      </c>
      <c r="H7" s="0" t="n">
        <v>0.25</v>
      </c>
      <c r="I7" s="0" t="n">
        <v>1114</v>
      </c>
      <c r="J7" s="0" t="n">
        <v>279</v>
      </c>
      <c r="K7" s="3" t="n">
        <f aca="false">I7-J7</f>
        <v>835</v>
      </c>
    </row>
    <row r="8" customFormat="false" ht="13.8" hidden="false" customHeight="false" outlineLevel="0" collapsed="false">
      <c r="A8" s="0" t="s">
        <v>210</v>
      </c>
      <c r="B8" s="0" t="n">
        <v>0.625</v>
      </c>
      <c r="C8" s="0" t="n">
        <v>1307</v>
      </c>
      <c r="D8" s="0" t="n">
        <v>817</v>
      </c>
      <c r="E8" s="3" t="n">
        <f aca="false">C8-D8</f>
        <v>490</v>
      </c>
      <c r="G8" s="0" t="s">
        <v>215</v>
      </c>
      <c r="H8" s="0" t="n">
        <v>0.875</v>
      </c>
      <c r="I8" s="0" t="n">
        <v>773</v>
      </c>
      <c r="J8" s="0" t="n">
        <v>676</v>
      </c>
      <c r="K8" s="3" t="n">
        <f aca="false">I8-J8</f>
        <v>97</v>
      </c>
    </row>
    <row r="9" customFormat="false" ht="13.8" hidden="false" customHeight="false" outlineLevel="0" collapsed="false">
      <c r="A9" s="0" t="s">
        <v>215</v>
      </c>
      <c r="B9" s="0" t="n">
        <v>0.875</v>
      </c>
      <c r="C9" s="0" t="n">
        <v>933</v>
      </c>
      <c r="D9" s="0" t="n">
        <v>816</v>
      </c>
      <c r="E9" s="3" t="n">
        <f aca="false">C9-D9</f>
        <v>117</v>
      </c>
      <c r="G9" s="0" t="s">
        <v>210</v>
      </c>
      <c r="H9" s="0" t="n">
        <v>0.625</v>
      </c>
      <c r="I9" s="0" t="n">
        <v>1083</v>
      </c>
      <c r="J9" s="0" t="n">
        <v>677</v>
      </c>
      <c r="K9" s="3" t="n">
        <f aca="false">I9-J9</f>
        <v>406</v>
      </c>
    </row>
    <row r="10" customFormat="false" ht="13.8" hidden="false" customHeight="false" outlineLevel="0" collapsed="false">
      <c r="A10" s="0" t="s">
        <v>214</v>
      </c>
      <c r="B10" s="0" t="n">
        <v>0.375</v>
      </c>
      <c r="C10" s="0" t="n">
        <v>1533</v>
      </c>
      <c r="D10" s="0" t="n">
        <v>575</v>
      </c>
      <c r="E10" s="3" t="n">
        <f aca="false">C10-D10</f>
        <v>958</v>
      </c>
      <c r="G10" s="0" t="s">
        <v>210</v>
      </c>
      <c r="H10" s="0" t="n">
        <v>0.625</v>
      </c>
      <c r="I10" s="0" t="n">
        <v>696</v>
      </c>
      <c r="J10" s="0" t="n">
        <v>435</v>
      </c>
      <c r="K10" s="3" t="n">
        <f aca="false">I10-J10</f>
        <v>261</v>
      </c>
    </row>
    <row r="11" customFormat="false" ht="13.8" hidden="false" customHeight="false" outlineLevel="0" collapsed="false">
      <c r="A11" s="0" t="s">
        <v>210</v>
      </c>
      <c r="B11" s="0" t="n">
        <v>0.625</v>
      </c>
      <c r="C11" s="0" t="n">
        <v>920</v>
      </c>
      <c r="D11" s="0" t="n">
        <v>575</v>
      </c>
      <c r="E11" s="3" t="n">
        <f aca="false">C11-D11</f>
        <v>345</v>
      </c>
      <c r="G11" s="0" t="s">
        <v>214</v>
      </c>
      <c r="H11" s="0" t="n">
        <v>0.375</v>
      </c>
      <c r="I11" s="0" t="n">
        <v>1160</v>
      </c>
      <c r="J11" s="0" t="n">
        <v>435</v>
      </c>
      <c r="K11" s="3" t="n">
        <f aca="false">I11-J11</f>
        <v>725</v>
      </c>
    </row>
    <row r="12" customFormat="false" ht="13.8" hidden="false" customHeight="false" outlineLevel="0" collapsed="false">
      <c r="A12" s="0" t="s">
        <v>213</v>
      </c>
      <c r="B12" s="0" t="n">
        <v>0.25</v>
      </c>
      <c r="C12" s="0" t="n">
        <v>1797</v>
      </c>
      <c r="D12" s="0" t="n">
        <v>449</v>
      </c>
      <c r="E12" s="3" t="n">
        <f aca="false">C12-D12</f>
        <v>1348</v>
      </c>
      <c r="G12" s="0" t="s">
        <v>212</v>
      </c>
      <c r="H12" s="0" t="n">
        <v>0.5</v>
      </c>
      <c r="I12" s="0" t="n">
        <v>619</v>
      </c>
      <c r="J12" s="0" t="n">
        <v>310</v>
      </c>
      <c r="K12" s="3" t="n">
        <f aca="false">I12-J12</f>
        <v>309</v>
      </c>
    </row>
    <row r="13" customFormat="false" ht="13.8" hidden="false" customHeight="false" outlineLevel="0" collapsed="false">
      <c r="A13" s="0" t="s">
        <v>212</v>
      </c>
      <c r="B13" s="0" t="n">
        <v>0.5</v>
      </c>
      <c r="C13" s="0" t="n">
        <v>899</v>
      </c>
      <c r="D13" s="0" t="n">
        <v>450</v>
      </c>
      <c r="E13" s="3" t="n">
        <f aca="false">C13-D13</f>
        <v>449</v>
      </c>
      <c r="G13" s="0" t="s">
        <v>213</v>
      </c>
      <c r="H13" s="0" t="n">
        <v>0.25</v>
      </c>
      <c r="I13" s="0" t="n">
        <v>1237</v>
      </c>
      <c r="J13" s="0" t="n">
        <v>309</v>
      </c>
      <c r="K13" s="3" t="n">
        <f aca="false">I13-J13</f>
        <v>928</v>
      </c>
    </row>
    <row r="14" customFormat="false" ht="13.8" hidden="false" customHeight="false" outlineLevel="0" collapsed="false">
      <c r="A14" s="0" t="s">
        <v>212</v>
      </c>
      <c r="B14" s="0" t="n">
        <v>0.5</v>
      </c>
      <c r="C14" s="0" t="n">
        <v>1461</v>
      </c>
      <c r="D14" s="0" t="n">
        <v>731</v>
      </c>
      <c r="E14" s="3" t="n">
        <f aca="false">C14-D14</f>
        <v>730</v>
      </c>
      <c r="G14" s="0" t="s">
        <v>215</v>
      </c>
      <c r="H14" s="0" t="n">
        <v>0.875</v>
      </c>
      <c r="I14" s="0" t="n">
        <v>675</v>
      </c>
      <c r="J14" s="0" t="n">
        <v>591</v>
      </c>
      <c r="K14" s="3" t="n">
        <f aca="false">I14-J14</f>
        <v>84</v>
      </c>
    </row>
    <row r="15" customFormat="false" ht="13.8" hidden="false" customHeight="false" outlineLevel="0" collapsed="false">
      <c r="A15" s="0" t="s">
        <v>215</v>
      </c>
      <c r="B15" s="0" t="n">
        <v>0.875</v>
      </c>
      <c r="C15" s="0" t="n">
        <v>835</v>
      </c>
      <c r="D15" s="0" t="n">
        <v>731</v>
      </c>
      <c r="E15" s="3" t="n">
        <f aca="false">C15-D15</f>
        <v>104</v>
      </c>
      <c r="G15" s="0" t="s">
        <v>212</v>
      </c>
      <c r="H15" s="0" t="n">
        <v>0.5</v>
      </c>
      <c r="I15" s="0" t="n">
        <v>1181</v>
      </c>
      <c r="J15" s="0" t="n">
        <v>591</v>
      </c>
      <c r="K15" s="3" t="n">
        <f aca="false">I15-J15</f>
        <v>590</v>
      </c>
    </row>
    <row r="16" customFormat="false" ht="13.8" hidden="false" customHeight="false" outlineLevel="0" collapsed="false">
      <c r="A16" s="0" t="s">
        <v>214</v>
      </c>
      <c r="B16" s="0" t="n">
        <v>0.375</v>
      </c>
      <c r="C16" s="0" t="n">
        <v>1611</v>
      </c>
      <c r="D16" s="0" t="n">
        <v>604</v>
      </c>
      <c r="E16" s="3" t="n">
        <f aca="false">C16-D16</f>
        <v>1007</v>
      </c>
      <c r="G16" s="0" t="s">
        <v>211</v>
      </c>
      <c r="H16" s="0" t="n">
        <v>0.75</v>
      </c>
      <c r="I16" s="0" t="n">
        <v>619</v>
      </c>
      <c r="J16" s="0" t="n">
        <v>464</v>
      </c>
      <c r="K16" s="3" t="n">
        <f aca="false">I16-J16</f>
        <v>155</v>
      </c>
    </row>
    <row r="17" customFormat="false" ht="13.8" hidden="false" customHeight="false" outlineLevel="0" collapsed="false">
      <c r="A17" s="0" t="s">
        <v>211</v>
      </c>
      <c r="B17" s="0" t="n">
        <v>0.75</v>
      </c>
      <c r="C17" s="0" t="n">
        <v>805</v>
      </c>
      <c r="D17" s="0" t="n">
        <v>604</v>
      </c>
      <c r="E17" s="3" t="n">
        <f aca="false">C17-D17</f>
        <v>201</v>
      </c>
      <c r="G17" s="0" t="s">
        <v>214</v>
      </c>
      <c r="H17" s="0" t="n">
        <v>0.375</v>
      </c>
      <c r="I17" s="0" t="n">
        <v>1237</v>
      </c>
      <c r="J17" s="0" t="n">
        <v>464</v>
      </c>
      <c r="K17" s="3" t="n">
        <f aca="false">I17-J17</f>
        <v>773</v>
      </c>
    </row>
    <row r="18" customFormat="false" ht="13.8" hidden="false" customHeight="false" outlineLevel="0" collapsed="false">
      <c r="A18" s="0" t="s">
        <v>213</v>
      </c>
      <c r="B18" s="0" t="n">
        <v>0.25</v>
      </c>
      <c r="C18" s="0" t="n">
        <v>1886</v>
      </c>
      <c r="D18" s="0" t="n">
        <v>472</v>
      </c>
      <c r="E18" s="3" t="n">
        <f aca="false">C18-D18</f>
        <v>1414</v>
      </c>
      <c r="G18" s="0" t="s">
        <v>210</v>
      </c>
      <c r="H18" s="0" t="n">
        <v>0.625</v>
      </c>
      <c r="I18" s="0" t="n">
        <v>530</v>
      </c>
      <c r="J18" s="0" t="n">
        <v>331</v>
      </c>
      <c r="K18" s="3" t="n">
        <f aca="false">I18-J18</f>
        <v>199</v>
      </c>
    </row>
    <row r="19" customFormat="false" ht="13.8" hidden="false" customHeight="false" outlineLevel="0" collapsed="false">
      <c r="A19" s="0" t="s">
        <v>210</v>
      </c>
      <c r="B19" s="0" t="n">
        <v>0.625</v>
      </c>
      <c r="C19" s="0" t="n">
        <v>754</v>
      </c>
      <c r="D19" s="0" t="n">
        <v>471</v>
      </c>
      <c r="E19" s="3" t="n">
        <f aca="false">C19-D19</f>
        <v>283</v>
      </c>
      <c r="G19" s="0" t="s">
        <v>213</v>
      </c>
      <c r="H19" s="0" t="n">
        <v>0.25</v>
      </c>
      <c r="I19" s="0" t="n">
        <v>1326</v>
      </c>
      <c r="J19" s="0" t="n">
        <v>332</v>
      </c>
      <c r="K19" s="3" t="n">
        <f aca="false">I19-J19</f>
        <v>994</v>
      </c>
    </row>
    <row r="20" customFormat="false" ht="13.8" hidden="false" customHeight="false" outlineLevel="0" collapsed="false">
      <c r="A20" s="0" t="s">
        <v>210</v>
      </c>
      <c r="B20" s="0" t="n">
        <v>0.625</v>
      </c>
      <c r="C20" s="0" t="n">
        <v>1012</v>
      </c>
      <c r="D20" s="0" t="n">
        <v>633</v>
      </c>
      <c r="E20" s="3" t="n">
        <f aca="false">C20-D20</f>
        <v>379</v>
      </c>
      <c r="G20" s="0" t="s">
        <v>211</v>
      </c>
      <c r="H20" s="0" t="n">
        <v>0.75</v>
      </c>
      <c r="I20" s="0" t="n">
        <v>1030</v>
      </c>
      <c r="J20" s="0" t="n">
        <v>773</v>
      </c>
      <c r="K20" s="3" t="n">
        <f aca="false">I20-J20</f>
        <v>257</v>
      </c>
    </row>
    <row r="21" customFormat="false" ht="13.8" hidden="false" customHeight="false" outlineLevel="0" collapsed="false">
      <c r="A21" s="0" t="s">
        <v>211</v>
      </c>
      <c r="B21" s="0" t="n">
        <v>0.75</v>
      </c>
      <c r="C21" s="0" t="n">
        <v>844</v>
      </c>
      <c r="D21" s="0" t="n">
        <v>633</v>
      </c>
      <c r="E21" s="3" t="n">
        <f aca="false">C21-D21</f>
        <v>211</v>
      </c>
      <c r="G21" s="0" t="s">
        <v>210</v>
      </c>
      <c r="H21" s="0" t="n">
        <v>0.625</v>
      </c>
      <c r="I21" s="0" t="n">
        <v>1236</v>
      </c>
      <c r="J21" s="0" t="n">
        <v>773</v>
      </c>
      <c r="K21" s="3" t="n">
        <f aca="false">I21-J21</f>
        <v>463</v>
      </c>
    </row>
    <row r="22" customFormat="false" ht="13.8" hidden="false" customHeight="false" outlineLevel="0" collapsed="false">
      <c r="A22" s="0" t="s">
        <v>212</v>
      </c>
      <c r="B22" s="0" t="n">
        <v>0.5</v>
      </c>
      <c r="C22" s="0" t="n">
        <v>1031</v>
      </c>
      <c r="D22" s="0" t="n">
        <v>516</v>
      </c>
      <c r="E22" s="3" t="n">
        <f aca="false">C22-D22</f>
        <v>515</v>
      </c>
      <c r="G22" s="0" t="s">
        <v>210</v>
      </c>
      <c r="H22" s="0" t="n">
        <v>0.625</v>
      </c>
      <c r="I22" s="0" t="n">
        <v>1049</v>
      </c>
      <c r="J22" s="0" t="n">
        <v>656</v>
      </c>
      <c r="K22" s="3" t="n">
        <f aca="false">I22-J22</f>
        <v>393</v>
      </c>
    </row>
    <row r="23" customFormat="false" ht="13.8" hidden="false" customHeight="false" outlineLevel="0" collapsed="false">
      <c r="A23" s="0" t="s">
        <v>210</v>
      </c>
      <c r="B23" s="0" t="n">
        <v>0.625</v>
      </c>
      <c r="C23" s="0" t="n">
        <v>825</v>
      </c>
      <c r="D23" s="0" t="n">
        <v>516</v>
      </c>
      <c r="E23" s="3" t="n">
        <f aca="false">C23-D23</f>
        <v>309</v>
      </c>
      <c r="G23" s="0" t="s">
        <v>212</v>
      </c>
      <c r="H23" s="0" t="n">
        <v>0.5</v>
      </c>
      <c r="I23" s="0" t="n">
        <v>1311</v>
      </c>
      <c r="J23" s="0" t="n">
        <v>656</v>
      </c>
      <c r="K23" s="3" t="n">
        <f aca="false">I23-J23</f>
        <v>655</v>
      </c>
    </row>
    <row r="24" customFormat="false" ht="13.8" hidden="false" customHeight="false" outlineLevel="0" collapsed="false">
      <c r="A24" s="0" t="s">
        <v>213</v>
      </c>
      <c r="B24" s="0" t="n">
        <v>0.25</v>
      </c>
      <c r="C24" s="0" t="n">
        <v>1114</v>
      </c>
      <c r="D24" s="0" t="n">
        <v>279</v>
      </c>
      <c r="E24" s="3" t="n">
        <f aca="false">C24-D24</f>
        <v>835</v>
      </c>
      <c r="G24" s="0" t="s">
        <v>214</v>
      </c>
      <c r="H24" s="0" t="n">
        <v>0.375</v>
      </c>
      <c r="I24" s="0" t="n">
        <v>1116</v>
      </c>
      <c r="J24" s="0" t="n">
        <v>419</v>
      </c>
      <c r="K24" s="3" t="n">
        <f aca="false">I24-J24</f>
        <v>697</v>
      </c>
    </row>
    <row r="25" customFormat="false" ht="13.8" hidden="false" customHeight="false" outlineLevel="0" collapsed="false">
      <c r="A25" s="0" t="s">
        <v>214</v>
      </c>
      <c r="B25" s="0" t="n">
        <v>0.375</v>
      </c>
      <c r="C25" s="0" t="n">
        <v>742</v>
      </c>
      <c r="D25" s="0" t="n">
        <v>278</v>
      </c>
      <c r="E25" s="3" t="n">
        <f aca="false">C25-D25</f>
        <v>464</v>
      </c>
      <c r="G25" s="0" t="s">
        <v>213</v>
      </c>
      <c r="H25" s="0" t="n">
        <v>0.25</v>
      </c>
      <c r="I25" s="0" t="n">
        <v>1674</v>
      </c>
      <c r="J25" s="0" t="n">
        <v>419</v>
      </c>
      <c r="K25" s="3" t="n">
        <f aca="false">I25-J25</f>
        <v>1255</v>
      </c>
    </row>
    <row r="26" customFormat="false" ht="13.8" hidden="false" customHeight="false" outlineLevel="0" collapsed="false">
      <c r="A26" s="0" t="s">
        <v>210</v>
      </c>
      <c r="B26" s="0" t="n">
        <v>0.625</v>
      </c>
      <c r="C26" s="0" t="n">
        <v>1083</v>
      </c>
      <c r="D26" s="0" t="n">
        <v>677</v>
      </c>
      <c r="E26" s="3" t="n">
        <f aca="false">C26-D26</f>
        <v>406</v>
      </c>
      <c r="G26" s="0" t="s">
        <v>215</v>
      </c>
      <c r="H26" s="0" t="n">
        <v>0.875</v>
      </c>
      <c r="I26" s="0" t="n">
        <v>933</v>
      </c>
      <c r="J26" s="0" t="n">
        <v>816</v>
      </c>
      <c r="K26" s="3" t="n">
        <f aca="false">I26-J26</f>
        <v>117</v>
      </c>
    </row>
    <row r="27" customFormat="false" ht="13.8" hidden="false" customHeight="false" outlineLevel="0" collapsed="false">
      <c r="A27" s="0" t="s">
        <v>215</v>
      </c>
      <c r="B27" s="0" t="n">
        <v>0.875</v>
      </c>
      <c r="C27" s="0" t="n">
        <v>773</v>
      </c>
      <c r="D27" s="0" t="n">
        <v>676</v>
      </c>
      <c r="E27" s="3" t="n">
        <f aca="false">C27-D27</f>
        <v>97</v>
      </c>
      <c r="G27" s="0" t="s">
        <v>210</v>
      </c>
      <c r="H27" s="0" t="n">
        <v>0.625</v>
      </c>
      <c r="I27" s="0" t="n">
        <v>1307</v>
      </c>
      <c r="J27" s="0" t="n">
        <v>817</v>
      </c>
      <c r="K27" s="3" t="n">
        <f aca="false">I27-J27</f>
        <v>490</v>
      </c>
    </row>
    <row r="28" customFormat="false" ht="13.8" hidden="false" customHeight="false" outlineLevel="0" collapsed="false">
      <c r="A28" s="0" t="s">
        <v>214</v>
      </c>
      <c r="B28" s="0" t="n">
        <v>0.375</v>
      </c>
      <c r="C28" s="0" t="n">
        <v>1160</v>
      </c>
      <c r="D28" s="0" t="n">
        <v>435</v>
      </c>
      <c r="E28" s="3" t="n">
        <f aca="false">C28-D28</f>
        <v>725</v>
      </c>
      <c r="G28" s="0" t="s">
        <v>210</v>
      </c>
      <c r="H28" s="0" t="n">
        <v>0.625</v>
      </c>
      <c r="I28" s="0" t="n">
        <v>920</v>
      </c>
      <c r="J28" s="0" t="n">
        <v>575</v>
      </c>
      <c r="K28" s="3" t="n">
        <f aca="false">I28-J28</f>
        <v>345</v>
      </c>
    </row>
    <row r="29" customFormat="false" ht="13.8" hidden="false" customHeight="false" outlineLevel="0" collapsed="false">
      <c r="A29" s="0" t="s">
        <v>210</v>
      </c>
      <c r="B29" s="0" t="n">
        <v>0.625</v>
      </c>
      <c r="C29" s="0" t="n">
        <v>696</v>
      </c>
      <c r="D29" s="0" t="n">
        <v>435</v>
      </c>
      <c r="E29" s="3" t="n">
        <f aca="false">C29-D29</f>
        <v>261</v>
      </c>
      <c r="G29" s="0" t="s">
        <v>214</v>
      </c>
      <c r="H29" s="0" t="n">
        <v>0.375</v>
      </c>
      <c r="I29" s="0" t="n">
        <v>1533</v>
      </c>
      <c r="J29" s="0" t="n">
        <v>575</v>
      </c>
      <c r="K29" s="3" t="n">
        <f aca="false">I29-J29</f>
        <v>958</v>
      </c>
    </row>
    <row r="30" customFormat="false" ht="13.8" hidden="false" customHeight="false" outlineLevel="0" collapsed="false">
      <c r="A30" s="0" t="s">
        <v>213</v>
      </c>
      <c r="B30" s="0" t="n">
        <v>0.25</v>
      </c>
      <c r="C30" s="0" t="n">
        <v>1237</v>
      </c>
      <c r="D30" s="0" t="n">
        <v>309</v>
      </c>
      <c r="E30" s="3" t="n">
        <f aca="false">C30-D30</f>
        <v>928</v>
      </c>
      <c r="G30" s="0" t="s">
        <v>212</v>
      </c>
      <c r="H30" s="0" t="n">
        <v>0.5</v>
      </c>
      <c r="I30" s="0" t="n">
        <v>899</v>
      </c>
      <c r="J30" s="0" t="n">
        <v>450</v>
      </c>
      <c r="K30" s="3" t="n">
        <f aca="false">I30-J30</f>
        <v>449</v>
      </c>
    </row>
    <row r="31" customFormat="false" ht="13.8" hidden="false" customHeight="false" outlineLevel="0" collapsed="false">
      <c r="A31" s="0" t="s">
        <v>212</v>
      </c>
      <c r="B31" s="0" t="n">
        <v>0.5</v>
      </c>
      <c r="C31" s="0" t="n">
        <v>619</v>
      </c>
      <c r="D31" s="0" t="n">
        <v>310</v>
      </c>
      <c r="E31" s="3" t="n">
        <f aca="false">C31-D31</f>
        <v>309</v>
      </c>
      <c r="G31" s="0" t="s">
        <v>213</v>
      </c>
      <c r="H31" s="0" t="n">
        <v>0.25</v>
      </c>
      <c r="I31" s="0" t="n">
        <v>1797</v>
      </c>
      <c r="J31" s="0" t="n">
        <v>449</v>
      </c>
      <c r="K31" s="3" t="n">
        <f aca="false">I31-J31</f>
        <v>1348</v>
      </c>
    </row>
    <row r="32" customFormat="false" ht="13.8" hidden="false" customHeight="false" outlineLevel="0" collapsed="false">
      <c r="A32" s="0" t="s">
        <v>212</v>
      </c>
      <c r="B32" s="0" t="n">
        <v>0.5</v>
      </c>
      <c r="C32" s="0" t="n">
        <v>1181</v>
      </c>
      <c r="D32" s="0" t="n">
        <v>591</v>
      </c>
      <c r="E32" s="3" t="n">
        <f aca="false">C32-D32</f>
        <v>590</v>
      </c>
      <c r="G32" s="0" t="s">
        <v>215</v>
      </c>
      <c r="H32" s="0" t="n">
        <v>0.875</v>
      </c>
      <c r="I32" s="0" t="n">
        <v>835</v>
      </c>
      <c r="J32" s="0" t="n">
        <v>731</v>
      </c>
      <c r="K32" s="3" t="n">
        <f aca="false">I32-J32</f>
        <v>104</v>
      </c>
    </row>
    <row r="33" customFormat="false" ht="13.8" hidden="false" customHeight="false" outlineLevel="0" collapsed="false">
      <c r="A33" s="0" t="s">
        <v>215</v>
      </c>
      <c r="B33" s="0" t="n">
        <v>0.875</v>
      </c>
      <c r="C33" s="0" t="n">
        <v>675</v>
      </c>
      <c r="D33" s="0" t="n">
        <v>591</v>
      </c>
      <c r="E33" s="3" t="n">
        <f aca="false">C33-D33</f>
        <v>84</v>
      </c>
      <c r="G33" s="0" t="s">
        <v>212</v>
      </c>
      <c r="H33" s="0" t="n">
        <v>0.5</v>
      </c>
      <c r="I33" s="0" t="n">
        <v>1461</v>
      </c>
      <c r="J33" s="0" t="n">
        <v>731</v>
      </c>
      <c r="K33" s="3" t="n">
        <f aca="false">I33-J33</f>
        <v>730</v>
      </c>
    </row>
    <row r="34" customFormat="false" ht="13.8" hidden="false" customHeight="false" outlineLevel="0" collapsed="false">
      <c r="A34" s="0" t="s">
        <v>214</v>
      </c>
      <c r="B34" s="0" t="n">
        <v>0.375</v>
      </c>
      <c r="C34" s="0" t="n">
        <v>1237</v>
      </c>
      <c r="D34" s="0" t="n">
        <v>464</v>
      </c>
      <c r="E34" s="3" t="n">
        <f aca="false">C34-D34</f>
        <v>773</v>
      </c>
      <c r="G34" s="0" t="s">
        <v>211</v>
      </c>
      <c r="H34" s="0" t="n">
        <v>0.75</v>
      </c>
      <c r="I34" s="0" t="n">
        <v>805</v>
      </c>
      <c r="J34" s="0" t="n">
        <v>604</v>
      </c>
      <c r="K34" s="3" t="n">
        <f aca="false">I34-J34</f>
        <v>201</v>
      </c>
    </row>
    <row r="35" customFormat="false" ht="13.8" hidden="false" customHeight="false" outlineLevel="0" collapsed="false">
      <c r="A35" s="0" t="s">
        <v>211</v>
      </c>
      <c r="B35" s="0" t="n">
        <v>0.75</v>
      </c>
      <c r="C35" s="0" t="n">
        <v>619</v>
      </c>
      <c r="D35" s="0" t="n">
        <v>464</v>
      </c>
      <c r="E35" s="3" t="n">
        <f aca="false">C35-D35</f>
        <v>155</v>
      </c>
      <c r="G35" s="0" t="s">
        <v>214</v>
      </c>
      <c r="H35" s="0" t="n">
        <v>0.375</v>
      </c>
      <c r="I35" s="0" t="n">
        <v>1611</v>
      </c>
      <c r="J35" s="0" t="n">
        <v>604</v>
      </c>
      <c r="K35" s="3" t="n">
        <f aca="false">I35-J35</f>
        <v>1007</v>
      </c>
    </row>
    <row r="36" customFormat="false" ht="13.8" hidden="false" customHeight="false" outlineLevel="0" collapsed="false">
      <c r="A36" s="0" t="s">
        <v>213</v>
      </c>
      <c r="B36" s="0" t="n">
        <v>0.25</v>
      </c>
      <c r="C36" s="0" t="n">
        <v>1326</v>
      </c>
      <c r="D36" s="0" t="n">
        <v>332</v>
      </c>
      <c r="E36" s="3" t="n">
        <f aca="false">C36-D36</f>
        <v>994</v>
      </c>
      <c r="G36" s="0" t="s">
        <v>210</v>
      </c>
      <c r="H36" s="0" t="n">
        <v>0.625</v>
      </c>
      <c r="I36" s="0" t="n">
        <v>754</v>
      </c>
      <c r="J36" s="0" t="n">
        <v>471</v>
      </c>
      <c r="K36" s="3" t="n">
        <f aca="false">I36-J36</f>
        <v>283</v>
      </c>
    </row>
    <row r="37" customFormat="false" ht="13.8" hidden="false" customHeight="false" outlineLevel="0" collapsed="false">
      <c r="A37" s="0" t="s">
        <v>210</v>
      </c>
      <c r="B37" s="0" t="n">
        <v>0.625</v>
      </c>
      <c r="C37" s="0" t="n">
        <v>530</v>
      </c>
      <c r="D37" s="0" t="n">
        <v>331</v>
      </c>
      <c r="E37" s="3" t="n">
        <f aca="false">C37-D37</f>
        <v>199</v>
      </c>
      <c r="G37" s="0" t="s">
        <v>213</v>
      </c>
      <c r="H37" s="0" t="n">
        <v>0.25</v>
      </c>
      <c r="I37" s="0" t="n">
        <v>1886</v>
      </c>
      <c r="J37" s="0" t="n">
        <v>472</v>
      </c>
      <c r="K37" s="3" t="n">
        <f aca="false">I37-J37</f>
        <v>1414</v>
      </c>
    </row>
    <row r="38" customFormat="false" ht="13.8" hidden="false" customHeight="false" outlineLevel="0" collapsed="false">
      <c r="A38" s="0" t="s">
        <v>210</v>
      </c>
      <c r="B38" s="0" t="n">
        <v>0.625</v>
      </c>
      <c r="C38" s="0" t="n">
        <v>1460</v>
      </c>
      <c r="D38" s="0" t="n">
        <v>913</v>
      </c>
      <c r="E38" s="3" t="n">
        <f aca="false">C38-D38</f>
        <v>547</v>
      </c>
      <c r="G38" s="0" t="s">
        <v>211</v>
      </c>
      <c r="H38" s="0" t="n">
        <v>0.75</v>
      </c>
      <c r="I38" s="0" t="n">
        <v>844</v>
      </c>
      <c r="J38" s="0" t="n">
        <v>633</v>
      </c>
      <c r="K38" s="3" t="n">
        <f aca="false">I38-J38</f>
        <v>211</v>
      </c>
    </row>
    <row r="39" customFormat="false" ht="13.8" hidden="false" customHeight="false" outlineLevel="0" collapsed="false">
      <c r="A39" s="0" t="s">
        <v>211</v>
      </c>
      <c r="B39" s="0" t="n">
        <v>0.75</v>
      </c>
      <c r="C39" s="0" t="n">
        <v>1217</v>
      </c>
      <c r="D39" s="0" t="n">
        <v>913</v>
      </c>
      <c r="E39" s="3" t="n">
        <f aca="false">C39-D39</f>
        <v>304</v>
      </c>
      <c r="G39" s="0" t="s">
        <v>210</v>
      </c>
      <c r="H39" s="0" t="n">
        <v>0.625</v>
      </c>
      <c r="I39" s="0" t="n">
        <v>1012</v>
      </c>
      <c r="J39" s="0" t="n">
        <v>633</v>
      </c>
      <c r="K39" s="3" t="n">
        <f aca="false">I39-J39</f>
        <v>379</v>
      </c>
    </row>
    <row r="40" customFormat="false" ht="13.8" hidden="false" customHeight="false" outlineLevel="0" collapsed="false">
      <c r="A40" s="0" t="s">
        <v>212</v>
      </c>
      <c r="B40" s="0" t="n">
        <v>0.5</v>
      </c>
      <c r="C40" s="0" t="n">
        <v>1591</v>
      </c>
      <c r="D40" s="0" t="n">
        <v>796</v>
      </c>
      <c r="E40" s="3" t="n">
        <f aca="false">C40-D40</f>
        <v>795</v>
      </c>
      <c r="G40" s="0" t="s">
        <v>210</v>
      </c>
      <c r="H40" s="0" t="n">
        <v>0.625</v>
      </c>
      <c r="I40" s="0" t="n">
        <v>825</v>
      </c>
      <c r="J40" s="0" t="n">
        <v>516</v>
      </c>
      <c r="K40" s="3" t="n">
        <f aca="false">I40-J40</f>
        <v>309</v>
      </c>
    </row>
    <row r="41" customFormat="false" ht="13.8" hidden="false" customHeight="false" outlineLevel="0" collapsed="false">
      <c r="A41" s="0" t="s">
        <v>210</v>
      </c>
      <c r="B41" s="0" t="n">
        <v>0.625</v>
      </c>
      <c r="C41" s="0" t="n">
        <v>1273</v>
      </c>
      <c r="D41" s="0" t="n">
        <v>796</v>
      </c>
      <c r="E41" s="3" t="n">
        <f aca="false">C41-D41</f>
        <v>477</v>
      </c>
      <c r="G41" s="0" t="s">
        <v>212</v>
      </c>
      <c r="H41" s="0" t="n">
        <v>0.5</v>
      </c>
      <c r="I41" s="0" t="n">
        <v>1031</v>
      </c>
      <c r="J41" s="0" t="n">
        <v>516</v>
      </c>
      <c r="K41" s="3" t="n">
        <f aca="false">I41-J41</f>
        <v>515</v>
      </c>
    </row>
    <row r="42" customFormat="false" ht="13.8" hidden="false" customHeight="false" outlineLevel="0" collapsed="false">
      <c r="A42" s="0" t="s">
        <v>213</v>
      </c>
      <c r="B42" s="0" t="n">
        <v>0.25</v>
      </c>
      <c r="C42" s="0" t="n">
        <v>2234</v>
      </c>
      <c r="D42" s="0" t="n">
        <v>559</v>
      </c>
      <c r="E42" s="3" t="n">
        <f aca="false">C42-D42</f>
        <v>1675</v>
      </c>
      <c r="G42" s="0" t="s">
        <v>214</v>
      </c>
      <c r="H42" s="0" t="n">
        <v>0.375</v>
      </c>
      <c r="I42" s="0" t="n">
        <v>742</v>
      </c>
      <c r="J42" s="0" t="n">
        <v>278</v>
      </c>
      <c r="K42" s="3" t="n">
        <f aca="false">I42-J42</f>
        <v>464</v>
      </c>
    </row>
    <row r="43" customFormat="false" ht="13.8" hidden="false" customHeight="false" outlineLevel="0" collapsed="false">
      <c r="A43" s="0" t="s">
        <v>214</v>
      </c>
      <c r="B43" s="0" t="n">
        <v>0.375</v>
      </c>
      <c r="C43" s="0" t="n">
        <v>1489</v>
      </c>
      <c r="D43" s="0" t="n">
        <v>558</v>
      </c>
      <c r="E43" s="3" t="n">
        <f aca="false">C43-D43</f>
        <v>931</v>
      </c>
      <c r="G43" s="0" t="s">
        <v>213</v>
      </c>
      <c r="H43" s="0" t="n">
        <v>0.25</v>
      </c>
      <c r="I43" s="0" t="n">
        <v>1114</v>
      </c>
      <c r="J43" s="0" t="n">
        <v>279</v>
      </c>
      <c r="K43" s="3" t="n">
        <f aca="false">I43-J43</f>
        <v>835</v>
      </c>
    </row>
    <row r="44" customFormat="false" ht="13.8" hidden="false" customHeight="false" outlineLevel="0" collapsed="false">
      <c r="A44" s="0" t="s">
        <v>210</v>
      </c>
      <c r="B44" s="0" t="n">
        <v>0.625</v>
      </c>
      <c r="C44" s="0" t="n">
        <v>1531</v>
      </c>
      <c r="D44" s="0" t="n">
        <v>957</v>
      </c>
      <c r="E44" s="3" t="n">
        <f aca="false">C44-D44</f>
        <v>574</v>
      </c>
      <c r="G44" s="0" t="s">
        <v>215</v>
      </c>
      <c r="H44" s="0" t="n">
        <v>0.875</v>
      </c>
      <c r="I44" s="0" t="n">
        <v>773</v>
      </c>
      <c r="J44" s="0" t="n">
        <v>676</v>
      </c>
      <c r="K44" s="3" t="n">
        <f aca="false">I44-J44</f>
        <v>97</v>
      </c>
    </row>
    <row r="45" customFormat="false" ht="13.8" hidden="false" customHeight="false" outlineLevel="0" collapsed="false">
      <c r="A45" s="0" t="s">
        <v>215</v>
      </c>
      <c r="B45" s="0" t="n">
        <v>0.875</v>
      </c>
      <c r="C45" s="0" t="n">
        <v>1093</v>
      </c>
      <c r="D45" s="0" t="n">
        <v>956</v>
      </c>
      <c r="E45" s="3" t="n">
        <f aca="false">C45-D45</f>
        <v>137</v>
      </c>
      <c r="G45" s="0" t="s">
        <v>210</v>
      </c>
      <c r="H45" s="0" t="n">
        <v>0.625</v>
      </c>
      <c r="I45" s="0" t="n">
        <v>1083</v>
      </c>
      <c r="J45" s="0" t="n">
        <v>677</v>
      </c>
      <c r="K45" s="3" t="n">
        <f aca="false">I45-J45</f>
        <v>406</v>
      </c>
    </row>
    <row r="46" customFormat="false" ht="13.8" hidden="false" customHeight="false" outlineLevel="0" collapsed="false">
      <c r="A46" s="0" t="s">
        <v>214</v>
      </c>
      <c r="B46" s="0" t="n">
        <v>0.375</v>
      </c>
      <c r="C46" s="0" t="n">
        <v>1907</v>
      </c>
      <c r="D46" s="0" t="n">
        <v>715</v>
      </c>
      <c r="E46" s="3" t="n">
        <f aca="false">C46-D46</f>
        <v>1192</v>
      </c>
      <c r="G46" s="0" t="s">
        <v>210</v>
      </c>
      <c r="H46" s="0" t="n">
        <v>0.625</v>
      </c>
      <c r="I46" s="0" t="n">
        <v>696</v>
      </c>
      <c r="J46" s="0" t="n">
        <v>435</v>
      </c>
      <c r="K46" s="3" t="n">
        <f aca="false">I46-J46</f>
        <v>261</v>
      </c>
    </row>
    <row r="47" customFormat="false" ht="13.8" hidden="false" customHeight="false" outlineLevel="0" collapsed="false">
      <c r="A47" s="0" t="s">
        <v>210</v>
      </c>
      <c r="B47" s="0" t="n">
        <v>0.625</v>
      </c>
      <c r="C47" s="0" t="n">
        <v>1144</v>
      </c>
      <c r="D47" s="0" t="n">
        <v>715</v>
      </c>
      <c r="E47" s="3" t="n">
        <f aca="false">C47-D47</f>
        <v>429</v>
      </c>
      <c r="G47" s="0" t="s">
        <v>214</v>
      </c>
      <c r="H47" s="0" t="n">
        <v>0.375</v>
      </c>
      <c r="I47" s="0" t="n">
        <v>1160</v>
      </c>
      <c r="J47" s="0" t="n">
        <v>435</v>
      </c>
      <c r="K47" s="3" t="n">
        <f aca="false">I47-J47</f>
        <v>725</v>
      </c>
    </row>
    <row r="48" customFormat="false" ht="13.8" hidden="false" customHeight="false" outlineLevel="0" collapsed="false">
      <c r="A48" s="0" t="s">
        <v>213</v>
      </c>
      <c r="B48" s="0" t="n">
        <v>0.25</v>
      </c>
      <c r="C48" s="0" t="n">
        <v>2357</v>
      </c>
      <c r="D48" s="0" t="n">
        <v>589</v>
      </c>
      <c r="E48" s="3" t="n">
        <f aca="false">C48-D48</f>
        <v>1768</v>
      </c>
      <c r="G48" s="0" t="s">
        <v>212</v>
      </c>
      <c r="H48" s="0" t="n">
        <v>0.5</v>
      </c>
      <c r="I48" s="0" t="n">
        <v>619</v>
      </c>
      <c r="J48" s="0" t="n">
        <v>310</v>
      </c>
      <c r="K48" s="3" t="n">
        <f aca="false">I48-J48</f>
        <v>309</v>
      </c>
    </row>
    <row r="49" customFormat="false" ht="13.8" hidden="false" customHeight="false" outlineLevel="0" collapsed="false">
      <c r="A49" s="0" t="s">
        <v>212</v>
      </c>
      <c r="B49" s="0" t="n">
        <v>0.5</v>
      </c>
      <c r="C49" s="0" t="n">
        <v>1179</v>
      </c>
      <c r="D49" s="0" t="n">
        <v>590</v>
      </c>
      <c r="E49" s="3" t="n">
        <f aca="false">C49-D49</f>
        <v>589</v>
      </c>
      <c r="G49" s="0" t="s">
        <v>213</v>
      </c>
      <c r="H49" s="0" t="n">
        <v>0.25</v>
      </c>
      <c r="I49" s="0" t="n">
        <v>1237</v>
      </c>
      <c r="J49" s="0" t="n">
        <v>309</v>
      </c>
      <c r="K49" s="3" t="n">
        <f aca="false">I49-J49</f>
        <v>928</v>
      </c>
    </row>
    <row r="50" customFormat="false" ht="13.8" hidden="false" customHeight="false" outlineLevel="0" collapsed="false">
      <c r="A50" s="0" t="s">
        <v>212</v>
      </c>
      <c r="B50" s="0" t="n">
        <v>0.5</v>
      </c>
      <c r="C50" s="0" t="n">
        <v>1741</v>
      </c>
      <c r="D50" s="0" t="n">
        <v>871</v>
      </c>
      <c r="E50" s="3" t="n">
        <f aca="false">C50-D50</f>
        <v>870</v>
      </c>
      <c r="G50" s="0" t="s">
        <v>215</v>
      </c>
      <c r="H50" s="0" t="n">
        <v>0.875</v>
      </c>
      <c r="I50" s="0" t="n">
        <v>675</v>
      </c>
      <c r="J50" s="0" t="n">
        <v>591</v>
      </c>
      <c r="K50" s="3" t="n">
        <f aca="false">I50-J50</f>
        <v>84</v>
      </c>
    </row>
    <row r="51" customFormat="false" ht="13.8" hidden="false" customHeight="false" outlineLevel="0" collapsed="false">
      <c r="A51" s="0" t="s">
        <v>215</v>
      </c>
      <c r="B51" s="0" t="n">
        <v>0.875</v>
      </c>
      <c r="C51" s="0" t="n">
        <v>995</v>
      </c>
      <c r="D51" s="0" t="n">
        <v>871</v>
      </c>
      <c r="E51" s="3" t="n">
        <f aca="false">C51-D51</f>
        <v>124</v>
      </c>
      <c r="G51" s="0" t="s">
        <v>212</v>
      </c>
      <c r="H51" s="0" t="n">
        <v>0.5</v>
      </c>
      <c r="I51" s="0" t="n">
        <v>1181</v>
      </c>
      <c r="J51" s="0" t="n">
        <v>591</v>
      </c>
      <c r="K51" s="3" t="n">
        <f aca="false">I51-J51</f>
        <v>590</v>
      </c>
    </row>
    <row r="52" customFormat="false" ht="13.8" hidden="false" customHeight="false" outlineLevel="0" collapsed="false">
      <c r="A52" s="0" t="s">
        <v>214</v>
      </c>
      <c r="B52" s="0" t="n">
        <v>0.375</v>
      </c>
      <c r="C52" s="0" t="n">
        <v>1984</v>
      </c>
      <c r="D52" s="0" t="n">
        <v>744</v>
      </c>
      <c r="E52" s="3" t="n">
        <f aca="false">C52-D52</f>
        <v>1240</v>
      </c>
      <c r="G52" s="0" t="s">
        <v>211</v>
      </c>
      <c r="H52" s="0" t="n">
        <v>0.75</v>
      </c>
      <c r="I52" s="0" t="n">
        <v>619</v>
      </c>
      <c r="J52" s="0" t="n">
        <v>464</v>
      </c>
      <c r="K52" s="3" t="n">
        <f aca="false">I52-J52</f>
        <v>155</v>
      </c>
    </row>
    <row r="53" customFormat="false" ht="13.8" hidden="false" customHeight="false" outlineLevel="0" collapsed="false">
      <c r="A53" s="0" t="s">
        <v>211</v>
      </c>
      <c r="B53" s="0" t="n">
        <v>0.75</v>
      </c>
      <c r="C53" s="0" t="n">
        <v>992</v>
      </c>
      <c r="D53" s="0" t="n">
        <v>744</v>
      </c>
      <c r="E53" s="3" t="n">
        <f aca="false">C53-D53</f>
        <v>248</v>
      </c>
      <c r="G53" s="0" t="s">
        <v>214</v>
      </c>
      <c r="H53" s="0" t="n">
        <v>0.375</v>
      </c>
      <c r="I53" s="0" t="n">
        <v>1237</v>
      </c>
      <c r="J53" s="0" t="n">
        <v>464</v>
      </c>
      <c r="K53" s="3" t="n">
        <f aca="false">I53-J53</f>
        <v>773</v>
      </c>
    </row>
    <row r="54" customFormat="false" ht="13.8" hidden="false" customHeight="false" outlineLevel="0" collapsed="false">
      <c r="A54" s="0" t="s">
        <v>213</v>
      </c>
      <c r="B54" s="0" t="n">
        <v>0.25</v>
      </c>
      <c r="C54" s="0" t="n">
        <v>2446</v>
      </c>
      <c r="D54" s="0" t="n">
        <v>612</v>
      </c>
      <c r="E54" s="3" t="n">
        <f aca="false">C54-D54</f>
        <v>1834</v>
      </c>
      <c r="G54" s="0" t="s">
        <v>210</v>
      </c>
      <c r="H54" s="0" t="n">
        <v>0.625</v>
      </c>
      <c r="I54" s="0" t="n">
        <v>530</v>
      </c>
      <c r="J54" s="0" t="n">
        <v>331</v>
      </c>
      <c r="K54" s="3" t="n">
        <f aca="false">I54-J54</f>
        <v>199</v>
      </c>
    </row>
    <row r="55" customFormat="false" ht="13.8" hidden="false" customHeight="false" outlineLevel="0" collapsed="false">
      <c r="A55" s="0" t="s">
        <v>210</v>
      </c>
      <c r="B55" s="0" t="n">
        <v>0.625</v>
      </c>
      <c r="C55" s="0" t="n">
        <v>978</v>
      </c>
      <c r="D55" s="0" t="n">
        <v>611</v>
      </c>
      <c r="E55" s="3" t="n">
        <f aca="false">C55-D55</f>
        <v>367</v>
      </c>
      <c r="G55" s="0" t="s">
        <v>213</v>
      </c>
      <c r="H55" s="0" t="n">
        <v>0.25</v>
      </c>
      <c r="I55" s="0" t="n">
        <v>1326</v>
      </c>
      <c r="J55" s="0" t="n">
        <v>332</v>
      </c>
      <c r="K55" s="3" t="n">
        <f aca="false">I55-J55</f>
        <v>994</v>
      </c>
    </row>
    <row r="56" customFormat="false" ht="13.8" hidden="false" customHeight="false" outlineLevel="0" collapsed="false">
      <c r="A56" s="0" t="s">
        <v>210</v>
      </c>
      <c r="B56" s="0" t="n">
        <v>0.625</v>
      </c>
      <c r="C56" s="0" t="n">
        <v>1012</v>
      </c>
      <c r="D56" s="0" t="n">
        <v>633</v>
      </c>
      <c r="E56" s="3" t="n">
        <f aca="false">C56-D56</f>
        <v>379</v>
      </c>
      <c r="G56" s="0" t="s">
        <v>211</v>
      </c>
      <c r="H56" s="0" t="n">
        <v>0.75</v>
      </c>
      <c r="I56" s="0" t="n">
        <v>1217</v>
      </c>
      <c r="J56" s="0" t="n">
        <v>913</v>
      </c>
      <c r="K56" s="3" t="n">
        <f aca="false">I56-J56</f>
        <v>304</v>
      </c>
    </row>
    <row r="57" customFormat="false" ht="13.8" hidden="false" customHeight="false" outlineLevel="0" collapsed="false">
      <c r="A57" s="0" t="s">
        <v>211</v>
      </c>
      <c r="B57" s="0" t="n">
        <v>0.75</v>
      </c>
      <c r="C57" s="0" t="n">
        <v>844</v>
      </c>
      <c r="D57" s="0" t="n">
        <v>633</v>
      </c>
      <c r="E57" s="3" t="n">
        <f aca="false">C57-D57</f>
        <v>211</v>
      </c>
      <c r="G57" s="0" t="s">
        <v>210</v>
      </c>
      <c r="H57" s="0" t="n">
        <v>0.625</v>
      </c>
      <c r="I57" s="0" t="n">
        <v>1460</v>
      </c>
      <c r="J57" s="0" t="n">
        <v>913</v>
      </c>
      <c r="K57" s="3" t="n">
        <f aca="false">I57-J57</f>
        <v>547</v>
      </c>
    </row>
    <row r="58" customFormat="false" ht="13.8" hidden="false" customHeight="false" outlineLevel="0" collapsed="false">
      <c r="A58" s="0" t="s">
        <v>212</v>
      </c>
      <c r="B58" s="0" t="n">
        <v>0.5</v>
      </c>
      <c r="C58" s="0" t="n">
        <v>1031</v>
      </c>
      <c r="D58" s="0" t="n">
        <v>516</v>
      </c>
      <c r="E58" s="3" t="n">
        <f aca="false">C58-D58</f>
        <v>515</v>
      </c>
      <c r="G58" s="0" t="s">
        <v>210</v>
      </c>
      <c r="H58" s="0" t="n">
        <v>0.625</v>
      </c>
      <c r="I58" s="0" t="n">
        <v>1273</v>
      </c>
      <c r="J58" s="0" t="n">
        <v>796</v>
      </c>
      <c r="K58" s="3" t="n">
        <f aca="false">I58-J58</f>
        <v>477</v>
      </c>
    </row>
    <row r="59" customFormat="false" ht="13.8" hidden="false" customHeight="false" outlineLevel="0" collapsed="false">
      <c r="A59" s="0" t="s">
        <v>210</v>
      </c>
      <c r="B59" s="0" t="n">
        <v>0.625</v>
      </c>
      <c r="C59" s="0" t="n">
        <v>825</v>
      </c>
      <c r="D59" s="0" t="n">
        <v>516</v>
      </c>
      <c r="E59" s="3" t="n">
        <f aca="false">C59-D59</f>
        <v>309</v>
      </c>
      <c r="G59" s="0" t="s">
        <v>212</v>
      </c>
      <c r="H59" s="0" t="n">
        <v>0.5</v>
      </c>
      <c r="I59" s="0" t="n">
        <v>1591</v>
      </c>
      <c r="J59" s="0" t="n">
        <v>796</v>
      </c>
      <c r="K59" s="3" t="n">
        <f aca="false">I59-J59</f>
        <v>795</v>
      </c>
    </row>
    <row r="60" customFormat="false" ht="13.8" hidden="false" customHeight="false" outlineLevel="0" collapsed="false">
      <c r="A60" s="0" t="s">
        <v>213</v>
      </c>
      <c r="B60" s="0" t="n">
        <v>0.25</v>
      </c>
      <c r="C60" s="0" t="n">
        <v>1114</v>
      </c>
      <c r="D60" s="0" t="n">
        <v>279</v>
      </c>
      <c r="E60" s="3" t="n">
        <f aca="false">C60-D60</f>
        <v>835</v>
      </c>
      <c r="G60" s="0" t="s">
        <v>214</v>
      </c>
      <c r="H60" s="0" t="n">
        <v>0.375</v>
      </c>
      <c r="I60" s="0" t="n">
        <v>1489</v>
      </c>
      <c r="J60" s="0" t="n">
        <v>558</v>
      </c>
      <c r="K60" s="3" t="n">
        <f aca="false">I60-J60</f>
        <v>931</v>
      </c>
    </row>
    <row r="61" customFormat="false" ht="13.8" hidden="false" customHeight="false" outlineLevel="0" collapsed="false">
      <c r="A61" s="0" t="s">
        <v>214</v>
      </c>
      <c r="B61" s="0" t="n">
        <v>0.375</v>
      </c>
      <c r="C61" s="0" t="n">
        <v>742</v>
      </c>
      <c r="D61" s="0" t="n">
        <v>278</v>
      </c>
      <c r="E61" s="3" t="n">
        <f aca="false">C61-D61</f>
        <v>464</v>
      </c>
      <c r="G61" s="0" t="s">
        <v>213</v>
      </c>
      <c r="H61" s="0" t="n">
        <v>0.25</v>
      </c>
      <c r="I61" s="0" t="n">
        <v>2234</v>
      </c>
      <c r="J61" s="0" t="n">
        <v>559</v>
      </c>
      <c r="K61" s="3" t="n">
        <f aca="false">I61-J61</f>
        <v>1675</v>
      </c>
    </row>
    <row r="62" customFormat="false" ht="13.8" hidden="false" customHeight="false" outlineLevel="0" collapsed="false">
      <c r="A62" s="0" t="s">
        <v>210</v>
      </c>
      <c r="B62" s="0" t="n">
        <v>0.625</v>
      </c>
      <c r="C62" s="0" t="n">
        <v>1083</v>
      </c>
      <c r="D62" s="0" t="n">
        <v>677</v>
      </c>
      <c r="E62" s="3" t="n">
        <f aca="false">C62-D62</f>
        <v>406</v>
      </c>
      <c r="G62" s="0" t="s">
        <v>215</v>
      </c>
      <c r="H62" s="0" t="n">
        <v>0.875</v>
      </c>
      <c r="I62" s="0" t="n">
        <v>1093</v>
      </c>
      <c r="J62" s="0" t="n">
        <v>956</v>
      </c>
      <c r="K62" s="3" t="n">
        <f aca="false">I62-J62</f>
        <v>137</v>
      </c>
    </row>
    <row r="63" customFormat="false" ht="13.8" hidden="false" customHeight="false" outlineLevel="0" collapsed="false">
      <c r="A63" s="0" t="s">
        <v>215</v>
      </c>
      <c r="B63" s="0" t="n">
        <v>0.875</v>
      </c>
      <c r="C63" s="0" t="n">
        <v>773</v>
      </c>
      <c r="D63" s="0" t="n">
        <v>676</v>
      </c>
      <c r="E63" s="3" t="n">
        <f aca="false">C63-D63</f>
        <v>97</v>
      </c>
      <c r="G63" s="0" t="s">
        <v>210</v>
      </c>
      <c r="H63" s="0" t="n">
        <v>0.625</v>
      </c>
      <c r="I63" s="0" t="n">
        <v>1531</v>
      </c>
      <c r="J63" s="0" t="n">
        <v>957</v>
      </c>
      <c r="K63" s="3" t="n">
        <f aca="false">I63-J63</f>
        <v>574</v>
      </c>
    </row>
    <row r="64" customFormat="false" ht="13.8" hidden="false" customHeight="false" outlineLevel="0" collapsed="false">
      <c r="A64" s="0" t="s">
        <v>214</v>
      </c>
      <c r="B64" s="0" t="n">
        <v>0.375</v>
      </c>
      <c r="C64" s="0" t="n">
        <v>1160</v>
      </c>
      <c r="D64" s="0" t="n">
        <v>435</v>
      </c>
      <c r="E64" s="3" t="n">
        <f aca="false">C64-D64</f>
        <v>725</v>
      </c>
      <c r="G64" s="0" t="s">
        <v>210</v>
      </c>
      <c r="H64" s="0" t="n">
        <v>0.625</v>
      </c>
      <c r="I64" s="0" t="n">
        <v>1144</v>
      </c>
      <c r="J64" s="0" t="n">
        <v>715</v>
      </c>
      <c r="K64" s="3" t="n">
        <f aca="false">I64-J64</f>
        <v>429</v>
      </c>
    </row>
    <row r="65" customFormat="false" ht="13.8" hidden="false" customHeight="false" outlineLevel="0" collapsed="false">
      <c r="A65" s="0" t="s">
        <v>210</v>
      </c>
      <c r="B65" s="0" t="n">
        <v>0.625</v>
      </c>
      <c r="C65" s="0" t="n">
        <v>696</v>
      </c>
      <c r="D65" s="0" t="n">
        <v>435</v>
      </c>
      <c r="E65" s="3" t="n">
        <f aca="false">C65-D65</f>
        <v>261</v>
      </c>
      <c r="G65" s="0" t="s">
        <v>214</v>
      </c>
      <c r="H65" s="0" t="n">
        <v>0.375</v>
      </c>
      <c r="I65" s="0" t="n">
        <v>1907</v>
      </c>
      <c r="J65" s="0" t="n">
        <v>715</v>
      </c>
      <c r="K65" s="3" t="n">
        <f aca="false">I65-J65</f>
        <v>1192</v>
      </c>
    </row>
    <row r="66" customFormat="false" ht="13.8" hidden="false" customHeight="false" outlineLevel="0" collapsed="false">
      <c r="A66" s="0" t="s">
        <v>213</v>
      </c>
      <c r="B66" s="0" t="n">
        <v>0.25</v>
      </c>
      <c r="C66" s="0" t="n">
        <v>1237</v>
      </c>
      <c r="D66" s="0" t="n">
        <v>309</v>
      </c>
      <c r="E66" s="3" t="n">
        <f aca="false">C66-D66</f>
        <v>928</v>
      </c>
      <c r="G66" s="0" t="s">
        <v>212</v>
      </c>
      <c r="H66" s="0" t="n">
        <v>0.5</v>
      </c>
      <c r="I66" s="0" t="n">
        <v>1179</v>
      </c>
      <c r="J66" s="0" t="n">
        <v>590</v>
      </c>
      <c r="K66" s="3" t="n">
        <f aca="false">I66-J66</f>
        <v>589</v>
      </c>
    </row>
    <row r="67" customFormat="false" ht="13.8" hidden="false" customHeight="false" outlineLevel="0" collapsed="false">
      <c r="A67" s="0" t="s">
        <v>212</v>
      </c>
      <c r="B67" s="0" t="n">
        <v>0.5</v>
      </c>
      <c r="C67" s="0" t="n">
        <v>619</v>
      </c>
      <c r="D67" s="0" t="n">
        <v>310</v>
      </c>
      <c r="E67" s="3" t="n">
        <f aca="false">C67-D67</f>
        <v>309</v>
      </c>
      <c r="G67" s="0" t="s">
        <v>213</v>
      </c>
      <c r="H67" s="0" t="n">
        <v>0.25</v>
      </c>
      <c r="I67" s="0" t="n">
        <v>2357</v>
      </c>
      <c r="J67" s="0" t="n">
        <v>589</v>
      </c>
      <c r="K67" s="3" t="n">
        <f aca="false">I67-J67</f>
        <v>1768</v>
      </c>
    </row>
    <row r="68" customFormat="false" ht="13.8" hidden="false" customHeight="false" outlineLevel="0" collapsed="false">
      <c r="A68" s="0" t="s">
        <v>212</v>
      </c>
      <c r="B68" s="0" t="n">
        <v>0.5</v>
      </c>
      <c r="C68" s="0" t="n">
        <v>1181</v>
      </c>
      <c r="D68" s="0" t="n">
        <v>591</v>
      </c>
      <c r="E68" s="3" t="n">
        <f aca="false">C68-D68</f>
        <v>590</v>
      </c>
      <c r="G68" s="0" t="s">
        <v>215</v>
      </c>
      <c r="H68" s="0" t="n">
        <v>0.875</v>
      </c>
      <c r="I68" s="0" t="n">
        <v>995</v>
      </c>
      <c r="J68" s="0" t="n">
        <v>871</v>
      </c>
      <c r="K68" s="3" t="n">
        <f aca="false">I68-J68</f>
        <v>124</v>
      </c>
    </row>
    <row r="69" customFormat="false" ht="13.8" hidden="false" customHeight="false" outlineLevel="0" collapsed="false">
      <c r="A69" s="0" t="s">
        <v>215</v>
      </c>
      <c r="B69" s="0" t="n">
        <v>0.875</v>
      </c>
      <c r="C69" s="0" t="n">
        <v>675</v>
      </c>
      <c r="D69" s="0" t="n">
        <v>591</v>
      </c>
      <c r="E69" s="3" t="n">
        <f aca="false">C69-D69</f>
        <v>84</v>
      </c>
      <c r="G69" s="0" t="s">
        <v>212</v>
      </c>
      <c r="H69" s="0" t="n">
        <v>0.5</v>
      </c>
      <c r="I69" s="0" t="n">
        <v>1741</v>
      </c>
      <c r="J69" s="0" t="n">
        <v>871</v>
      </c>
      <c r="K69" s="3" t="n">
        <f aca="false">I69-J69</f>
        <v>870</v>
      </c>
    </row>
    <row r="70" customFormat="false" ht="13.8" hidden="false" customHeight="false" outlineLevel="0" collapsed="false">
      <c r="A70" s="0" t="s">
        <v>214</v>
      </c>
      <c r="B70" s="0" t="n">
        <v>0.375</v>
      </c>
      <c r="C70" s="0" t="n">
        <v>1237</v>
      </c>
      <c r="D70" s="0" t="n">
        <v>464</v>
      </c>
      <c r="E70" s="3" t="n">
        <f aca="false">C70-D70</f>
        <v>773</v>
      </c>
      <c r="G70" s="0" t="s">
        <v>211</v>
      </c>
      <c r="H70" s="0" t="n">
        <v>0.75</v>
      </c>
      <c r="I70" s="0" t="n">
        <v>992</v>
      </c>
      <c r="J70" s="0" t="n">
        <v>744</v>
      </c>
      <c r="K70" s="3" t="n">
        <f aca="false">I70-J70</f>
        <v>248</v>
      </c>
    </row>
    <row r="71" customFormat="false" ht="13.8" hidden="false" customHeight="false" outlineLevel="0" collapsed="false">
      <c r="A71" s="0" t="s">
        <v>211</v>
      </c>
      <c r="B71" s="0" t="n">
        <v>0.75</v>
      </c>
      <c r="C71" s="0" t="n">
        <v>619</v>
      </c>
      <c r="D71" s="0" t="n">
        <v>464</v>
      </c>
      <c r="E71" s="3" t="n">
        <f aca="false">C71-D71</f>
        <v>155</v>
      </c>
      <c r="G71" s="0" t="s">
        <v>214</v>
      </c>
      <c r="H71" s="0" t="n">
        <v>0.375</v>
      </c>
      <c r="I71" s="0" t="n">
        <v>1984</v>
      </c>
      <c r="J71" s="0" t="n">
        <v>744</v>
      </c>
      <c r="K71" s="3" t="n">
        <f aca="false">I71-J71</f>
        <v>1240</v>
      </c>
    </row>
    <row r="72" customFormat="false" ht="13.8" hidden="false" customHeight="false" outlineLevel="0" collapsed="false">
      <c r="A72" s="0" t="s">
        <v>213</v>
      </c>
      <c r="B72" s="0" t="n">
        <v>0.25</v>
      </c>
      <c r="C72" s="0" t="n">
        <v>1326</v>
      </c>
      <c r="D72" s="0" t="n">
        <v>332</v>
      </c>
      <c r="E72" s="3" t="n">
        <f aca="false">C72-D72</f>
        <v>994</v>
      </c>
      <c r="G72" s="0" t="s">
        <v>210</v>
      </c>
      <c r="H72" s="0" t="n">
        <v>0.625</v>
      </c>
      <c r="I72" s="0" t="n">
        <v>978</v>
      </c>
      <c r="J72" s="0" t="n">
        <v>611</v>
      </c>
      <c r="K72" s="3" t="n">
        <f aca="false">I72-J72</f>
        <v>367</v>
      </c>
    </row>
    <row r="73" customFormat="false" ht="13.8" hidden="false" customHeight="false" outlineLevel="0" collapsed="false">
      <c r="A73" s="0" t="s">
        <v>210</v>
      </c>
      <c r="B73" s="0" t="n">
        <v>0.625</v>
      </c>
      <c r="C73" s="0" t="n">
        <v>530</v>
      </c>
      <c r="D73" s="0" t="n">
        <v>331</v>
      </c>
      <c r="E73" s="3" t="n">
        <f aca="false">C73-D73</f>
        <v>199</v>
      </c>
      <c r="G73" s="0" t="s">
        <v>213</v>
      </c>
      <c r="H73" s="0" t="n">
        <v>0.25</v>
      </c>
      <c r="I73" s="0" t="n">
        <v>2446</v>
      </c>
      <c r="J73" s="0" t="n">
        <v>612</v>
      </c>
      <c r="K73" s="3" t="n">
        <f aca="false">I73-J73</f>
        <v>1834</v>
      </c>
    </row>
    <row r="74" customFormat="false" ht="13.8" hidden="false" customHeight="false" outlineLevel="0" collapsed="false">
      <c r="A74" s="0" t="s">
        <v>210</v>
      </c>
      <c r="B74" s="0" t="n">
        <v>0.625</v>
      </c>
      <c r="C74" s="0" t="n">
        <v>1684</v>
      </c>
      <c r="D74" s="0" t="n">
        <v>1053</v>
      </c>
      <c r="E74" s="3" t="n">
        <f aca="false">C74-D74</f>
        <v>631</v>
      </c>
      <c r="G74" s="0" t="s">
        <v>211</v>
      </c>
      <c r="H74" s="0" t="n">
        <v>0.75</v>
      </c>
      <c r="I74" s="0" t="n">
        <v>844</v>
      </c>
      <c r="J74" s="0" t="n">
        <v>633</v>
      </c>
      <c r="K74" s="3" t="n">
        <f aca="false">I74-J74</f>
        <v>211</v>
      </c>
    </row>
    <row r="75" customFormat="false" ht="13.8" hidden="false" customHeight="false" outlineLevel="0" collapsed="false">
      <c r="A75" s="0" t="s">
        <v>211</v>
      </c>
      <c r="B75" s="0" t="n">
        <v>0.75</v>
      </c>
      <c r="C75" s="0" t="n">
        <v>1404</v>
      </c>
      <c r="D75" s="0" t="n">
        <v>1053</v>
      </c>
      <c r="E75" s="3" t="n">
        <f aca="false">C75-D75</f>
        <v>351</v>
      </c>
      <c r="G75" s="0" t="s">
        <v>210</v>
      </c>
      <c r="H75" s="0" t="n">
        <v>0.625</v>
      </c>
      <c r="I75" s="0" t="n">
        <v>1012</v>
      </c>
      <c r="J75" s="0" t="n">
        <v>633</v>
      </c>
      <c r="K75" s="3" t="n">
        <f aca="false">I75-J75</f>
        <v>379</v>
      </c>
    </row>
    <row r="76" customFormat="false" ht="13.8" hidden="false" customHeight="false" outlineLevel="0" collapsed="false">
      <c r="A76" s="0" t="s">
        <v>212</v>
      </c>
      <c r="B76" s="0" t="n">
        <v>0.5</v>
      </c>
      <c r="C76" s="0" t="n">
        <v>1871</v>
      </c>
      <c r="D76" s="0" t="n">
        <v>936</v>
      </c>
      <c r="E76" s="3" t="n">
        <f aca="false">C76-D76</f>
        <v>935</v>
      </c>
      <c r="G76" s="0" t="s">
        <v>210</v>
      </c>
      <c r="H76" s="0" t="n">
        <v>0.625</v>
      </c>
      <c r="I76" s="0" t="n">
        <v>825</v>
      </c>
      <c r="J76" s="0" t="n">
        <v>516</v>
      </c>
      <c r="K76" s="3" t="n">
        <f aca="false">I76-J76</f>
        <v>309</v>
      </c>
    </row>
    <row r="77" customFormat="false" ht="13.8" hidden="false" customHeight="false" outlineLevel="0" collapsed="false">
      <c r="A77" s="0" t="s">
        <v>210</v>
      </c>
      <c r="B77" s="0" t="n">
        <v>0.625</v>
      </c>
      <c r="C77" s="0" t="n">
        <v>1497</v>
      </c>
      <c r="D77" s="0" t="n">
        <v>936</v>
      </c>
      <c r="E77" s="3" t="n">
        <f aca="false">C77-D77</f>
        <v>561</v>
      </c>
      <c r="G77" s="0" t="s">
        <v>212</v>
      </c>
      <c r="H77" s="0" t="n">
        <v>0.5</v>
      </c>
      <c r="I77" s="0" t="n">
        <v>1031</v>
      </c>
      <c r="J77" s="0" t="n">
        <v>516</v>
      </c>
      <c r="K77" s="3" t="n">
        <f aca="false">I77-J77</f>
        <v>515</v>
      </c>
    </row>
    <row r="78" customFormat="false" ht="13.8" hidden="false" customHeight="false" outlineLevel="0" collapsed="false">
      <c r="A78" s="0" t="s">
        <v>213</v>
      </c>
      <c r="B78" s="0" t="n">
        <v>0.25</v>
      </c>
      <c r="C78" s="0" t="n">
        <v>2794</v>
      </c>
      <c r="D78" s="0" t="n">
        <v>699</v>
      </c>
      <c r="E78" s="3" t="n">
        <f aca="false">C78-D78</f>
        <v>2095</v>
      </c>
      <c r="G78" s="0" t="s">
        <v>214</v>
      </c>
      <c r="H78" s="0" t="n">
        <v>0.375</v>
      </c>
      <c r="I78" s="0" t="n">
        <v>742</v>
      </c>
      <c r="J78" s="0" t="n">
        <v>278</v>
      </c>
      <c r="K78" s="3" t="n">
        <f aca="false">I78-J78</f>
        <v>464</v>
      </c>
    </row>
    <row r="79" customFormat="false" ht="13.8" hidden="false" customHeight="false" outlineLevel="0" collapsed="false">
      <c r="A79" s="0" t="s">
        <v>214</v>
      </c>
      <c r="B79" s="0" t="n">
        <v>0.375</v>
      </c>
      <c r="C79" s="0" t="n">
        <v>1862</v>
      </c>
      <c r="D79" s="0" t="n">
        <v>698</v>
      </c>
      <c r="E79" s="3" t="n">
        <f aca="false">C79-D79</f>
        <v>1164</v>
      </c>
      <c r="G79" s="0" t="s">
        <v>213</v>
      </c>
      <c r="H79" s="0" t="n">
        <v>0.25</v>
      </c>
      <c r="I79" s="0" t="n">
        <v>1114</v>
      </c>
      <c r="J79" s="0" t="n">
        <v>279</v>
      </c>
      <c r="K79" s="3" t="n">
        <f aca="false">I79-J79</f>
        <v>835</v>
      </c>
    </row>
    <row r="80" customFormat="false" ht="13.8" hidden="false" customHeight="false" outlineLevel="0" collapsed="false">
      <c r="A80" s="0" t="s">
        <v>210</v>
      </c>
      <c r="B80" s="0" t="n">
        <v>0.625</v>
      </c>
      <c r="C80" s="0" t="n">
        <v>1755</v>
      </c>
      <c r="D80" s="0" t="n">
        <v>1097</v>
      </c>
      <c r="E80" s="3" t="n">
        <f aca="false">C80-D80</f>
        <v>658</v>
      </c>
      <c r="G80" s="0" t="s">
        <v>215</v>
      </c>
      <c r="H80" s="0" t="n">
        <v>0.875</v>
      </c>
      <c r="I80" s="0" t="n">
        <v>773</v>
      </c>
      <c r="J80" s="0" t="n">
        <v>676</v>
      </c>
      <c r="K80" s="3" t="n">
        <f aca="false">I80-J80</f>
        <v>97</v>
      </c>
    </row>
    <row r="81" customFormat="false" ht="13.8" hidden="false" customHeight="false" outlineLevel="0" collapsed="false">
      <c r="A81" s="0" t="s">
        <v>215</v>
      </c>
      <c r="B81" s="0" t="n">
        <v>0.875</v>
      </c>
      <c r="C81" s="0" t="n">
        <v>1253</v>
      </c>
      <c r="D81" s="0" t="n">
        <v>1096</v>
      </c>
      <c r="E81" s="3" t="n">
        <f aca="false">C81-D81</f>
        <v>157</v>
      </c>
      <c r="G81" s="0" t="s">
        <v>210</v>
      </c>
      <c r="H81" s="0" t="n">
        <v>0.625</v>
      </c>
      <c r="I81" s="0" t="n">
        <v>1083</v>
      </c>
      <c r="J81" s="0" t="n">
        <v>677</v>
      </c>
      <c r="K81" s="3" t="n">
        <f aca="false">I81-J81</f>
        <v>406</v>
      </c>
    </row>
    <row r="82" customFormat="false" ht="13.8" hidden="false" customHeight="false" outlineLevel="0" collapsed="false">
      <c r="A82" s="0" t="s">
        <v>214</v>
      </c>
      <c r="B82" s="0" t="n">
        <v>0.375</v>
      </c>
      <c r="C82" s="0" t="n">
        <v>2280</v>
      </c>
      <c r="D82" s="0" t="n">
        <v>855</v>
      </c>
      <c r="E82" s="3" t="n">
        <f aca="false">C82-D82</f>
        <v>1425</v>
      </c>
      <c r="G82" s="0" t="s">
        <v>210</v>
      </c>
      <c r="H82" s="0" t="n">
        <v>0.625</v>
      </c>
      <c r="I82" s="0" t="n">
        <v>696</v>
      </c>
      <c r="J82" s="0" t="n">
        <v>435</v>
      </c>
      <c r="K82" s="3" t="n">
        <f aca="false">I82-J82</f>
        <v>261</v>
      </c>
    </row>
    <row r="83" customFormat="false" ht="13.8" hidden="false" customHeight="false" outlineLevel="0" collapsed="false">
      <c r="A83" s="0" t="s">
        <v>210</v>
      </c>
      <c r="B83" s="0" t="n">
        <v>0.625</v>
      </c>
      <c r="C83" s="0" t="n">
        <v>1368</v>
      </c>
      <c r="D83" s="0" t="n">
        <v>855</v>
      </c>
      <c r="E83" s="3" t="n">
        <f aca="false">C83-D83</f>
        <v>513</v>
      </c>
      <c r="G83" s="0" t="s">
        <v>214</v>
      </c>
      <c r="H83" s="0" t="n">
        <v>0.375</v>
      </c>
      <c r="I83" s="0" t="n">
        <v>1160</v>
      </c>
      <c r="J83" s="0" t="n">
        <v>435</v>
      </c>
      <c r="K83" s="3" t="n">
        <f aca="false">I83-J83</f>
        <v>725</v>
      </c>
    </row>
    <row r="84" customFormat="false" ht="13.8" hidden="false" customHeight="false" outlineLevel="0" collapsed="false">
      <c r="A84" s="0" t="s">
        <v>213</v>
      </c>
      <c r="B84" s="0" t="n">
        <v>0.25</v>
      </c>
      <c r="C84" s="0" t="n">
        <v>2917</v>
      </c>
      <c r="D84" s="0" t="n">
        <v>729</v>
      </c>
      <c r="E84" s="3" t="n">
        <f aca="false">C84-D84</f>
        <v>2188</v>
      </c>
      <c r="G84" s="0" t="s">
        <v>212</v>
      </c>
      <c r="H84" s="0" t="n">
        <v>0.5</v>
      </c>
      <c r="I84" s="0" t="n">
        <v>619</v>
      </c>
      <c r="J84" s="0" t="n">
        <v>310</v>
      </c>
      <c r="K84" s="3" t="n">
        <f aca="false">I84-J84</f>
        <v>309</v>
      </c>
    </row>
    <row r="85" customFormat="false" ht="13.8" hidden="false" customHeight="false" outlineLevel="0" collapsed="false">
      <c r="A85" s="0" t="s">
        <v>212</v>
      </c>
      <c r="B85" s="0" t="n">
        <v>0.5</v>
      </c>
      <c r="C85" s="0" t="n">
        <v>1459</v>
      </c>
      <c r="D85" s="0" t="n">
        <v>730</v>
      </c>
      <c r="E85" s="3" t="n">
        <f aca="false">C85-D85</f>
        <v>729</v>
      </c>
      <c r="G85" s="0" t="s">
        <v>213</v>
      </c>
      <c r="H85" s="0" t="n">
        <v>0.25</v>
      </c>
      <c r="I85" s="0" t="n">
        <v>1237</v>
      </c>
      <c r="J85" s="0" t="n">
        <v>309</v>
      </c>
      <c r="K85" s="3" t="n">
        <f aca="false">I85-J85</f>
        <v>928</v>
      </c>
    </row>
    <row r="86" customFormat="false" ht="13.8" hidden="false" customHeight="false" outlineLevel="0" collapsed="false">
      <c r="A86" s="0" t="s">
        <v>212</v>
      </c>
      <c r="B86" s="0" t="n">
        <v>0.5</v>
      </c>
      <c r="C86" s="0" t="n">
        <v>2021</v>
      </c>
      <c r="D86" s="0" t="n">
        <v>1011</v>
      </c>
      <c r="E86" s="3" t="n">
        <f aca="false">C86-D86</f>
        <v>1010</v>
      </c>
      <c r="G86" s="0" t="s">
        <v>215</v>
      </c>
      <c r="H86" s="0" t="n">
        <v>0.875</v>
      </c>
      <c r="I86" s="0" t="n">
        <v>675</v>
      </c>
      <c r="J86" s="0" t="n">
        <v>591</v>
      </c>
      <c r="K86" s="3" t="n">
        <f aca="false">I86-J86</f>
        <v>84</v>
      </c>
    </row>
    <row r="87" customFormat="false" ht="13.8" hidden="false" customHeight="false" outlineLevel="0" collapsed="false">
      <c r="A87" s="0" t="s">
        <v>215</v>
      </c>
      <c r="B87" s="0" t="n">
        <v>0.875</v>
      </c>
      <c r="C87" s="0" t="n">
        <v>1155</v>
      </c>
      <c r="D87" s="0" t="n">
        <v>1011</v>
      </c>
      <c r="E87" s="3" t="n">
        <f aca="false">C87-D87</f>
        <v>144</v>
      </c>
      <c r="G87" s="0" t="s">
        <v>212</v>
      </c>
      <c r="H87" s="0" t="n">
        <v>0.5</v>
      </c>
      <c r="I87" s="0" t="n">
        <v>1181</v>
      </c>
      <c r="J87" s="0" t="n">
        <v>591</v>
      </c>
      <c r="K87" s="3" t="n">
        <f aca="false">I87-J87</f>
        <v>590</v>
      </c>
    </row>
    <row r="88" customFormat="false" ht="13.8" hidden="false" customHeight="false" outlineLevel="0" collapsed="false">
      <c r="A88" s="0" t="s">
        <v>214</v>
      </c>
      <c r="B88" s="0" t="n">
        <v>0.375</v>
      </c>
      <c r="C88" s="0" t="n">
        <v>2357</v>
      </c>
      <c r="D88" s="0" t="n">
        <v>884</v>
      </c>
      <c r="E88" s="3" t="n">
        <f aca="false">C88-D88</f>
        <v>1473</v>
      </c>
      <c r="G88" s="0" t="s">
        <v>211</v>
      </c>
      <c r="H88" s="0" t="n">
        <v>0.75</v>
      </c>
      <c r="I88" s="0" t="n">
        <v>619</v>
      </c>
      <c r="J88" s="0" t="n">
        <v>464</v>
      </c>
      <c r="K88" s="3" t="n">
        <f aca="false">I88-J88</f>
        <v>155</v>
      </c>
    </row>
    <row r="89" customFormat="false" ht="13.8" hidden="false" customHeight="false" outlineLevel="0" collapsed="false">
      <c r="A89" s="0" t="s">
        <v>211</v>
      </c>
      <c r="B89" s="0" t="n">
        <v>0.75</v>
      </c>
      <c r="C89" s="0" t="n">
        <v>1179</v>
      </c>
      <c r="D89" s="0" t="n">
        <v>884</v>
      </c>
      <c r="E89" s="3" t="n">
        <f aca="false">C89-D89</f>
        <v>295</v>
      </c>
      <c r="G89" s="0" t="s">
        <v>214</v>
      </c>
      <c r="H89" s="0" t="n">
        <v>0.375</v>
      </c>
      <c r="I89" s="0" t="n">
        <v>1237</v>
      </c>
      <c r="J89" s="0" t="n">
        <v>464</v>
      </c>
      <c r="K89" s="3" t="n">
        <f aca="false">I89-J89</f>
        <v>773</v>
      </c>
    </row>
    <row r="90" customFormat="false" ht="13.8" hidden="false" customHeight="false" outlineLevel="0" collapsed="false">
      <c r="A90" s="0" t="s">
        <v>213</v>
      </c>
      <c r="B90" s="0" t="n">
        <v>0.25</v>
      </c>
      <c r="C90" s="0" t="n">
        <v>3006</v>
      </c>
      <c r="D90" s="0" t="n">
        <v>752</v>
      </c>
      <c r="E90" s="3" t="n">
        <f aca="false">C90-D90</f>
        <v>2254</v>
      </c>
      <c r="G90" s="0" t="s">
        <v>210</v>
      </c>
      <c r="H90" s="0" t="n">
        <v>0.625</v>
      </c>
      <c r="I90" s="0" t="n">
        <v>530</v>
      </c>
      <c r="J90" s="0" t="n">
        <v>331</v>
      </c>
      <c r="K90" s="3" t="n">
        <f aca="false">I90-J90</f>
        <v>199</v>
      </c>
    </row>
    <row r="91" customFormat="false" ht="13.8" hidden="false" customHeight="false" outlineLevel="0" collapsed="false">
      <c r="A91" s="0" t="s">
        <v>210</v>
      </c>
      <c r="B91" s="0" t="n">
        <v>0.625</v>
      </c>
      <c r="C91" s="0" t="n">
        <v>1202</v>
      </c>
      <c r="D91" s="0" t="n">
        <v>751</v>
      </c>
      <c r="E91" s="3" t="n">
        <f aca="false">C91-D91</f>
        <v>451</v>
      </c>
      <c r="G91" s="0" t="s">
        <v>213</v>
      </c>
      <c r="H91" s="0" t="n">
        <v>0.25</v>
      </c>
      <c r="I91" s="0" t="n">
        <v>1326</v>
      </c>
      <c r="J91" s="0" t="n">
        <v>332</v>
      </c>
      <c r="K91" s="3" t="n">
        <f aca="false">I91-J91</f>
        <v>994</v>
      </c>
    </row>
    <row r="92" customFormat="false" ht="13.8" hidden="false" customHeight="false" outlineLevel="0" collapsed="false">
      <c r="A92" s="0" t="s">
        <v>210</v>
      </c>
      <c r="B92" s="0" t="n">
        <v>0.625</v>
      </c>
      <c r="C92" s="0" t="n">
        <v>1012</v>
      </c>
      <c r="D92" s="0" t="n">
        <v>633</v>
      </c>
      <c r="E92" s="3" t="n">
        <f aca="false">C92-D92</f>
        <v>379</v>
      </c>
      <c r="G92" s="0" t="s">
        <v>211</v>
      </c>
      <c r="H92" s="0" t="n">
        <v>0.75</v>
      </c>
      <c r="I92" s="0" t="n">
        <v>1404</v>
      </c>
      <c r="J92" s="0" t="n">
        <v>1053</v>
      </c>
      <c r="K92" s="3" t="n">
        <f aca="false">I92-J92</f>
        <v>351</v>
      </c>
    </row>
    <row r="93" customFormat="false" ht="13.8" hidden="false" customHeight="false" outlineLevel="0" collapsed="false">
      <c r="A93" s="0" t="s">
        <v>211</v>
      </c>
      <c r="B93" s="0" t="n">
        <v>0.75</v>
      </c>
      <c r="C93" s="0" t="n">
        <v>844</v>
      </c>
      <c r="D93" s="0" t="n">
        <v>633</v>
      </c>
      <c r="E93" s="3" t="n">
        <f aca="false">C93-D93</f>
        <v>211</v>
      </c>
      <c r="G93" s="0" t="s">
        <v>210</v>
      </c>
      <c r="H93" s="0" t="n">
        <v>0.625</v>
      </c>
      <c r="I93" s="0" t="n">
        <v>1684</v>
      </c>
      <c r="J93" s="0" t="n">
        <v>1053</v>
      </c>
      <c r="K93" s="3" t="n">
        <f aca="false">I93-J93</f>
        <v>631</v>
      </c>
    </row>
    <row r="94" customFormat="false" ht="13.8" hidden="false" customHeight="false" outlineLevel="0" collapsed="false">
      <c r="A94" s="0" t="s">
        <v>212</v>
      </c>
      <c r="B94" s="0" t="n">
        <v>0.5</v>
      </c>
      <c r="C94" s="0" t="n">
        <v>1031</v>
      </c>
      <c r="D94" s="0" t="n">
        <v>516</v>
      </c>
      <c r="E94" s="3" t="n">
        <f aca="false">C94-D94</f>
        <v>515</v>
      </c>
      <c r="G94" s="0" t="s">
        <v>210</v>
      </c>
      <c r="H94" s="0" t="n">
        <v>0.625</v>
      </c>
      <c r="I94" s="0" t="n">
        <v>1497</v>
      </c>
      <c r="J94" s="0" t="n">
        <v>936</v>
      </c>
      <c r="K94" s="3" t="n">
        <f aca="false">I94-J94</f>
        <v>561</v>
      </c>
    </row>
    <row r="95" customFormat="false" ht="13.8" hidden="false" customHeight="false" outlineLevel="0" collapsed="false">
      <c r="A95" s="0" t="s">
        <v>210</v>
      </c>
      <c r="B95" s="0" t="n">
        <v>0.625</v>
      </c>
      <c r="C95" s="0" t="n">
        <v>825</v>
      </c>
      <c r="D95" s="0" t="n">
        <v>516</v>
      </c>
      <c r="E95" s="3" t="n">
        <f aca="false">C95-D95</f>
        <v>309</v>
      </c>
      <c r="G95" s="0" t="s">
        <v>212</v>
      </c>
      <c r="H95" s="0" t="n">
        <v>0.5</v>
      </c>
      <c r="I95" s="0" t="n">
        <v>1871</v>
      </c>
      <c r="J95" s="0" t="n">
        <v>936</v>
      </c>
      <c r="K95" s="3" t="n">
        <f aca="false">I95-J95</f>
        <v>935</v>
      </c>
    </row>
    <row r="96" customFormat="false" ht="13.8" hidden="false" customHeight="false" outlineLevel="0" collapsed="false">
      <c r="A96" s="0" t="s">
        <v>213</v>
      </c>
      <c r="B96" s="0" t="n">
        <v>0.25</v>
      </c>
      <c r="C96" s="0" t="n">
        <v>1114</v>
      </c>
      <c r="D96" s="0" t="n">
        <v>279</v>
      </c>
      <c r="E96" s="3" t="n">
        <f aca="false">C96-D96</f>
        <v>835</v>
      </c>
      <c r="G96" s="0" t="s">
        <v>214</v>
      </c>
      <c r="H96" s="0" t="n">
        <v>0.375</v>
      </c>
      <c r="I96" s="0" t="n">
        <v>1862</v>
      </c>
      <c r="J96" s="0" t="n">
        <v>698</v>
      </c>
      <c r="K96" s="3" t="n">
        <f aca="false">I96-J96</f>
        <v>1164</v>
      </c>
    </row>
    <row r="97" customFormat="false" ht="13.8" hidden="false" customHeight="false" outlineLevel="0" collapsed="false">
      <c r="A97" s="0" t="s">
        <v>214</v>
      </c>
      <c r="B97" s="0" t="n">
        <v>0.375</v>
      </c>
      <c r="C97" s="0" t="n">
        <v>742</v>
      </c>
      <c r="D97" s="0" t="n">
        <v>278</v>
      </c>
      <c r="E97" s="3" t="n">
        <f aca="false">C97-D97</f>
        <v>464</v>
      </c>
      <c r="G97" s="0" t="s">
        <v>213</v>
      </c>
      <c r="H97" s="0" t="n">
        <v>0.25</v>
      </c>
      <c r="I97" s="0" t="n">
        <v>2794</v>
      </c>
      <c r="J97" s="0" t="n">
        <v>699</v>
      </c>
      <c r="K97" s="3" t="n">
        <f aca="false">I97-J97</f>
        <v>2095</v>
      </c>
    </row>
    <row r="98" customFormat="false" ht="13.8" hidden="false" customHeight="false" outlineLevel="0" collapsed="false">
      <c r="A98" s="0" t="s">
        <v>210</v>
      </c>
      <c r="B98" s="0" t="n">
        <v>0.625</v>
      </c>
      <c r="C98" s="0" t="n">
        <v>1083</v>
      </c>
      <c r="D98" s="0" t="n">
        <v>677</v>
      </c>
      <c r="E98" s="3" t="n">
        <f aca="false">C98-D98</f>
        <v>406</v>
      </c>
      <c r="G98" s="0" t="s">
        <v>215</v>
      </c>
      <c r="H98" s="0" t="n">
        <v>0.875</v>
      </c>
      <c r="I98" s="0" t="n">
        <v>1253</v>
      </c>
      <c r="J98" s="0" t="n">
        <v>1096</v>
      </c>
      <c r="K98" s="3" t="n">
        <f aca="false">I98-J98</f>
        <v>157</v>
      </c>
    </row>
    <row r="99" customFormat="false" ht="13.8" hidden="false" customHeight="false" outlineLevel="0" collapsed="false">
      <c r="A99" s="0" t="s">
        <v>215</v>
      </c>
      <c r="B99" s="0" t="n">
        <v>0.875</v>
      </c>
      <c r="C99" s="0" t="n">
        <v>773</v>
      </c>
      <c r="D99" s="0" t="n">
        <v>676</v>
      </c>
      <c r="E99" s="3" t="n">
        <f aca="false">C99-D99</f>
        <v>97</v>
      </c>
      <c r="G99" s="0" t="s">
        <v>210</v>
      </c>
      <c r="H99" s="0" t="n">
        <v>0.625</v>
      </c>
      <c r="I99" s="0" t="n">
        <v>1755</v>
      </c>
      <c r="J99" s="0" t="n">
        <v>1097</v>
      </c>
      <c r="K99" s="3" t="n">
        <f aca="false">I99-J99</f>
        <v>658</v>
      </c>
    </row>
    <row r="100" customFormat="false" ht="13.8" hidden="false" customHeight="false" outlineLevel="0" collapsed="false">
      <c r="A100" s="0" t="s">
        <v>214</v>
      </c>
      <c r="B100" s="0" t="n">
        <v>0.375</v>
      </c>
      <c r="C100" s="0" t="n">
        <v>1160</v>
      </c>
      <c r="D100" s="0" t="n">
        <v>435</v>
      </c>
      <c r="E100" s="3" t="n">
        <f aca="false">C100-D100</f>
        <v>725</v>
      </c>
      <c r="G100" s="0" t="s">
        <v>210</v>
      </c>
      <c r="H100" s="0" t="n">
        <v>0.625</v>
      </c>
      <c r="I100" s="0" t="n">
        <v>1368</v>
      </c>
      <c r="J100" s="0" t="n">
        <v>855</v>
      </c>
      <c r="K100" s="3" t="n">
        <f aca="false">I100-J100</f>
        <v>513</v>
      </c>
    </row>
    <row r="101" customFormat="false" ht="13.8" hidden="false" customHeight="false" outlineLevel="0" collapsed="false">
      <c r="A101" s="0" t="s">
        <v>210</v>
      </c>
      <c r="B101" s="0" t="n">
        <v>0.625</v>
      </c>
      <c r="C101" s="0" t="n">
        <v>696</v>
      </c>
      <c r="D101" s="0" t="n">
        <v>435</v>
      </c>
      <c r="E101" s="3" t="n">
        <f aca="false">C101-D101</f>
        <v>261</v>
      </c>
      <c r="G101" s="0" t="s">
        <v>214</v>
      </c>
      <c r="H101" s="0" t="n">
        <v>0.375</v>
      </c>
      <c r="I101" s="0" t="n">
        <v>2280</v>
      </c>
      <c r="J101" s="0" t="n">
        <v>855</v>
      </c>
      <c r="K101" s="3" t="n">
        <f aca="false">I101-J101</f>
        <v>1425</v>
      </c>
    </row>
    <row r="102" customFormat="false" ht="13.8" hidden="false" customHeight="false" outlineLevel="0" collapsed="false">
      <c r="A102" s="0" t="s">
        <v>213</v>
      </c>
      <c r="B102" s="0" t="n">
        <v>0.25</v>
      </c>
      <c r="C102" s="0" t="n">
        <v>1237</v>
      </c>
      <c r="D102" s="0" t="n">
        <v>309</v>
      </c>
      <c r="E102" s="3" t="n">
        <f aca="false">C102-D102</f>
        <v>928</v>
      </c>
      <c r="G102" s="0" t="s">
        <v>212</v>
      </c>
      <c r="H102" s="0" t="n">
        <v>0.5</v>
      </c>
      <c r="I102" s="0" t="n">
        <v>1459</v>
      </c>
      <c r="J102" s="0" t="n">
        <v>730</v>
      </c>
      <c r="K102" s="3" t="n">
        <f aca="false">I102-J102</f>
        <v>729</v>
      </c>
    </row>
    <row r="103" customFormat="false" ht="13.8" hidden="false" customHeight="false" outlineLevel="0" collapsed="false">
      <c r="A103" s="0" t="s">
        <v>212</v>
      </c>
      <c r="B103" s="0" t="n">
        <v>0.5</v>
      </c>
      <c r="C103" s="0" t="n">
        <v>619</v>
      </c>
      <c r="D103" s="0" t="n">
        <v>310</v>
      </c>
      <c r="E103" s="3" t="n">
        <f aca="false">C103-D103</f>
        <v>309</v>
      </c>
      <c r="G103" s="0" t="s">
        <v>213</v>
      </c>
      <c r="H103" s="0" t="n">
        <v>0.25</v>
      </c>
      <c r="I103" s="0" t="n">
        <v>2917</v>
      </c>
      <c r="J103" s="0" t="n">
        <v>729</v>
      </c>
      <c r="K103" s="3" t="n">
        <f aca="false">I103-J103</f>
        <v>2188</v>
      </c>
    </row>
    <row r="104" customFormat="false" ht="13.8" hidden="false" customHeight="false" outlineLevel="0" collapsed="false">
      <c r="A104" s="0" t="s">
        <v>212</v>
      </c>
      <c r="B104" s="0" t="n">
        <v>0.5</v>
      </c>
      <c r="C104" s="0" t="n">
        <v>1181</v>
      </c>
      <c r="D104" s="0" t="n">
        <v>591</v>
      </c>
      <c r="E104" s="3" t="n">
        <f aca="false">C104-D104</f>
        <v>590</v>
      </c>
      <c r="G104" s="0" t="s">
        <v>215</v>
      </c>
      <c r="H104" s="0" t="n">
        <v>0.875</v>
      </c>
      <c r="I104" s="0" t="n">
        <v>1155</v>
      </c>
      <c r="J104" s="0" t="n">
        <v>1011</v>
      </c>
      <c r="K104" s="3" t="n">
        <f aca="false">I104-J104</f>
        <v>144</v>
      </c>
    </row>
    <row r="105" customFormat="false" ht="13.8" hidden="false" customHeight="false" outlineLevel="0" collapsed="false">
      <c r="A105" s="0" t="s">
        <v>215</v>
      </c>
      <c r="B105" s="0" t="n">
        <v>0.875</v>
      </c>
      <c r="C105" s="0" t="n">
        <v>675</v>
      </c>
      <c r="D105" s="0" t="n">
        <v>591</v>
      </c>
      <c r="E105" s="3" t="n">
        <f aca="false">C105-D105</f>
        <v>84</v>
      </c>
      <c r="G105" s="0" t="s">
        <v>212</v>
      </c>
      <c r="H105" s="0" t="n">
        <v>0.5</v>
      </c>
      <c r="I105" s="0" t="n">
        <v>2021</v>
      </c>
      <c r="J105" s="0" t="n">
        <v>1011</v>
      </c>
      <c r="K105" s="3" t="n">
        <f aca="false">I105-J105</f>
        <v>1010</v>
      </c>
    </row>
    <row r="106" customFormat="false" ht="13.8" hidden="false" customHeight="false" outlineLevel="0" collapsed="false">
      <c r="A106" s="0" t="s">
        <v>214</v>
      </c>
      <c r="B106" s="0" t="n">
        <v>0.375</v>
      </c>
      <c r="C106" s="0" t="n">
        <v>1237</v>
      </c>
      <c r="D106" s="0" t="n">
        <v>464</v>
      </c>
      <c r="E106" s="3" t="n">
        <f aca="false">C106-D106</f>
        <v>773</v>
      </c>
      <c r="G106" s="0" t="s">
        <v>211</v>
      </c>
      <c r="H106" s="0" t="n">
        <v>0.75</v>
      </c>
      <c r="I106" s="0" t="n">
        <v>1179</v>
      </c>
      <c r="J106" s="0" t="n">
        <v>884</v>
      </c>
      <c r="K106" s="3" t="n">
        <f aca="false">I106-J106</f>
        <v>295</v>
      </c>
    </row>
    <row r="107" customFormat="false" ht="13.8" hidden="false" customHeight="false" outlineLevel="0" collapsed="false">
      <c r="A107" s="0" t="s">
        <v>211</v>
      </c>
      <c r="B107" s="0" t="n">
        <v>0.75</v>
      </c>
      <c r="C107" s="0" t="n">
        <v>619</v>
      </c>
      <c r="D107" s="0" t="n">
        <v>464</v>
      </c>
      <c r="E107" s="3" t="n">
        <f aca="false">C107-D107</f>
        <v>155</v>
      </c>
      <c r="G107" s="0" t="s">
        <v>214</v>
      </c>
      <c r="H107" s="0" t="n">
        <v>0.375</v>
      </c>
      <c r="I107" s="0" t="n">
        <v>2357</v>
      </c>
      <c r="J107" s="0" t="n">
        <v>884</v>
      </c>
      <c r="K107" s="3" t="n">
        <f aca="false">I107-J107</f>
        <v>1473</v>
      </c>
    </row>
    <row r="108" customFormat="false" ht="13.8" hidden="false" customHeight="false" outlineLevel="0" collapsed="false">
      <c r="A108" s="0" t="s">
        <v>213</v>
      </c>
      <c r="B108" s="0" t="n">
        <v>0.25</v>
      </c>
      <c r="C108" s="0" t="n">
        <v>1326</v>
      </c>
      <c r="D108" s="0" t="n">
        <v>332</v>
      </c>
      <c r="E108" s="3" t="n">
        <f aca="false">C108-D108</f>
        <v>994</v>
      </c>
      <c r="G108" s="0" t="s">
        <v>210</v>
      </c>
      <c r="H108" s="0" t="n">
        <v>0.625</v>
      </c>
      <c r="I108" s="0" t="n">
        <v>1202</v>
      </c>
      <c r="J108" s="0" t="n">
        <v>751</v>
      </c>
      <c r="K108" s="3" t="n">
        <f aca="false">I108-J108</f>
        <v>451</v>
      </c>
    </row>
    <row r="109" customFormat="false" ht="13.8" hidden="false" customHeight="false" outlineLevel="0" collapsed="false">
      <c r="A109" s="0" t="s">
        <v>210</v>
      </c>
      <c r="B109" s="0" t="n">
        <v>0.625</v>
      </c>
      <c r="C109" s="0" t="n">
        <v>530</v>
      </c>
      <c r="D109" s="0" t="n">
        <v>331</v>
      </c>
      <c r="E109" s="3" t="n">
        <f aca="false">C109-D109</f>
        <v>199</v>
      </c>
      <c r="G109" s="0" t="s">
        <v>213</v>
      </c>
      <c r="H109" s="0" t="n">
        <v>0.25</v>
      </c>
      <c r="I109" s="0" t="n">
        <v>3006</v>
      </c>
      <c r="J109" s="0" t="n">
        <v>752</v>
      </c>
      <c r="K109" s="3" t="n">
        <f aca="false">I109-J109</f>
        <v>2254</v>
      </c>
    </row>
    <row r="111" customFormat="false" ht="13.8" hidden="false" customHeight="false" outlineLevel="0" collapsed="false">
      <c r="B111" s="0" t="s">
        <v>216</v>
      </c>
      <c r="C111" s="0" t="n">
        <f aca="false">MAX(C2:C109)</f>
        <v>3006</v>
      </c>
      <c r="D111" s="0" t="n">
        <f aca="false">MAX(D2:D109)</f>
        <v>1097</v>
      </c>
      <c r="E111" s="0" t="n">
        <f aca="false">MAX(E2:E109)</f>
        <v>2254</v>
      </c>
    </row>
    <row r="112" customFormat="false" ht="13.8" hidden="false" customHeight="false" outlineLevel="0" collapsed="false">
      <c r="B112" s="0" t="s">
        <v>217</v>
      </c>
      <c r="C112" s="0" t="n">
        <f aca="false">MIN(C2:C109)</f>
        <v>530</v>
      </c>
      <c r="D112" s="0" t="n">
        <f aca="false">MIN(D2:D109)</f>
        <v>278</v>
      </c>
      <c r="E112" s="0" t="n">
        <f aca="false">MIN(E2:E109)</f>
        <v>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2"/>
  <sheetViews>
    <sheetView windowProtection="false" showFormulas="false" showGridLines="true" showRowColHeaders="true" showZeros="true" rightToLeft="false" tabSelected="false" showOutlineSymbols="true" defaultGridColor="true" view="normal" topLeftCell="A35" colorId="64" zoomScale="100" zoomScaleNormal="100" zoomScalePageLayoutView="100" workbookViewId="0">
      <selection pane="topLeft" activeCell="C111" activeCellId="0" sqref="C111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 t="s">
        <v>198</v>
      </c>
      <c r="B1" s="2" t="s">
        <v>199</v>
      </c>
      <c r="C1" s="2" t="s">
        <v>192</v>
      </c>
      <c r="D1" s="2" t="s">
        <v>196</v>
      </c>
      <c r="E1" s="0" t="s">
        <v>208</v>
      </c>
      <c r="G1" s="0" t="s">
        <v>200</v>
      </c>
      <c r="H1" s="0" t="s">
        <v>201</v>
      </c>
      <c r="I1" s="0" t="s">
        <v>193</v>
      </c>
      <c r="J1" s="0" t="s">
        <v>197</v>
      </c>
      <c r="K1" s="0" t="s">
        <v>209</v>
      </c>
    </row>
    <row r="2" customFormat="false" ht="13.8" hidden="false" customHeight="false" outlineLevel="0" collapsed="false">
      <c r="A2" s="0" t="s">
        <v>210</v>
      </c>
      <c r="B2" s="0" t="n">
        <v>0.625</v>
      </c>
      <c r="C2" s="3" t="n">
        <v>1334.88</v>
      </c>
      <c r="D2" s="3" t="n">
        <v>834.84</v>
      </c>
      <c r="E2" s="3" t="n">
        <v>500.04</v>
      </c>
      <c r="G2" s="0" t="s">
        <v>211</v>
      </c>
      <c r="H2" s="0" t="n">
        <v>0.75</v>
      </c>
      <c r="I2" s="3" t="n">
        <v>911.52</v>
      </c>
      <c r="J2" s="3" t="n">
        <v>683.64</v>
      </c>
      <c r="K2" s="3" t="n">
        <v>227.88</v>
      </c>
    </row>
    <row r="3" customFormat="false" ht="13.8" hidden="false" customHeight="false" outlineLevel="0" collapsed="false">
      <c r="A3" s="0" t="s">
        <v>211</v>
      </c>
      <c r="B3" s="0" t="n">
        <v>0.75</v>
      </c>
      <c r="C3" s="3" t="n">
        <v>1112.4</v>
      </c>
      <c r="D3" s="3" t="n">
        <v>834.84</v>
      </c>
      <c r="E3" s="3" t="n">
        <v>277.56</v>
      </c>
      <c r="G3" s="0" t="s">
        <v>210</v>
      </c>
      <c r="H3" s="0" t="n">
        <v>0.625</v>
      </c>
      <c r="I3" s="3" t="n">
        <v>1092.96</v>
      </c>
      <c r="J3" s="3" t="n">
        <v>683.64</v>
      </c>
      <c r="K3" s="3" t="n">
        <v>409.32</v>
      </c>
    </row>
    <row r="4" customFormat="false" ht="13.8" hidden="false" customHeight="false" outlineLevel="0" collapsed="false">
      <c r="A4" s="0" t="s">
        <v>212</v>
      </c>
      <c r="B4" s="0" t="n">
        <v>0.5</v>
      </c>
      <c r="C4" s="3" t="n">
        <v>1415.88</v>
      </c>
      <c r="D4" s="3" t="n">
        <v>708.48</v>
      </c>
      <c r="E4" s="3" t="n">
        <v>707.4</v>
      </c>
      <c r="G4" s="0" t="s">
        <v>210</v>
      </c>
      <c r="H4" s="0" t="n">
        <v>0.625</v>
      </c>
      <c r="I4" s="3" t="n">
        <v>891</v>
      </c>
      <c r="J4" s="3" t="n">
        <v>557.28</v>
      </c>
      <c r="K4" s="3" t="n">
        <v>333.72</v>
      </c>
    </row>
    <row r="5" customFormat="false" ht="13.8" hidden="false" customHeight="false" outlineLevel="0" collapsed="false">
      <c r="A5" s="0" t="s">
        <v>210</v>
      </c>
      <c r="B5" s="0" t="n">
        <v>0.625</v>
      </c>
      <c r="C5" s="3" t="n">
        <v>1132.92</v>
      </c>
      <c r="D5" s="3" t="n">
        <v>708.48</v>
      </c>
      <c r="E5" s="3" t="n">
        <v>424.44</v>
      </c>
      <c r="G5" s="0" t="s">
        <v>212</v>
      </c>
      <c r="H5" s="0" t="n">
        <v>0.5</v>
      </c>
      <c r="I5" s="3" t="n">
        <v>1113.48</v>
      </c>
      <c r="J5" s="3" t="n">
        <v>557.28</v>
      </c>
      <c r="K5" s="3" t="n">
        <v>556.2</v>
      </c>
    </row>
    <row r="6" customFormat="false" ht="13.8" hidden="false" customHeight="false" outlineLevel="0" collapsed="false">
      <c r="A6" s="0" t="s">
        <v>213</v>
      </c>
      <c r="B6" s="0" t="n">
        <v>0.25</v>
      </c>
      <c r="C6" s="3" t="n">
        <v>1807.92</v>
      </c>
      <c r="D6" s="3" t="n">
        <v>452.52</v>
      </c>
      <c r="E6" s="3" t="n">
        <v>1355.4</v>
      </c>
      <c r="G6" s="0" t="s">
        <v>214</v>
      </c>
      <c r="H6" s="0" t="n">
        <v>0.375</v>
      </c>
      <c r="I6" s="3" t="n">
        <v>801.36</v>
      </c>
      <c r="J6" s="3" t="n">
        <v>300.24</v>
      </c>
      <c r="K6" s="3" t="n">
        <v>501.12</v>
      </c>
    </row>
    <row r="7" customFormat="false" ht="13.8" hidden="false" customHeight="false" outlineLevel="0" collapsed="false">
      <c r="A7" s="0" t="s">
        <v>214</v>
      </c>
      <c r="B7" s="0" t="n">
        <v>0.375</v>
      </c>
      <c r="C7" s="3" t="n">
        <v>1205.28</v>
      </c>
      <c r="D7" s="3" t="n">
        <v>452.52</v>
      </c>
      <c r="E7" s="3" t="n">
        <v>752.76</v>
      </c>
      <c r="G7" s="0" t="s">
        <v>213</v>
      </c>
      <c r="H7" s="0" t="n">
        <v>0.25</v>
      </c>
      <c r="I7" s="3" t="n">
        <v>1203.12</v>
      </c>
      <c r="J7" s="3" t="n">
        <v>301.32</v>
      </c>
      <c r="K7" s="3" t="n">
        <v>901.8</v>
      </c>
    </row>
    <row r="8" customFormat="false" ht="13.8" hidden="false" customHeight="false" outlineLevel="0" collapsed="false">
      <c r="A8" s="0" t="s">
        <v>210</v>
      </c>
      <c r="B8" s="0" t="n">
        <v>0.625</v>
      </c>
      <c r="C8" s="3" t="n">
        <v>1411.56</v>
      </c>
      <c r="D8" s="3" t="n">
        <v>882.36</v>
      </c>
      <c r="E8" s="3" t="n">
        <v>529.2</v>
      </c>
      <c r="G8" s="0" t="s">
        <v>215</v>
      </c>
      <c r="H8" s="0" t="n">
        <v>0.875</v>
      </c>
      <c r="I8" s="3" t="n">
        <v>834.84</v>
      </c>
      <c r="J8" s="3" t="n">
        <v>730.08</v>
      </c>
      <c r="K8" s="3" t="n">
        <v>104.76</v>
      </c>
    </row>
    <row r="9" customFormat="false" ht="13.8" hidden="false" customHeight="false" outlineLevel="0" collapsed="false">
      <c r="A9" s="0" t="s">
        <v>215</v>
      </c>
      <c r="B9" s="0" t="n">
        <v>0.875</v>
      </c>
      <c r="C9" s="3" t="n">
        <v>1007.64</v>
      </c>
      <c r="D9" s="3" t="n">
        <v>881.28</v>
      </c>
      <c r="E9" s="3" t="n">
        <v>126.36</v>
      </c>
      <c r="G9" s="0" t="s">
        <v>210</v>
      </c>
      <c r="H9" s="0" t="n">
        <v>0.625</v>
      </c>
      <c r="I9" s="3" t="n">
        <v>1169.64</v>
      </c>
      <c r="J9" s="3" t="n">
        <v>731.16</v>
      </c>
      <c r="K9" s="3" t="n">
        <v>438.48</v>
      </c>
    </row>
    <row r="10" customFormat="false" ht="13.8" hidden="false" customHeight="false" outlineLevel="0" collapsed="false">
      <c r="A10" s="0" t="s">
        <v>214</v>
      </c>
      <c r="B10" s="0" t="n">
        <v>0.375</v>
      </c>
      <c r="C10" s="3" t="n">
        <v>1655.64</v>
      </c>
      <c r="D10" s="3" t="n">
        <v>621</v>
      </c>
      <c r="E10" s="3" t="n">
        <v>1034.64</v>
      </c>
      <c r="G10" s="0" t="s">
        <v>210</v>
      </c>
      <c r="H10" s="0" t="n">
        <v>0.625</v>
      </c>
      <c r="I10" s="3" t="n">
        <v>751.68</v>
      </c>
      <c r="J10" s="3" t="n">
        <v>469.8</v>
      </c>
      <c r="K10" s="3" t="n">
        <v>281.88</v>
      </c>
    </row>
    <row r="11" customFormat="false" ht="13.8" hidden="false" customHeight="false" outlineLevel="0" collapsed="false">
      <c r="A11" s="0" t="s">
        <v>210</v>
      </c>
      <c r="B11" s="0" t="n">
        <v>0.625</v>
      </c>
      <c r="C11" s="3" t="n">
        <v>993.6</v>
      </c>
      <c r="D11" s="3" t="n">
        <v>621</v>
      </c>
      <c r="E11" s="3" t="n">
        <v>372.6</v>
      </c>
      <c r="G11" s="0" t="s">
        <v>214</v>
      </c>
      <c r="H11" s="0" t="n">
        <v>0.375</v>
      </c>
      <c r="I11" s="3" t="n">
        <v>1252.8</v>
      </c>
      <c r="J11" s="3" t="n">
        <v>469.8</v>
      </c>
      <c r="K11" s="3" t="n">
        <v>783</v>
      </c>
    </row>
    <row r="12" customFormat="false" ht="13.8" hidden="false" customHeight="false" outlineLevel="0" collapsed="false">
      <c r="A12" s="0" t="s">
        <v>213</v>
      </c>
      <c r="B12" s="0" t="n">
        <v>0.25</v>
      </c>
      <c r="C12" s="3" t="n">
        <v>1940.76</v>
      </c>
      <c r="D12" s="3" t="n">
        <v>484.92</v>
      </c>
      <c r="E12" s="3" t="n">
        <v>1455.84</v>
      </c>
      <c r="G12" s="0" t="s">
        <v>212</v>
      </c>
      <c r="H12" s="0" t="n">
        <v>0.5</v>
      </c>
      <c r="I12" s="3" t="n">
        <v>668.52</v>
      </c>
      <c r="J12" s="3" t="n">
        <v>334.8</v>
      </c>
      <c r="K12" s="3" t="n">
        <v>333.72</v>
      </c>
    </row>
    <row r="13" customFormat="false" ht="13.8" hidden="false" customHeight="false" outlineLevel="0" collapsed="false">
      <c r="A13" s="0" t="s">
        <v>212</v>
      </c>
      <c r="B13" s="0" t="n">
        <v>0.5</v>
      </c>
      <c r="C13" s="3" t="n">
        <v>970.92</v>
      </c>
      <c r="D13" s="3" t="n">
        <v>486</v>
      </c>
      <c r="E13" s="3" t="n">
        <v>484.92</v>
      </c>
      <c r="G13" s="0" t="s">
        <v>213</v>
      </c>
      <c r="H13" s="0" t="n">
        <v>0.25</v>
      </c>
      <c r="I13" s="3" t="n">
        <v>1335.96</v>
      </c>
      <c r="J13" s="3" t="n">
        <v>333.72</v>
      </c>
      <c r="K13" s="3" t="n">
        <v>1002.24</v>
      </c>
    </row>
    <row r="14" customFormat="false" ht="13.8" hidden="false" customHeight="false" outlineLevel="0" collapsed="false">
      <c r="A14" s="0" t="s">
        <v>212</v>
      </c>
      <c r="B14" s="0" t="n">
        <v>0.5</v>
      </c>
      <c r="C14" s="3" t="n">
        <v>1577.88</v>
      </c>
      <c r="D14" s="3" t="n">
        <v>789.48</v>
      </c>
      <c r="E14" s="3" t="n">
        <v>788.4</v>
      </c>
      <c r="G14" s="0" t="s">
        <v>215</v>
      </c>
      <c r="H14" s="0" t="n">
        <v>0.875</v>
      </c>
      <c r="I14" s="3" t="n">
        <v>729</v>
      </c>
      <c r="J14" s="3" t="n">
        <v>638.28</v>
      </c>
      <c r="K14" s="3" t="n">
        <v>90.7200000000001</v>
      </c>
    </row>
    <row r="15" customFormat="false" ht="13.8" hidden="false" customHeight="false" outlineLevel="0" collapsed="false">
      <c r="A15" s="0" t="s">
        <v>215</v>
      </c>
      <c r="B15" s="0" t="n">
        <v>0.875</v>
      </c>
      <c r="C15" s="3" t="n">
        <v>901.8</v>
      </c>
      <c r="D15" s="3" t="n">
        <v>789.48</v>
      </c>
      <c r="E15" s="3" t="n">
        <v>112.32</v>
      </c>
      <c r="G15" s="0" t="s">
        <v>212</v>
      </c>
      <c r="H15" s="0" t="n">
        <v>0.5</v>
      </c>
      <c r="I15" s="3" t="n">
        <v>1275.48</v>
      </c>
      <c r="J15" s="3" t="n">
        <v>638.28</v>
      </c>
      <c r="K15" s="3" t="n">
        <v>637.2</v>
      </c>
    </row>
    <row r="16" customFormat="false" ht="13.8" hidden="false" customHeight="false" outlineLevel="0" collapsed="false">
      <c r="A16" s="0" t="s">
        <v>214</v>
      </c>
      <c r="B16" s="0" t="n">
        <v>0.375</v>
      </c>
      <c r="C16" s="3" t="n">
        <v>1739.88</v>
      </c>
      <c r="D16" s="3" t="n">
        <v>652.32</v>
      </c>
      <c r="E16" s="3" t="n">
        <v>1087.56</v>
      </c>
      <c r="G16" s="0" t="s">
        <v>211</v>
      </c>
      <c r="H16" s="0" t="n">
        <v>0.75</v>
      </c>
      <c r="I16" s="3" t="n">
        <v>668.52</v>
      </c>
      <c r="J16" s="3" t="n">
        <v>501.12</v>
      </c>
      <c r="K16" s="3" t="n">
        <v>167.4</v>
      </c>
    </row>
    <row r="17" customFormat="false" ht="13.8" hidden="false" customHeight="false" outlineLevel="0" collapsed="false">
      <c r="A17" s="0" t="s">
        <v>211</v>
      </c>
      <c r="B17" s="0" t="n">
        <v>0.75</v>
      </c>
      <c r="C17" s="3" t="n">
        <v>869.4</v>
      </c>
      <c r="D17" s="3" t="n">
        <v>652.32</v>
      </c>
      <c r="E17" s="3" t="n">
        <v>217.08</v>
      </c>
      <c r="G17" s="0" t="s">
        <v>214</v>
      </c>
      <c r="H17" s="0" t="n">
        <v>0.375</v>
      </c>
      <c r="I17" s="3" t="n">
        <v>1335.96</v>
      </c>
      <c r="J17" s="3" t="n">
        <v>501.12</v>
      </c>
      <c r="K17" s="3" t="n">
        <v>834.84</v>
      </c>
    </row>
    <row r="18" customFormat="false" ht="13.8" hidden="false" customHeight="false" outlineLevel="0" collapsed="false">
      <c r="A18" s="0" t="s">
        <v>213</v>
      </c>
      <c r="B18" s="0" t="n">
        <v>0.25</v>
      </c>
      <c r="C18" s="3" t="n">
        <v>2036.88</v>
      </c>
      <c r="D18" s="3" t="n">
        <v>509.76</v>
      </c>
      <c r="E18" s="3" t="n">
        <v>1527.12</v>
      </c>
      <c r="G18" s="0" t="s">
        <v>210</v>
      </c>
      <c r="H18" s="0" t="n">
        <v>0.625</v>
      </c>
      <c r="I18" s="3" t="n">
        <v>572.4</v>
      </c>
      <c r="J18" s="3" t="n">
        <v>357.48</v>
      </c>
      <c r="K18" s="3" t="n">
        <v>214.92</v>
      </c>
    </row>
    <row r="19" customFormat="false" ht="13.8" hidden="false" customHeight="false" outlineLevel="0" collapsed="false">
      <c r="A19" s="0" t="s">
        <v>210</v>
      </c>
      <c r="B19" s="0" t="n">
        <v>0.625</v>
      </c>
      <c r="C19" s="3" t="n">
        <v>814.32</v>
      </c>
      <c r="D19" s="3" t="n">
        <v>508.68</v>
      </c>
      <c r="E19" s="3" t="n">
        <v>305.64</v>
      </c>
      <c r="G19" s="0" t="s">
        <v>213</v>
      </c>
      <c r="H19" s="0" t="n">
        <v>0.25</v>
      </c>
      <c r="I19" s="3" t="n">
        <v>1432.08</v>
      </c>
      <c r="J19" s="3" t="n">
        <v>358.56</v>
      </c>
      <c r="K19" s="3" t="n">
        <v>1073.52</v>
      </c>
    </row>
    <row r="20" customFormat="false" ht="13.8" hidden="false" customHeight="false" outlineLevel="0" collapsed="false">
      <c r="A20" s="0" t="s">
        <v>210</v>
      </c>
      <c r="B20" s="0" t="n">
        <v>0.625</v>
      </c>
      <c r="C20" s="3" t="n">
        <v>1092.96</v>
      </c>
      <c r="D20" s="3" t="n">
        <v>683.64</v>
      </c>
      <c r="E20" s="3" t="n">
        <v>409.32</v>
      </c>
      <c r="G20" s="0" t="s">
        <v>211</v>
      </c>
      <c r="H20" s="0" t="n">
        <v>0.75</v>
      </c>
      <c r="I20" s="3" t="n">
        <v>1112.4</v>
      </c>
      <c r="J20" s="3" t="n">
        <v>834.84</v>
      </c>
      <c r="K20" s="3" t="n">
        <v>277.56</v>
      </c>
    </row>
    <row r="21" customFormat="false" ht="13.8" hidden="false" customHeight="false" outlineLevel="0" collapsed="false">
      <c r="A21" s="0" t="s">
        <v>211</v>
      </c>
      <c r="B21" s="0" t="n">
        <v>0.75</v>
      </c>
      <c r="C21" s="3" t="n">
        <v>911.52</v>
      </c>
      <c r="D21" s="3" t="n">
        <v>683.64</v>
      </c>
      <c r="E21" s="3" t="n">
        <v>227.88</v>
      </c>
      <c r="G21" s="0" t="s">
        <v>210</v>
      </c>
      <c r="H21" s="0" t="n">
        <v>0.625</v>
      </c>
      <c r="I21" s="3" t="n">
        <v>1334.88</v>
      </c>
      <c r="J21" s="3" t="n">
        <v>834.84</v>
      </c>
      <c r="K21" s="3" t="n">
        <v>500.04</v>
      </c>
    </row>
    <row r="22" customFormat="false" ht="13.8" hidden="false" customHeight="false" outlineLevel="0" collapsed="false">
      <c r="A22" s="0" t="s">
        <v>212</v>
      </c>
      <c r="B22" s="0" t="n">
        <v>0.5</v>
      </c>
      <c r="C22" s="3" t="n">
        <v>1113.48</v>
      </c>
      <c r="D22" s="3" t="n">
        <v>557.28</v>
      </c>
      <c r="E22" s="3" t="n">
        <v>556.2</v>
      </c>
      <c r="G22" s="0" t="s">
        <v>210</v>
      </c>
      <c r="H22" s="0" t="n">
        <v>0.625</v>
      </c>
      <c r="I22" s="3" t="n">
        <v>1132.92</v>
      </c>
      <c r="J22" s="3" t="n">
        <v>708.48</v>
      </c>
      <c r="K22" s="3" t="n">
        <v>424.44</v>
      </c>
    </row>
    <row r="23" customFormat="false" ht="13.8" hidden="false" customHeight="false" outlineLevel="0" collapsed="false">
      <c r="A23" s="0" t="s">
        <v>210</v>
      </c>
      <c r="B23" s="0" t="n">
        <v>0.625</v>
      </c>
      <c r="C23" s="3" t="n">
        <v>891</v>
      </c>
      <c r="D23" s="3" t="n">
        <v>557.28</v>
      </c>
      <c r="E23" s="3" t="n">
        <v>333.72</v>
      </c>
      <c r="G23" s="0" t="s">
        <v>212</v>
      </c>
      <c r="H23" s="0" t="n">
        <v>0.5</v>
      </c>
      <c r="I23" s="3" t="n">
        <v>1415.88</v>
      </c>
      <c r="J23" s="3" t="n">
        <v>708.48</v>
      </c>
      <c r="K23" s="3" t="n">
        <v>707.4</v>
      </c>
    </row>
    <row r="24" customFormat="false" ht="13.8" hidden="false" customHeight="false" outlineLevel="0" collapsed="false">
      <c r="A24" s="0" t="s">
        <v>213</v>
      </c>
      <c r="B24" s="0" t="n">
        <v>0.25</v>
      </c>
      <c r="C24" s="3" t="n">
        <v>1203.12</v>
      </c>
      <c r="D24" s="3" t="n">
        <v>301.32</v>
      </c>
      <c r="E24" s="3" t="n">
        <v>901.8</v>
      </c>
      <c r="G24" s="0" t="s">
        <v>214</v>
      </c>
      <c r="H24" s="0" t="n">
        <v>0.375</v>
      </c>
      <c r="I24" s="3" t="n">
        <v>1205.28</v>
      </c>
      <c r="J24" s="3" t="n">
        <v>452.52</v>
      </c>
      <c r="K24" s="3" t="n">
        <v>752.76</v>
      </c>
    </row>
    <row r="25" customFormat="false" ht="13.8" hidden="false" customHeight="false" outlineLevel="0" collapsed="false">
      <c r="A25" s="0" t="s">
        <v>214</v>
      </c>
      <c r="B25" s="0" t="n">
        <v>0.375</v>
      </c>
      <c r="C25" s="3" t="n">
        <v>801.36</v>
      </c>
      <c r="D25" s="3" t="n">
        <v>300.24</v>
      </c>
      <c r="E25" s="3" t="n">
        <v>501.12</v>
      </c>
      <c r="G25" s="0" t="s">
        <v>213</v>
      </c>
      <c r="H25" s="0" t="n">
        <v>0.25</v>
      </c>
      <c r="I25" s="3" t="n">
        <v>1807.92</v>
      </c>
      <c r="J25" s="3" t="n">
        <v>452.52</v>
      </c>
      <c r="K25" s="3" t="n">
        <v>1355.4</v>
      </c>
    </row>
    <row r="26" customFormat="false" ht="13.8" hidden="false" customHeight="false" outlineLevel="0" collapsed="false">
      <c r="A26" s="0" t="s">
        <v>210</v>
      </c>
      <c r="B26" s="0" t="n">
        <v>0.625</v>
      </c>
      <c r="C26" s="3" t="n">
        <v>1169.64</v>
      </c>
      <c r="D26" s="3" t="n">
        <v>731.16</v>
      </c>
      <c r="E26" s="3" t="n">
        <v>438.48</v>
      </c>
      <c r="G26" s="0" t="s">
        <v>215</v>
      </c>
      <c r="H26" s="0" t="n">
        <v>0.875</v>
      </c>
      <c r="I26" s="3" t="n">
        <v>1007.64</v>
      </c>
      <c r="J26" s="3" t="n">
        <v>881.28</v>
      </c>
      <c r="K26" s="3" t="n">
        <v>126.36</v>
      </c>
    </row>
    <row r="27" customFormat="false" ht="13.8" hidden="false" customHeight="false" outlineLevel="0" collapsed="false">
      <c r="A27" s="0" t="s">
        <v>215</v>
      </c>
      <c r="B27" s="0" t="n">
        <v>0.875</v>
      </c>
      <c r="C27" s="3" t="n">
        <v>834.84</v>
      </c>
      <c r="D27" s="3" t="n">
        <v>730.08</v>
      </c>
      <c r="E27" s="3" t="n">
        <v>104.76</v>
      </c>
      <c r="G27" s="0" t="s">
        <v>210</v>
      </c>
      <c r="H27" s="0" t="n">
        <v>0.625</v>
      </c>
      <c r="I27" s="3" t="n">
        <v>1411.56</v>
      </c>
      <c r="J27" s="3" t="n">
        <v>882.36</v>
      </c>
      <c r="K27" s="3" t="n">
        <v>529.2</v>
      </c>
    </row>
    <row r="28" customFormat="false" ht="13.8" hidden="false" customHeight="false" outlineLevel="0" collapsed="false">
      <c r="A28" s="0" t="s">
        <v>214</v>
      </c>
      <c r="B28" s="0" t="n">
        <v>0.375</v>
      </c>
      <c r="C28" s="3" t="n">
        <v>1252.8</v>
      </c>
      <c r="D28" s="3" t="n">
        <v>469.8</v>
      </c>
      <c r="E28" s="3" t="n">
        <v>783</v>
      </c>
      <c r="G28" s="0" t="s">
        <v>210</v>
      </c>
      <c r="H28" s="0" t="n">
        <v>0.625</v>
      </c>
      <c r="I28" s="3" t="n">
        <v>993.6</v>
      </c>
      <c r="J28" s="3" t="n">
        <v>621</v>
      </c>
      <c r="K28" s="3" t="n">
        <v>372.6</v>
      </c>
    </row>
    <row r="29" customFormat="false" ht="13.8" hidden="false" customHeight="false" outlineLevel="0" collapsed="false">
      <c r="A29" s="0" t="s">
        <v>210</v>
      </c>
      <c r="B29" s="0" t="n">
        <v>0.625</v>
      </c>
      <c r="C29" s="3" t="n">
        <v>751.68</v>
      </c>
      <c r="D29" s="3" t="n">
        <v>469.8</v>
      </c>
      <c r="E29" s="3" t="n">
        <v>281.88</v>
      </c>
      <c r="G29" s="0" t="s">
        <v>214</v>
      </c>
      <c r="H29" s="0" t="n">
        <v>0.375</v>
      </c>
      <c r="I29" s="3" t="n">
        <v>1655.64</v>
      </c>
      <c r="J29" s="3" t="n">
        <v>621</v>
      </c>
      <c r="K29" s="3" t="n">
        <v>1034.64</v>
      </c>
    </row>
    <row r="30" customFormat="false" ht="13.8" hidden="false" customHeight="false" outlineLevel="0" collapsed="false">
      <c r="A30" s="0" t="s">
        <v>213</v>
      </c>
      <c r="B30" s="0" t="n">
        <v>0.25</v>
      </c>
      <c r="C30" s="3" t="n">
        <v>1335.96</v>
      </c>
      <c r="D30" s="3" t="n">
        <v>333.72</v>
      </c>
      <c r="E30" s="3" t="n">
        <v>1002.24</v>
      </c>
      <c r="G30" s="0" t="s">
        <v>212</v>
      </c>
      <c r="H30" s="0" t="n">
        <v>0.5</v>
      </c>
      <c r="I30" s="3" t="n">
        <v>970.92</v>
      </c>
      <c r="J30" s="3" t="n">
        <v>486</v>
      </c>
      <c r="K30" s="3" t="n">
        <v>484.92</v>
      </c>
    </row>
    <row r="31" customFormat="false" ht="13.8" hidden="false" customHeight="false" outlineLevel="0" collapsed="false">
      <c r="A31" s="0" t="s">
        <v>212</v>
      </c>
      <c r="B31" s="0" t="n">
        <v>0.5</v>
      </c>
      <c r="C31" s="3" t="n">
        <v>668.52</v>
      </c>
      <c r="D31" s="3" t="n">
        <v>334.8</v>
      </c>
      <c r="E31" s="3" t="n">
        <v>333.72</v>
      </c>
      <c r="G31" s="0" t="s">
        <v>213</v>
      </c>
      <c r="H31" s="0" t="n">
        <v>0.25</v>
      </c>
      <c r="I31" s="3" t="n">
        <v>1940.76</v>
      </c>
      <c r="J31" s="3" t="n">
        <v>484.92</v>
      </c>
      <c r="K31" s="3" t="n">
        <v>1455.84</v>
      </c>
    </row>
    <row r="32" customFormat="false" ht="13.8" hidden="false" customHeight="false" outlineLevel="0" collapsed="false">
      <c r="A32" s="0" t="s">
        <v>212</v>
      </c>
      <c r="B32" s="0" t="n">
        <v>0.5</v>
      </c>
      <c r="C32" s="3" t="n">
        <v>1275.48</v>
      </c>
      <c r="D32" s="3" t="n">
        <v>638.28</v>
      </c>
      <c r="E32" s="3" t="n">
        <v>637.2</v>
      </c>
      <c r="G32" s="0" t="s">
        <v>215</v>
      </c>
      <c r="H32" s="0" t="n">
        <v>0.875</v>
      </c>
      <c r="I32" s="3" t="n">
        <v>901.8</v>
      </c>
      <c r="J32" s="3" t="n">
        <v>789.48</v>
      </c>
      <c r="K32" s="3" t="n">
        <v>112.32</v>
      </c>
    </row>
    <row r="33" customFormat="false" ht="13.8" hidden="false" customHeight="false" outlineLevel="0" collapsed="false">
      <c r="A33" s="0" t="s">
        <v>215</v>
      </c>
      <c r="B33" s="0" t="n">
        <v>0.875</v>
      </c>
      <c r="C33" s="3" t="n">
        <v>729</v>
      </c>
      <c r="D33" s="3" t="n">
        <v>638.28</v>
      </c>
      <c r="E33" s="3" t="n">
        <v>90.7200000000001</v>
      </c>
      <c r="G33" s="0" t="s">
        <v>212</v>
      </c>
      <c r="H33" s="0" t="n">
        <v>0.5</v>
      </c>
      <c r="I33" s="3" t="n">
        <v>1577.88</v>
      </c>
      <c r="J33" s="3" t="n">
        <v>789.48</v>
      </c>
      <c r="K33" s="3" t="n">
        <v>788.4</v>
      </c>
    </row>
    <row r="34" customFormat="false" ht="13.8" hidden="false" customHeight="false" outlineLevel="0" collapsed="false">
      <c r="A34" s="0" t="s">
        <v>214</v>
      </c>
      <c r="B34" s="0" t="n">
        <v>0.375</v>
      </c>
      <c r="C34" s="3" t="n">
        <v>1335.96</v>
      </c>
      <c r="D34" s="3" t="n">
        <v>501.12</v>
      </c>
      <c r="E34" s="3" t="n">
        <v>834.84</v>
      </c>
      <c r="G34" s="0" t="s">
        <v>211</v>
      </c>
      <c r="H34" s="0" t="n">
        <v>0.75</v>
      </c>
      <c r="I34" s="3" t="n">
        <v>869.4</v>
      </c>
      <c r="J34" s="3" t="n">
        <v>652.32</v>
      </c>
      <c r="K34" s="3" t="n">
        <v>217.08</v>
      </c>
    </row>
    <row r="35" customFormat="false" ht="13.8" hidden="false" customHeight="false" outlineLevel="0" collapsed="false">
      <c r="A35" s="0" t="s">
        <v>211</v>
      </c>
      <c r="B35" s="0" t="n">
        <v>0.75</v>
      </c>
      <c r="C35" s="3" t="n">
        <v>668.52</v>
      </c>
      <c r="D35" s="3" t="n">
        <v>501.12</v>
      </c>
      <c r="E35" s="3" t="n">
        <v>167.4</v>
      </c>
      <c r="G35" s="0" t="s">
        <v>214</v>
      </c>
      <c r="H35" s="0" t="n">
        <v>0.375</v>
      </c>
      <c r="I35" s="3" t="n">
        <v>1739.88</v>
      </c>
      <c r="J35" s="3" t="n">
        <v>652.32</v>
      </c>
      <c r="K35" s="3" t="n">
        <v>1087.56</v>
      </c>
    </row>
    <row r="36" customFormat="false" ht="13.8" hidden="false" customHeight="false" outlineLevel="0" collapsed="false">
      <c r="A36" s="0" t="s">
        <v>213</v>
      </c>
      <c r="B36" s="0" t="n">
        <v>0.25</v>
      </c>
      <c r="C36" s="3" t="n">
        <v>1432.08</v>
      </c>
      <c r="D36" s="3" t="n">
        <v>358.56</v>
      </c>
      <c r="E36" s="3" t="n">
        <v>1073.52</v>
      </c>
      <c r="G36" s="0" t="s">
        <v>210</v>
      </c>
      <c r="H36" s="0" t="n">
        <v>0.625</v>
      </c>
      <c r="I36" s="3" t="n">
        <v>814.32</v>
      </c>
      <c r="J36" s="3" t="n">
        <v>508.68</v>
      </c>
      <c r="K36" s="3" t="n">
        <v>305.64</v>
      </c>
    </row>
    <row r="37" customFormat="false" ht="13.8" hidden="false" customHeight="false" outlineLevel="0" collapsed="false">
      <c r="A37" s="0" t="s">
        <v>210</v>
      </c>
      <c r="B37" s="0" t="n">
        <v>0.625</v>
      </c>
      <c r="C37" s="3" t="n">
        <v>572.4</v>
      </c>
      <c r="D37" s="3" t="n">
        <v>357.48</v>
      </c>
      <c r="E37" s="3" t="n">
        <v>214.92</v>
      </c>
      <c r="G37" s="0" t="s">
        <v>213</v>
      </c>
      <c r="H37" s="0" t="n">
        <v>0.25</v>
      </c>
      <c r="I37" s="3" t="n">
        <v>2036.88</v>
      </c>
      <c r="J37" s="3" t="n">
        <v>509.76</v>
      </c>
      <c r="K37" s="3" t="n">
        <v>1527.12</v>
      </c>
    </row>
    <row r="38" customFormat="false" ht="13.8" hidden="false" customHeight="false" outlineLevel="0" collapsed="false">
      <c r="A38" s="0" t="s">
        <v>210</v>
      </c>
      <c r="B38" s="0" t="n">
        <v>0.625</v>
      </c>
      <c r="C38" s="3" t="n">
        <v>1576.8</v>
      </c>
      <c r="D38" s="3" t="n">
        <v>986.04</v>
      </c>
      <c r="E38" s="3" t="n">
        <v>590.76</v>
      </c>
      <c r="G38" s="0" t="s">
        <v>211</v>
      </c>
      <c r="H38" s="0" t="n">
        <v>0.75</v>
      </c>
      <c r="I38" s="3" t="n">
        <v>911.52</v>
      </c>
      <c r="J38" s="3" t="n">
        <v>683.64</v>
      </c>
      <c r="K38" s="3" t="n">
        <v>227.88</v>
      </c>
    </row>
    <row r="39" customFormat="false" ht="13.8" hidden="false" customHeight="false" outlineLevel="0" collapsed="false">
      <c r="A39" s="0" t="s">
        <v>211</v>
      </c>
      <c r="B39" s="0" t="n">
        <v>0.75</v>
      </c>
      <c r="C39" s="3" t="n">
        <v>1314.36</v>
      </c>
      <c r="D39" s="3" t="n">
        <v>986.04</v>
      </c>
      <c r="E39" s="3" t="n">
        <v>328.32</v>
      </c>
      <c r="G39" s="0" t="s">
        <v>210</v>
      </c>
      <c r="H39" s="0" t="n">
        <v>0.625</v>
      </c>
      <c r="I39" s="3" t="n">
        <v>1092.96</v>
      </c>
      <c r="J39" s="3" t="n">
        <v>683.64</v>
      </c>
      <c r="K39" s="3" t="n">
        <v>409.32</v>
      </c>
    </row>
    <row r="40" customFormat="false" ht="13.8" hidden="false" customHeight="false" outlineLevel="0" collapsed="false">
      <c r="A40" s="0" t="s">
        <v>212</v>
      </c>
      <c r="B40" s="0" t="n">
        <v>0.5</v>
      </c>
      <c r="C40" s="3" t="n">
        <v>1718.28</v>
      </c>
      <c r="D40" s="3" t="n">
        <v>859.68</v>
      </c>
      <c r="E40" s="3" t="n">
        <v>858.6</v>
      </c>
      <c r="G40" s="0" t="s">
        <v>210</v>
      </c>
      <c r="H40" s="0" t="n">
        <v>0.625</v>
      </c>
      <c r="I40" s="3" t="n">
        <v>891</v>
      </c>
      <c r="J40" s="3" t="n">
        <v>557.28</v>
      </c>
      <c r="K40" s="3" t="n">
        <v>333.72</v>
      </c>
    </row>
    <row r="41" customFormat="false" ht="13.8" hidden="false" customHeight="false" outlineLevel="0" collapsed="false">
      <c r="A41" s="0" t="s">
        <v>210</v>
      </c>
      <c r="B41" s="0" t="n">
        <v>0.625</v>
      </c>
      <c r="C41" s="3" t="n">
        <v>1374.84</v>
      </c>
      <c r="D41" s="3" t="n">
        <v>859.68</v>
      </c>
      <c r="E41" s="3" t="n">
        <v>515.16</v>
      </c>
      <c r="G41" s="0" t="s">
        <v>212</v>
      </c>
      <c r="H41" s="0" t="n">
        <v>0.5</v>
      </c>
      <c r="I41" s="3" t="n">
        <v>1113.48</v>
      </c>
      <c r="J41" s="3" t="n">
        <v>557.28</v>
      </c>
      <c r="K41" s="3" t="n">
        <v>556.2</v>
      </c>
    </row>
    <row r="42" customFormat="false" ht="13.8" hidden="false" customHeight="false" outlineLevel="0" collapsed="false">
      <c r="A42" s="0" t="s">
        <v>213</v>
      </c>
      <c r="B42" s="0" t="n">
        <v>0.25</v>
      </c>
      <c r="C42" s="3" t="n">
        <v>2412.72</v>
      </c>
      <c r="D42" s="3" t="n">
        <v>603.72</v>
      </c>
      <c r="E42" s="3" t="n">
        <v>1809</v>
      </c>
      <c r="G42" s="0" t="s">
        <v>214</v>
      </c>
      <c r="H42" s="0" t="n">
        <v>0.375</v>
      </c>
      <c r="I42" s="3" t="n">
        <v>801.36</v>
      </c>
      <c r="J42" s="3" t="n">
        <v>300.24</v>
      </c>
      <c r="K42" s="3" t="n">
        <v>501.12</v>
      </c>
    </row>
    <row r="43" customFormat="false" ht="13.8" hidden="false" customHeight="false" outlineLevel="0" collapsed="false">
      <c r="A43" s="0" t="s">
        <v>214</v>
      </c>
      <c r="B43" s="0" t="n">
        <v>0.375</v>
      </c>
      <c r="C43" s="3" t="n">
        <v>1608.12</v>
      </c>
      <c r="D43" s="3" t="n">
        <v>602.64</v>
      </c>
      <c r="E43" s="3" t="n">
        <v>1005.48</v>
      </c>
      <c r="G43" s="0" t="s">
        <v>213</v>
      </c>
      <c r="H43" s="0" t="n">
        <v>0.25</v>
      </c>
      <c r="I43" s="3" t="n">
        <v>1203.12</v>
      </c>
      <c r="J43" s="3" t="n">
        <v>301.32</v>
      </c>
      <c r="K43" s="3" t="n">
        <v>901.8</v>
      </c>
    </row>
    <row r="44" customFormat="false" ht="13.8" hidden="false" customHeight="false" outlineLevel="0" collapsed="false">
      <c r="A44" s="0" t="s">
        <v>210</v>
      </c>
      <c r="B44" s="0" t="n">
        <v>0.625</v>
      </c>
      <c r="C44" s="3" t="n">
        <v>1653.48</v>
      </c>
      <c r="D44" s="3" t="n">
        <v>1033.56</v>
      </c>
      <c r="E44" s="3" t="n">
        <v>619.92</v>
      </c>
      <c r="G44" s="0" t="s">
        <v>215</v>
      </c>
      <c r="H44" s="0" t="n">
        <v>0.875</v>
      </c>
      <c r="I44" s="3" t="n">
        <v>834.84</v>
      </c>
      <c r="J44" s="3" t="n">
        <v>730.08</v>
      </c>
      <c r="K44" s="3" t="n">
        <v>104.76</v>
      </c>
    </row>
    <row r="45" customFormat="false" ht="13.8" hidden="false" customHeight="false" outlineLevel="0" collapsed="false">
      <c r="A45" s="0" t="s">
        <v>215</v>
      </c>
      <c r="B45" s="0" t="n">
        <v>0.875</v>
      </c>
      <c r="C45" s="3" t="n">
        <v>1180.44</v>
      </c>
      <c r="D45" s="3" t="n">
        <v>1032.48</v>
      </c>
      <c r="E45" s="3" t="n">
        <v>147.96</v>
      </c>
      <c r="G45" s="0" t="s">
        <v>210</v>
      </c>
      <c r="H45" s="0" t="n">
        <v>0.625</v>
      </c>
      <c r="I45" s="3" t="n">
        <v>1169.64</v>
      </c>
      <c r="J45" s="3" t="n">
        <v>731.16</v>
      </c>
      <c r="K45" s="3" t="n">
        <v>438.48</v>
      </c>
    </row>
    <row r="46" customFormat="false" ht="13.8" hidden="false" customHeight="false" outlineLevel="0" collapsed="false">
      <c r="A46" s="0" t="s">
        <v>214</v>
      </c>
      <c r="B46" s="0" t="n">
        <v>0.375</v>
      </c>
      <c r="C46" s="3" t="n">
        <v>2059.56</v>
      </c>
      <c r="D46" s="3" t="n">
        <v>772.2</v>
      </c>
      <c r="E46" s="3" t="n">
        <v>1287.36</v>
      </c>
      <c r="G46" s="0" t="s">
        <v>210</v>
      </c>
      <c r="H46" s="0" t="n">
        <v>0.625</v>
      </c>
      <c r="I46" s="3" t="n">
        <v>751.68</v>
      </c>
      <c r="J46" s="3" t="n">
        <v>469.8</v>
      </c>
      <c r="K46" s="3" t="n">
        <v>281.88</v>
      </c>
    </row>
    <row r="47" customFormat="false" ht="13.8" hidden="false" customHeight="false" outlineLevel="0" collapsed="false">
      <c r="A47" s="0" t="s">
        <v>210</v>
      </c>
      <c r="B47" s="0" t="n">
        <v>0.625</v>
      </c>
      <c r="C47" s="3" t="n">
        <v>1235.52</v>
      </c>
      <c r="D47" s="3" t="n">
        <v>772.2</v>
      </c>
      <c r="E47" s="3" t="n">
        <v>463.32</v>
      </c>
      <c r="G47" s="0" t="s">
        <v>214</v>
      </c>
      <c r="H47" s="0" t="n">
        <v>0.375</v>
      </c>
      <c r="I47" s="3" t="n">
        <v>1252.8</v>
      </c>
      <c r="J47" s="3" t="n">
        <v>469.8</v>
      </c>
      <c r="K47" s="3" t="n">
        <v>783</v>
      </c>
    </row>
    <row r="48" customFormat="false" ht="13.8" hidden="false" customHeight="false" outlineLevel="0" collapsed="false">
      <c r="A48" s="0" t="s">
        <v>213</v>
      </c>
      <c r="B48" s="0" t="n">
        <v>0.25</v>
      </c>
      <c r="C48" s="3" t="n">
        <v>2545.56</v>
      </c>
      <c r="D48" s="3" t="n">
        <v>636.12</v>
      </c>
      <c r="E48" s="3" t="n">
        <v>1909.44</v>
      </c>
      <c r="G48" s="0" t="s">
        <v>212</v>
      </c>
      <c r="H48" s="0" t="n">
        <v>0.5</v>
      </c>
      <c r="I48" s="3" t="n">
        <v>668.52</v>
      </c>
      <c r="J48" s="3" t="n">
        <v>334.8</v>
      </c>
      <c r="K48" s="3" t="n">
        <v>333.72</v>
      </c>
    </row>
    <row r="49" customFormat="false" ht="13.8" hidden="false" customHeight="false" outlineLevel="0" collapsed="false">
      <c r="A49" s="0" t="s">
        <v>212</v>
      </c>
      <c r="B49" s="0" t="n">
        <v>0.5</v>
      </c>
      <c r="C49" s="3" t="n">
        <v>1273.32</v>
      </c>
      <c r="D49" s="3" t="n">
        <v>637.2</v>
      </c>
      <c r="E49" s="3" t="n">
        <v>636.12</v>
      </c>
      <c r="G49" s="0" t="s">
        <v>213</v>
      </c>
      <c r="H49" s="0" t="n">
        <v>0.25</v>
      </c>
      <c r="I49" s="3" t="n">
        <v>1335.96</v>
      </c>
      <c r="J49" s="3" t="n">
        <v>333.72</v>
      </c>
      <c r="K49" s="3" t="n">
        <v>1002.24</v>
      </c>
    </row>
    <row r="50" customFormat="false" ht="13.8" hidden="false" customHeight="false" outlineLevel="0" collapsed="false">
      <c r="A50" s="0" t="s">
        <v>212</v>
      </c>
      <c r="B50" s="0" t="n">
        <v>0.5</v>
      </c>
      <c r="C50" s="3" t="n">
        <v>1880.28</v>
      </c>
      <c r="D50" s="3" t="n">
        <v>940.68</v>
      </c>
      <c r="E50" s="3" t="n">
        <v>939.6</v>
      </c>
      <c r="G50" s="0" t="s">
        <v>215</v>
      </c>
      <c r="H50" s="0" t="n">
        <v>0.875</v>
      </c>
      <c r="I50" s="3" t="n">
        <v>729</v>
      </c>
      <c r="J50" s="3" t="n">
        <v>638.28</v>
      </c>
      <c r="K50" s="3" t="n">
        <v>90.7200000000001</v>
      </c>
    </row>
    <row r="51" customFormat="false" ht="13.8" hidden="false" customHeight="false" outlineLevel="0" collapsed="false">
      <c r="A51" s="0" t="s">
        <v>215</v>
      </c>
      <c r="B51" s="0" t="n">
        <v>0.875</v>
      </c>
      <c r="C51" s="3" t="n">
        <v>1074.6</v>
      </c>
      <c r="D51" s="3" t="n">
        <v>940.68</v>
      </c>
      <c r="E51" s="3" t="n">
        <v>133.92</v>
      </c>
      <c r="G51" s="0" t="s">
        <v>212</v>
      </c>
      <c r="H51" s="0" t="n">
        <v>0.5</v>
      </c>
      <c r="I51" s="3" t="n">
        <v>1275.48</v>
      </c>
      <c r="J51" s="3" t="n">
        <v>638.28</v>
      </c>
      <c r="K51" s="3" t="n">
        <v>637.2</v>
      </c>
    </row>
    <row r="52" customFormat="false" ht="13.8" hidden="false" customHeight="false" outlineLevel="0" collapsed="false">
      <c r="A52" s="0" t="s">
        <v>214</v>
      </c>
      <c r="B52" s="0" t="n">
        <v>0.375</v>
      </c>
      <c r="C52" s="3" t="n">
        <v>2142.72</v>
      </c>
      <c r="D52" s="3" t="n">
        <v>803.52</v>
      </c>
      <c r="E52" s="3" t="n">
        <v>1339.2</v>
      </c>
      <c r="G52" s="0" t="s">
        <v>211</v>
      </c>
      <c r="H52" s="0" t="n">
        <v>0.75</v>
      </c>
      <c r="I52" s="3" t="n">
        <v>668.52</v>
      </c>
      <c r="J52" s="3" t="n">
        <v>501.12</v>
      </c>
      <c r="K52" s="3" t="n">
        <v>167.4</v>
      </c>
    </row>
    <row r="53" customFormat="false" ht="13.8" hidden="false" customHeight="false" outlineLevel="0" collapsed="false">
      <c r="A53" s="0" t="s">
        <v>211</v>
      </c>
      <c r="B53" s="0" t="n">
        <v>0.75</v>
      </c>
      <c r="C53" s="3" t="n">
        <v>1071.36</v>
      </c>
      <c r="D53" s="3" t="n">
        <v>803.52</v>
      </c>
      <c r="E53" s="3" t="n">
        <v>267.84</v>
      </c>
      <c r="G53" s="0" t="s">
        <v>214</v>
      </c>
      <c r="H53" s="0" t="n">
        <v>0.375</v>
      </c>
      <c r="I53" s="3" t="n">
        <v>1335.96</v>
      </c>
      <c r="J53" s="3" t="n">
        <v>501.12</v>
      </c>
      <c r="K53" s="3" t="n">
        <v>834.84</v>
      </c>
    </row>
    <row r="54" customFormat="false" ht="13.8" hidden="false" customHeight="false" outlineLevel="0" collapsed="false">
      <c r="A54" s="0" t="s">
        <v>213</v>
      </c>
      <c r="B54" s="0" t="n">
        <v>0.25</v>
      </c>
      <c r="C54" s="3" t="n">
        <v>2641.68</v>
      </c>
      <c r="D54" s="3" t="n">
        <v>660.96</v>
      </c>
      <c r="E54" s="3" t="n">
        <v>1980.72</v>
      </c>
      <c r="G54" s="0" t="s">
        <v>210</v>
      </c>
      <c r="H54" s="0" t="n">
        <v>0.625</v>
      </c>
      <c r="I54" s="3" t="n">
        <v>572.4</v>
      </c>
      <c r="J54" s="3" t="n">
        <v>357.48</v>
      </c>
      <c r="K54" s="3" t="n">
        <v>214.92</v>
      </c>
    </row>
    <row r="55" customFormat="false" ht="13.8" hidden="false" customHeight="false" outlineLevel="0" collapsed="false">
      <c r="A55" s="0" t="s">
        <v>210</v>
      </c>
      <c r="B55" s="0" t="n">
        <v>0.625</v>
      </c>
      <c r="C55" s="3" t="n">
        <v>1056.24</v>
      </c>
      <c r="D55" s="3" t="n">
        <v>659.88</v>
      </c>
      <c r="E55" s="3" t="n">
        <v>396.36</v>
      </c>
      <c r="G55" s="0" t="s">
        <v>213</v>
      </c>
      <c r="H55" s="0" t="n">
        <v>0.25</v>
      </c>
      <c r="I55" s="3" t="n">
        <v>1432.08</v>
      </c>
      <c r="J55" s="3" t="n">
        <v>358.56</v>
      </c>
      <c r="K55" s="3" t="n">
        <v>1073.52</v>
      </c>
    </row>
    <row r="56" customFormat="false" ht="13.8" hidden="false" customHeight="false" outlineLevel="0" collapsed="false">
      <c r="A56" s="0" t="s">
        <v>210</v>
      </c>
      <c r="B56" s="0" t="n">
        <v>0.625</v>
      </c>
      <c r="C56" s="3" t="n">
        <v>1092.96</v>
      </c>
      <c r="D56" s="3" t="n">
        <v>683.64</v>
      </c>
      <c r="E56" s="3" t="n">
        <v>409.32</v>
      </c>
      <c r="G56" s="0" t="s">
        <v>211</v>
      </c>
      <c r="H56" s="0" t="n">
        <v>0.75</v>
      </c>
      <c r="I56" s="3" t="n">
        <v>1314.36</v>
      </c>
      <c r="J56" s="3" t="n">
        <v>986.04</v>
      </c>
      <c r="K56" s="3" t="n">
        <v>328.32</v>
      </c>
    </row>
    <row r="57" customFormat="false" ht="13.8" hidden="false" customHeight="false" outlineLevel="0" collapsed="false">
      <c r="A57" s="0" t="s">
        <v>211</v>
      </c>
      <c r="B57" s="0" t="n">
        <v>0.75</v>
      </c>
      <c r="C57" s="3" t="n">
        <v>911.52</v>
      </c>
      <c r="D57" s="3" t="n">
        <v>683.64</v>
      </c>
      <c r="E57" s="3" t="n">
        <v>227.88</v>
      </c>
      <c r="G57" s="0" t="s">
        <v>210</v>
      </c>
      <c r="H57" s="0" t="n">
        <v>0.625</v>
      </c>
      <c r="I57" s="3" t="n">
        <v>1576.8</v>
      </c>
      <c r="J57" s="3" t="n">
        <v>986.04</v>
      </c>
      <c r="K57" s="3" t="n">
        <v>590.76</v>
      </c>
    </row>
    <row r="58" customFormat="false" ht="13.8" hidden="false" customHeight="false" outlineLevel="0" collapsed="false">
      <c r="A58" s="0" t="s">
        <v>212</v>
      </c>
      <c r="B58" s="0" t="n">
        <v>0.5</v>
      </c>
      <c r="C58" s="3" t="n">
        <v>1113.48</v>
      </c>
      <c r="D58" s="3" t="n">
        <v>557.28</v>
      </c>
      <c r="E58" s="3" t="n">
        <v>556.2</v>
      </c>
      <c r="G58" s="0" t="s">
        <v>210</v>
      </c>
      <c r="H58" s="0" t="n">
        <v>0.625</v>
      </c>
      <c r="I58" s="3" t="n">
        <v>1374.84</v>
      </c>
      <c r="J58" s="3" t="n">
        <v>859.68</v>
      </c>
      <c r="K58" s="3" t="n">
        <v>515.16</v>
      </c>
    </row>
    <row r="59" customFormat="false" ht="13.8" hidden="false" customHeight="false" outlineLevel="0" collapsed="false">
      <c r="A59" s="0" t="s">
        <v>210</v>
      </c>
      <c r="B59" s="0" t="n">
        <v>0.625</v>
      </c>
      <c r="C59" s="3" t="n">
        <v>891</v>
      </c>
      <c r="D59" s="3" t="n">
        <v>557.28</v>
      </c>
      <c r="E59" s="3" t="n">
        <v>333.72</v>
      </c>
      <c r="G59" s="0" t="s">
        <v>212</v>
      </c>
      <c r="H59" s="0" t="n">
        <v>0.5</v>
      </c>
      <c r="I59" s="3" t="n">
        <v>1718.28</v>
      </c>
      <c r="J59" s="3" t="n">
        <v>859.68</v>
      </c>
      <c r="K59" s="3" t="n">
        <v>858.6</v>
      </c>
    </row>
    <row r="60" customFormat="false" ht="13.8" hidden="false" customHeight="false" outlineLevel="0" collapsed="false">
      <c r="A60" s="0" t="s">
        <v>213</v>
      </c>
      <c r="B60" s="0" t="n">
        <v>0.25</v>
      </c>
      <c r="C60" s="3" t="n">
        <v>1203.12</v>
      </c>
      <c r="D60" s="3" t="n">
        <v>301.32</v>
      </c>
      <c r="E60" s="3" t="n">
        <v>901.8</v>
      </c>
      <c r="G60" s="0" t="s">
        <v>214</v>
      </c>
      <c r="H60" s="0" t="n">
        <v>0.375</v>
      </c>
      <c r="I60" s="3" t="n">
        <v>1608.12</v>
      </c>
      <c r="J60" s="3" t="n">
        <v>602.64</v>
      </c>
      <c r="K60" s="3" t="n">
        <v>1005.48</v>
      </c>
    </row>
    <row r="61" customFormat="false" ht="13.8" hidden="false" customHeight="false" outlineLevel="0" collapsed="false">
      <c r="A61" s="0" t="s">
        <v>214</v>
      </c>
      <c r="B61" s="0" t="n">
        <v>0.375</v>
      </c>
      <c r="C61" s="3" t="n">
        <v>801.36</v>
      </c>
      <c r="D61" s="3" t="n">
        <v>300.24</v>
      </c>
      <c r="E61" s="3" t="n">
        <v>501.12</v>
      </c>
      <c r="G61" s="0" t="s">
        <v>213</v>
      </c>
      <c r="H61" s="0" t="n">
        <v>0.25</v>
      </c>
      <c r="I61" s="3" t="n">
        <v>2412.72</v>
      </c>
      <c r="J61" s="3" t="n">
        <v>603.72</v>
      </c>
      <c r="K61" s="3" t="n">
        <v>1809</v>
      </c>
    </row>
    <row r="62" customFormat="false" ht="13.8" hidden="false" customHeight="false" outlineLevel="0" collapsed="false">
      <c r="A62" s="0" t="s">
        <v>210</v>
      </c>
      <c r="B62" s="0" t="n">
        <v>0.625</v>
      </c>
      <c r="C62" s="3" t="n">
        <v>1169.64</v>
      </c>
      <c r="D62" s="3" t="n">
        <v>731.16</v>
      </c>
      <c r="E62" s="3" t="n">
        <v>438.48</v>
      </c>
      <c r="G62" s="0" t="s">
        <v>215</v>
      </c>
      <c r="H62" s="0" t="n">
        <v>0.875</v>
      </c>
      <c r="I62" s="3" t="n">
        <v>1180.44</v>
      </c>
      <c r="J62" s="3" t="n">
        <v>1032.48</v>
      </c>
      <c r="K62" s="3" t="n">
        <v>147.96</v>
      </c>
    </row>
    <row r="63" customFormat="false" ht="13.8" hidden="false" customHeight="false" outlineLevel="0" collapsed="false">
      <c r="A63" s="0" t="s">
        <v>215</v>
      </c>
      <c r="B63" s="0" t="n">
        <v>0.875</v>
      </c>
      <c r="C63" s="3" t="n">
        <v>834.84</v>
      </c>
      <c r="D63" s="3" t="n">
        <v>730.08</v>
      </c>
      <c r="E63" s="3" t="n">
        <v>104.76</v>
      </c>
      <c r="G63" s="0" t="s">
        <v>210</v>
      </c>
      <c r="H63" s="0" t="n">
        <v>0.625</v>
      </c>
      <c r="I63" s="3" t="n">
        <v>1653.48</v>
      </c>
      <c r="J63" s="3" t="n">
        <v>1033.56</v>
      </c>
      <c r="K63" s="3" t="n">
        <v>619.92</v>
      </c>
    </row>
    <row r="64" customFormat="false" ht="13.8" hidden="false" customHeight="false" outlineLevel="0" collapsed="false">
      <c r="A64" s="0" t="s">
        <v>214</v>
      </c>
      <c r="B64" s="0" t="n">
        <v>0.375</v>
      </c>
      <c r="C64" s="3" t="n">
        <v>1252.8</v>
      </c>
      <c r="D64" s="3" t="n">
        <v>469.8</v>
      </c>
      <c r="E64" s="3" t="n">
        <v>783</v>
      </c>
      <c r="G64" s="0" t="s">
        <v>210</v>
      </c>
      <c r="H64" s="0" t="n">
        <v>0.625</v>
      </c>
      <c r="I64" s="3" t="n">
        <v>1235.52</v>
      </c>
      <c r="J64" s="3" t="n">
        <v>772.2</v>
      </c>
      <c r="K64" s="3" t="n">
        <v>463.32</v>
      </c>
    </row>
    <row r="65" customFormat="false" ht="13.8" hidden="false" customHeight="false" outlineLevel="0" collapsed="false">
      <c r="A65" s="0" t="s">
        <v>210</v>
      </c>
      <c r="B65" s="0" t="n">
        <v>0.625</v>
      </c>
      <c r="C65" s="3" t="n">
        <v>751.68</v>
      </c>
      <c r="D65" s="3" t="n">
        <v>469.8</v>
      </c>
      <c r="E65" s="3" t="n">
        <v>281.88</v>
      </c>
      <c r="G65" s="0" t="s">
        <v>214</v>
      </c>
      <c r="H65" s="0" t="n">
        <v>0.375</v>
      </c>
      <c r="I65" s="3" t="n">
        <v>2059.56</v>
      </c>
      <c r="J65" s="3" t="n">
        <v>772.2</v>
      </c>
      <c r="K65" s="3" t="n">
        <v>1287.36</v>
      </c>
    </row>
    <row r="66" customFormat="false" ht="13.8" hidden="false" customHeight="false" outlineLevel="0" collapsed="false">
      <c r="A66" s="0" t="s">
        <v>213</v>
      </c>
      <c r="B66" s="0" t="n">
        <v>0.25</v>
      </c>
      <c r="C66" s="3" t="n">
        <v>1335.96</v>
      </c>
      <c r="D66" s="3" t="n">
        <v>333.72</v>
      </c>
      <c r="E66" s="3" t="n">
        <v>1002.24</v>
      </c>
      <c r="G66" s="0" t="s">
        <v>212</v>
      </c>
      <c r="H66" s="0" t="n">
        <v>0.5</v>
      </c>
      <c r="I66" s="3" t="n">
        <v>1273.32</v>
      </c>
      <c r="J66" s="3" t="n">
        <v>637.2</v>
      </c>
      <c r="K66" s="3" t="n">
        <v>636.12</v>
      </c>
    </row>
    <row r="67" customFormat="false" ht="13.8" hidden="false" customHeight="false" outlineLevel="0" collapsed="false">
      <c r="A67" s="0" t="s">
        <v>212</v>
      </c>
      <c r="B67" s="0" t="n">
        <v>0.5</v>
      </c>
      <c r="C67" s="3" t="n">
        <v>668.52</v>
      </c>
      <c r="D67" s="3" t="n">
        <v>334.8</v>
      </c>
      <c r="E67" s="3" t="n">
        <v>333.72</v>
      </c>
      <c r="G67" s="0" t="s">
        <v>213</v>
      </c>
      <c r="H67" s="0" t="n">
        <v>0.25</v>
      </c>
      <c r="I67" s="3" t="n">
        <v>2545.56</v>
      </c>
      <c r="J67" s="3" t="n">
        <v>636.12</v>
      </c>
      <c r="K67" s="3" t="n">
        <v>1909.44</v>
      </c>
    </row>
    <row r="68" customFormat="false" ht="13.8" hidden="false" customHeight="false" outlineLevel="0" collapsed="false">
      <c r="A68" s="0" t="s">
        <v>212</v>
      </c>
      <c r="B68" s="0" t="n">
        <v>0.5</v>
      </c>
      <c r="C68" s="3" t="n">
        <v>1275.48</v>
      </c>
      <c r="D68" s="3" t="n">
        <v>638.28</v>
      </c>
      <c r="E68" s="3" t="n">
        <v>637.2</v>
      </c>
      <c r="G68" s="0" t="s">
        <v>215</v>
      </c>
      <c r="H68" s="0" t="n">
        <v>0.875</v>
      </c>
      <c r="I68" s="3" t="n">
        <v>1074.6</v>
      </c>
      <c r="J68" s="3" t="n">
        <v>940.68</v>
      </c>
      <c r="K68" s="3" t="n">
        <v>133.92</v>
      </c>
    </row>
    <row r="69" customFormat="false" ht="13.8" hidden="false" customHeight="false" outlineLevel="0" collapsed="false">
      <c r="A69" s="0" t="s">
        <v>215</v>
      </c>
      <c r="B69" s="0" t="n">
        <v>0.875</v>
      </c>
      <c r="C69" s="3" t="n">
        <v>729</v>
      </c>
      <c r="D69" s="3" t="n">
        <v>638.28</v>
      </c>
      <c r="E69" s="3" t="n">
        <v>90.7200000000001</v>
      </c>
      <c r="G69" s="0" t="s">
        <v>212</v>
      </c>
      <c r="H69" s="0" t="n">
        <v>0.5</v>
      </c>
      <c r="I69" s="3" t="n">
        <v>1880.28</v>
      </c>
      <c r="J69" s="3" t="n">
        <v>940.68</v>
      </c>
      <c r="K69" s="3" t="n">
        <v>939.6</v>
      </c>
    </row>
    <row r="70" customFormat="false" ht="13.8" hidden="false" customHeight="false" outlineLevel="0" collapsed="false">
      <c r="A70" s="0" t="s">
        <v>214</v>
      </c>
      <c r="B70" s="0" t="n">
        <v>0.375</v>
      </c>
      <c r="C70" s="3" t="n">
        <v>1335.96</v>
      </c>
      <c r="D70" s="3" t="n">
        <v>501.12</v>
      </c>
      <c r="E70" s="3" t="n">
        <v>834.84</v>
      </c>
      <c r="G70" s="0" t="s">
        <v>211</v>
      </c>
      <c r="H70" s="0" t="n">
        <v>0.75</v>
      </c>
      <c r="I70" s="3" t="n">
        <v>1071.36</v>
      </c>
      <c r="J70" s="3" t="n">
        <v>803.52</v>
      </c>
      <c r="K70" s="3" t="n">
        <v>267.84</v>
      </c>
    </row>
    <row r="71" customFormat="false" ht="13.8" hidden="false" customHeight="false" outlineLevel="0" collapsed="false">
      <c r="A71" s="0" t="s">
        <v>211</v>
      </c>
      <c r="B71" s="0" t="n">
        <v>0.75</v>
      </c>
      <c r="C71" s="3" t="n">
        <v>668.52</v>
      </c>
      <c r="D71" s="3" t="n">
        <v>501.12</v>
      </c>
      <c r="E71" s="3" t="n">
        <v>167.4</v>
      </c>
      <c r="G71" s="0" t="s">
        <v>214</v>
      </c>
      <c r="H71" s="0" t="n">
        <v>0.375</v>
      </c>
      <c r="I71" s="3" t="n">
        <v>2142.72</v>
      </c>
      <c r="J71" s="3" t="n">
        <v>803.52</v>
      </c>
      <c r="K71" s="3" t="n">
        <v>1339.2</v>
      </c>
    </row>
    <row r="72" customFormat="false" ht="13.8" hidden="false" customHeight="false" outlineLevel="0" collapsed="false">
      <c r="A72" s="0" t="s">
        <v>213</v>
      </c>
      <c r="B72" s="0" t="n">
        <v>0.25</v>
      </c>
      <c r="C72" s="3" t="n">
        <v>1432.08</v>
      </c>
      <c r="D72" s="3" t="n">
        <v>358.56</v>
      </c>
      <c r="E72" s="3" t="n">
        <v>1073.52</v>
      </c>
      <c r="G72" s="0" t="s">
        <v>210</v>
      </c>
      <c r="H72" s="0" t="n">
        <v>0.625</v>
      </c>
      <c r="I72" s="3" t="n">
        <v>1056.24</v>
      </c>
      <c r="J72" s="3" t="n">
        <v>659.88</v>
      </c>
      <c r="K72" s="3" t="n">
        <v>396.36</v>
      </c>
    </row>
    <row r="73" customFormat="false" ht="13.8" hidden="false" customHeight="false" outlineLevel="0" collapsed="false">
      <c r="A73" s="0" t="s">
        <v>210</v>
      </c>
      <c r="B73" s="0" t="n">
        <v>0.625</v>
      </c>
      <c r="C73" s="3" t="n">
        <v>572.4</v>
      </c>
      <c r="D73" s="3" t="n">
        <v>357.48</v>
      </c>
      <c r="E73" s="3" t="n">
        <v>214.92</v>
      </c>
      <c r="G73" s="0" t="s">
        <v>213</v>
      </c>
      <c r="H73" s="0" t="n">
        <v>0.25</v>
      </c>
      <c r="I73" s="3" t="n">
        <v>2641.68</v>
      </c>
      <c r="J73" s="3" t="n">
        <v>660.96</v>
      </c>
      <c r="K73" s="3" t="n">
        <v>1980.72</v>
      </c>
    </row>
    <row r="74" customFormat="false" ht="13.8" hidden="false" customHeight="false" outlineLevel="0" collapsed="false">
      <c r="A74" s="0" t="s">
        <v>210</v>
      </c>
      <c r="B74" s="0" t="n">
        <v>0.625</v>
      </c>
      <c r="C74" s="3" t="n">
        <v>1818.72</v>
      </c>
      <c r="D74" s="3" t="n">
        <v>1137.24</v>
      </c>
      <c r="E74" s="3" t="n">
        <v>681.48</v>
      </c>
      <c r="G74" s="0" t="s">
        <v>211</v>
      </c>
      <c r="H74" s="0" t="n">
        <v>0.75</v>
      </c>
      <c r="I74" s="3" t="n">
        <v>911.52</v>
      </c>
      <c r="J74" s="3" t="n">
        <v>683.64</v>
      </c>
      <c r="K74" s="3" t="n">
        <v>227.88</v>
      </c>
    </row>
    <row r="75" customFormat="false" ht="13.8" hidden="false" customHeight="false" outlineLevel="0" collapsed="false">
      <c r="A75" s="0" t="s">
        <v>211</v>
      </c>
      <c r="B75" s="0" t="n">
        <v>0.75</v>
      </c>
      <c r="C75" s="3" t="n">
        <v>1516.32</v>
      </c>
      <c r="D75" s="3" t="n">
        <v>1137.24</v>
      </c>
      <c r="E75" s="3" t="n">
        <v>379.08</v>
      </c>
      <c r="G75" s="0" t="s">
        <v>210</v>
      </c>
      <c r="H75" s="0" t="n">
        <v>0.625</v>
      </c>
      <c r="I75" s="3" t="n">
        <v>1092.96</v>
      </c>
      <c r="J75" s="3" t="n">
        <v>683.64</v>
      </c>
      <c r="K75" s="3" t="n">
        <v>409.32</v>
      </c>
    </row>
    <row r="76" customFormat="false" ht="13.8" hidden="false" customHeight="false" outlineLevel="0" collapsed="false">
      <c r="A76" s="0" t="s">
        <v>212</v>
      </c>
      <c r="B76" s="0" t="n">
        <v>0.5</v>
      </c>
      <c r="C76" s="3" t="n">
        <v>2020.68</v>
      </c>
      <c r="D76" s="3" t="n">
        <v>1010.88</v>
      </c>
      <c r="E76" s="3" t="n">
        <v>1009.8</v>
      </c>
      <c r="G76" s="0" t="s">
        <v>210</v>
      </c>
      <c r="H76" s="0" t="n">
        <v>0.625</v>
      </c>
      <c r="I76" s="3" t="n">
        <v>891</v>
      </c>
      <c r="J76" s="3" t="n">
        <v>557.28</v>
      </c>
      <c r="K76" s="3" t="n">
        <v>333.72</v>
      </c>
    </row>
    <row r="77" customFormat="false" ht="13.8" hidden="false" customHeight="false" outlineLevel="0" collapsed="false">
      <c r="A77" s="0" t="s">
        <v>210</v>
      </c>
      <c r="B77" s="0" t="n">
        <v>0.625</v>
      </c>
      <c r="C77" s="3" t="n">
        <v>1616.76</v>
      </c>
      <c r="D77" s="3" t="n">
        <v>1010.88</v>
      </c>
      <c r="E77" s="3" t="n">
        <v>605.88</v>
      </c>
      <c r="G77" s="0" t="s">
        <v>212</v>
      </c>
      <c r="H77" s="0" t="n">
        <v>0.5</v>
      </c>
      <c r="I77" s="3" t="n">
        <v>1113.48</v>
      </c>
      <c r="J77" s="3" t="n">
        <v>557.28</v>
      </c>
      <c r="K77" s="3" t="n">
        <v>556.2</v>
      </c>
    </row>
    <row r="78" customFormat="false" ht="13.8" hidden="false" customHeight="false" outlineLevel="0" collapsed="false">
      <c r="A78" s="0" t="s">
        <v>213</v>
      </c>
      <c r="B78" s="0" t="n">
        <v>0.25</v>
      </c>
      <c r="C78" s="3" t="n">
        <v>3017.52</v>
      </c>
      <c r="D78" s="3" t="n">
        <v>754.92</v>
      </c>
      <c r="E78" s="3" t="n">
        <v>2262.6</v>
      </c>
      <c r="G78" s="0" t="s">
        <v>214</v>
      </c>
      <c r="H78" s="0" t="n">
        <v>0.375</v>
      </c>
      <c r="I78" s="3" t="n">
        <v>801.36</v>
      </c>
      <c r="J78" s="3" t="n">
        <v>300.24</v>
      </c>
      <c r="K78" s="3" t="n">
        <v>501.12</v>
      </c>
    </row>
    <row r="79" customFormat="false" ht="13.8" hidden="false" customHeight="false" outlineLevel="0" collapsed="false">
      <c r="A79" s="0" t="s">
        <v>214</v>
      </c>
      <c r="B79" s="0" t="n">
        <v>0.375</v>
      </c>
      <c r="C79" s="3" t="n">
        <v>2010.96</v>
      </c>
      <c r="D79" s="3" t="n">
        <v>753.84</v>
      </c>
      <c r="E79" s="3" t="n">
        <v>1257.12</v>
      </c>
      <c r="G79" s="0" t="s">
        <v>213</v>
      </c>
      <c r="H79" s="0" t="n">
        <v>0.25</v>
      </c>
      <c r="I79" s="3" t="n">
        <v>1203.12</v>
      </c>
      <c r="J79" s="3" t="n">
        <v>301.32</v>
      </c>
      <c r="K79" s="3" t="n">
        <v>901.8</v>
      </c>
    </row>
    <row r="80" customFormat="false" ht="13.8" hidden="false" customHeight="false" outlineLevel="0" collapsed="false">
      <c r="A80" s="0" t="s">
        <v>210</v>
      </c>
      <c r="B80" s="0" t="n">
        <v>0.625</v>
      </c>
      <c r="C80" s="3" t="n">
        <v>1895.4</v>
      </c>
      <c r="D80" s="3" t="n">
        <v>1184.76</v>
      </c>
      <c r="E80" s="3" t="n">
        <v>710.64</v>
      </c>
      <c r="G80" s="0" t="s">
        <v>215</v>
      </c>
      <c r="H80" s="0" t="n">
        <v>0.875</v>
      </c>
      <c r="I80" s="3" t="n">
        <v>834.84</v>
      </c>
      <c r="J80" s="3" t="n">
        <v>730.08</v>
      </c>
      <c r="K80" s="3" t="n">
        <v>104.76</v>
      </c>
    </row>
    <row r="81" customFormat="false" ht="13.8" hidden="false" customHeight="false" outlineLevel="0" collapsed="false">
      <c r="A81" s="0" t="s">
        <v>215</v>
      </c>
      <c r="B81" s="0" t="n">
        <v>0.875</v>
      </c>
      <c r="C81" s="3" t="n">
        <v>1353.24</v>
      </c>
      <c r="D81" s="3" t="n">
        <v>1183.68</v>
      </c>
      <c r="E81" s="3" t="n">
        <v>169.56</v>
      </c>
      <c r="G81" s="0" t="s">
        <v>210</v>
      </c>
      <c r="H81" s="0" t="n">
        <v>0.625</v>
      </c>
      <c r="I81" s="3" t="n">
        <v>1169.64</v>
      </c>
      <c r="J81" s="3" t="n">
        <v>731.16</v>
      </c>
      <c r="K81" s="3" t="n">
        <v>438.48</v>
      </c>
    </row>
    <row r="82" customFormat="false" ht="13.8" hidden="false" customHeight="false" outlineLevel="0" collapsed="false">
      <c r="A82" s="0" t="s">
        <v>214</v>
      </c>
      <c r="B82" s="0" t="n">
        <v>0.375</v>
      </c>
      <c r="C82" s="3" t="n">
        <v>2462.4</v>
      </c>
      <c r="D82" s="3" t="n">
        <v>923.4</v>
      </c>
      <c r="E82" s="3" t="n">
        <v>1539</v>
      </c>
      <c r="G82" s="0" t="s">
        <v>210</v>
      </c>
      <c r="H82" s="0" t="n">
        <v>0.625</v>
      </c>
      <c r="I82" s="3" t="n">
        <v>751.68</v>
      </c>
      <c r="J82" s="3" t="n">
        <v>469.8</v>
      </c>
      <c r="K82" s="3" t="n">
        <v>281.88</v>
      </c>
    </row>
    <row r="83" customFormat="false" ht="13.8" hidden="false" customHeight="false" outlineLevel="0" collapsed="false">
      <c r="A83" s="0" t="s">
        <v>210</v>
      </c>
      <c r="B83" s="0" t="n">
        <v>0.625</v>
      </c>
      <c r="C83" s="3" t="n">
        <v>1477.44</v>
      </c>
      <c r="D83" s="3" t="n">
        <v>923.4</v>
      </c>
      <c r="E83" s="3" t="n">
        <v>554.04</v>
      </c>
      <c r="G83" s="0" t="s">
        <v>214</v>
      </c>
      <c r="H83" s="0" t="n">
        <v>0.375</v>
      </c>
      <c r="I83" s="3" t="n">
        <v>1252.8</v>
      </c>
      <c r="J83" s="3" t="n">
        <v>469.8</v>
      </c>
      <c r="K83" s="3" t="n">
        <v>783</v>
      </c>
    </row>
    <row r="84" customFormat="false" ht="13.8" hidden="false" customHeight="false" outlineLevel="0" collapsed="false">
      <c r="A84" s="0" t="s">
        <v>213</v>
      </c>
      <c r="B84" s="0" t="n">
        <v>0.25</v>
      </c>
      <c r="C84" s="3" t="n">
        <v>3150.36</v>
      </c>
      <c r="D84" s="3" t="n">
        <v>787.32</v>
      </c>
      <c r="E84" s="3" t="n">
        <v>2363.04</v>
      </c>
      <c r="G84" s="0" t="s">
        <v>212</v>
      </c>
      <c r="H84" s="0" t="n">
        <v>0.5</v>
      </c>
      <c r="I84" s="3" t="n">
        <v>668.52</v>
      </c>
      <c r="J84" s="3" t="n">
        <v>334.8</v>
      </c>
      <c r="K84" s="3" t="n">
        <v>333.72</v>
      </c>
    </row>
    <row r="85" customFormat="false" ht="13.8" hidden="false" customHeight="false" outlineLevel="0" collapsed="false">
      <c r="A85" s="0" t="s">
        <v>212</v>
      </c>
      <c r="B85" s="0" t="n">
        <v>0.5</v>
      </c>
      <c r="C85" s="3" t="n">
        <v>1575.72</v>
      </c>
      <c r="D85" s="3" t="n">
        <v>788.4</v>
      </c>
      <c r="E85" s="3" t="n">
        <v>787.32</v>
      </c>
      <c r="G85" s="0" t="s">
        <v>213</v>
      </c>
      <c r="H85" s="0" t="n">
        <v>0.25</v>
      </c>
      <c r="I85" s="3" t="n">
        <v>1335.96</v>
      </c>
      <c r="J85" s="3" t="n">
        <v>333.72</v>
      </c>
      <c r="K85" s="3" t="n">
        <v>1002.24</v>
      </c>
    </row>
    <row r="86" customFormat="false" ht="13.8" hidden="false" customHeight="false" outlineLevel="0" collapsed="false">
      <c r="A86" s="0" t="s">
        <v>212</v>
      </c>
      <c r="B86" s="0" t="n">
        <v>0.5</v>
      </c>
      <c r="C86" s="3" t="n">
        <v>2182.68</v>
      </c>
      <c r="D86" s="3" t="n">
        <v>1091.88</v>
      </c>
      <c r="E86" s="3" t="n">
        <v>1090.8</v>
      </c>
      <c r="G86" s="0" t="s">
        <v>215</v>
      </c>
      <c r="H86" s="0" t="n">
        <v>0.875</v>
      </c>
      <c r="I86" s="3" t="n">
        <v>729</v>
      </c>
      <c r="J86" s="3" t="n">
        <v>638.28</v>
      </c>
      <c r="K86" s="3" t="n">
        <v>90.7200000000001</v>
      </c>
    </row>
    <row r="87" customFormat="false" ht="13.8" hidden="false" customHeight="false" outlineLevel="0" collapsed="false">
      <c r="A87" s="0" t="s">
        <v>215</v>
      </c>
      <c r="B87" s="0" t="n">
        <v>0.875</v>
      </c>
      <c r="C87" s="3" t="n">
        <v>1247.4</v>
      </c>
      <c r="D87" s="3" t="n">
        <v>1091.88</v>
      </c>
      <c r="E87" s="3" t="n">
        <v>155.52</v>
      </c>
      <c r="G87" s="0" t="s">
        <v>212</v>
      </c>
      <c r="H87" s="0" t="n">
        <v>0.5</v>
      </c>
      <c r="I87" s="3" t="n">
        <v>1275.48</v>
      </c>
      <c r="J87" s="3" t="n">
        <v>638.28</v>
      </c>
      <c r="K87" s="3" t="n">
        <v>637.2</v>
      </c>
    </row>
    <row r="88" customFormat="false" ht="13.8" hidden="false" customHeight="false" outlineLevel="0" collapsed="false">
      <c r="A88" s="0" t="s">
        <v>214</v>
      </c>
      <c r="B88" s="0" t="n">
        <v>0.375</v>
      </c>
      <c r="C88" s="3" t="n">
        <v>2545.56</v>
      </c>
      <c r="D88" s="3" t="n">
        <v>954.72</v>
      </c>
      <c r="E88" s="3" t="n">
        <v>1590.84</v>
      </c>
      <c r="G88" s="0" t="s">
        <v>211</v>
      </c>
      <c r="H88" s="0" t="n">
        <v>0.75</v>
      </c>
      <c r="I88" s="3" t="n">
        <v>668.52</v>
      </c>
      <c r="J88" s="3" t="n">
        <v>501.12</v>
      </c>
      <c r="K88" s="3" t="n">
        <v>167.4</v>
      </c>
    </row>
    <row r="89" customFormat="false" ht="13.8" hidden="false" customHeight="false" outlineLevel="0" collapsed="false">
      <c r="A89" s="0" t="s">
        <v>211</v>
      </c>
      <c r="B89" s="0" t="n">
        <v>0.75</v>
      </c>
      <c r="C89" s="3" t="n">
        <v>1273.32</v>
      </c>
      <c r="D89" s="3" t="n">
        <v>954.72</v>
      </c>
      <c r="E89" s="3" t="n">
        <v>318.6</v>
      </c>
      <c r="G89" s="0" t="s">
        <v>214</v>
      </c>
      <c r="H89" s="0" t="n">
        <v>0.375</v>
      </c>
      <c r="I89" s="3" t="n">
        <v>1335.96</v>
      </c>
      <c r="J89" s="3" t="n">
        <v>501.12</v>
      </c>
      <c r="K89" s="3" t="n">
        <v>834.84</v>
      </c>
    </row>
    <row r="90" customFormat="false" ht="13.8" hidden="false" customHeight="false" outlineLevel="0" collapsed="false">
      <c r="A90" s="0" t="s">
        <v>213</v>
      </c>
      <c r="B90" s="0" t="n">
        <v>0.25</v>
      </c>
      <c r="C90" s="3" t="n">
        <v>3246.48</v>
      </c>
      <c r="D90" s="3" t="n">
        <v>812.16</v>
      </c>
      <c r="E90" s="3" t="n">
        <v>2434.32</v>
      </c>
      <c r="G90" s="0" t="s">
        <v>210</v>
      </c>
      <c r="H90" s="0" t="n">
        <v>0.625</v>
      </c>
      <c r="I90" s="3" t="n">
        <v>572.4</v>
      </c>
      <c r="J90" s="3" t="n">
        <v>357.48</v>
      </c>
      <c r="K90" s="3" t="n">
        <v>214.92</v>
      </c>
    </row>
    <row r="91" customFormat="false" ht="13.8" hidden="false" customHeight="false" outlineLevel="0" collapsed="false">
      <c r="A91" s="0" t="s">
        <v>210</v>
      </c>
      <c r="B91" s="0" t="n">
        <v>0.625</v>
      </c>
      <c r="C91" s="3" t="n">
        <v>1298.16</v>
      </c>
      <c r="D91" s="3" t="n">
        <v>811.08</v>
      </c>
      <c r="E91" s="3" t="n">
        <v>487.08</v>
      </c>
      <c r="G91" s="0" t="s">
        <v>213</v>
      </c>
      <c r="H91" s="0" t="n">
        <v>0.25</v>
      </c>
      <c r="I91" s="3" t="n">
        <v>1432.08</v>
      </c>
      <c r="J91" s="3" t="n">
        <v>358.56</v>
      </c>
      <c r="K91" s="3" t="n">
        <v>1073.52</v>
      </c>
    </row>
    <row r="92" customFormat="false" ht="13.8" hidden="false" customHeight="false" outlineLevel="0" collapsed="false">
      <c r="A92" s="0" t="s">
        <v>210</v>
      </c>
      <c r="B92" s="0" t="n">
        <v>0.625</v>
      </c>
      <c r="C92" s="3" t="n">
        <v>1092.96</v>
      </c>
      <c r="D92" s="3" t="n">
        <v>683.64</v>
      </c>
      <c r="E92" s="3" t="n">
        <v>409.32</v>
      </c>
      <c r="G92" s="0" t="s">
        <v>211</v>
      </c>
      <c r="H92" s="0" t="n">
        <v>0.75</v>
      </c>
      <c r="I92" s="3" t="n">
        <v>1516.32</v>
      </c>
      <c r="J92" s="3" t="n">
        <v>1137.24</v>
      </c>
      <c r="K92" s="3" t="n">
        <v>379.08</v>
      </c>
    </row>
    <row r="93" customFormat="false" ht="13.8" hidden="false" customHeight="false" outlineLevel="0" collapsed="false">
      <c r="A93" s="0" t="s">
        <v>211</v>
      </c>
      <c r="B93" s="0" t="n">
        <v>0.75</v>
      </c>
      <c r="C93" s="3" t="n">
        <v>911.52</v>
      </c>
      <c r="D93" s="3" t="n">
        <v>683.64</v>
      </c>
      <c r="E93" s="3" t="n">
        <v>227.88</v>
      </c>
      <c r="G93" s="0" t="s">
        <v>210</v>
      </c>
      <c r="H93" s="0" t="n">
        <v>0.625</v>
      </c>
      <c r="I93" s="3" t="n">
        <v>1818.72</v>
      </c>
      <c r="J93" s="3" t="n">
        <v>1137.24</v>
      </c>
      <c r="K93" s="3" t="n">
        <v>681.48</v>
      </c>
    </row>
    <row r="94" customFormat="false" ht="13.8" hidden="false" customHeight="false" outlineLevel="0" collapsed="false">
      <c r="A94" s="0" t="s">
        <v>212</v>
      </c>
      <c r="B94" s="0" t="n">
        <v>0.5</v>
      </c>
      <c r="C94" s="3" t="n">
        <v>1113.48</v>
      </c>
      <c r="D94" s="3" t="n">
        <v>557.28</v>
      </c>
      <c r="E94" s="3" t="n">
        <v>556.2</v>
      </c>
      <c r="G94" s="0" t="s">
        <v>210</v>
      </c>
      <c r="H94" s="0" t="n">
        <v>0.625</v>
      </c>
      <c r="I94" s="3" t="n">
        <v>1616.76</v>
      </c>
      <c r="J94" s="3" t="n">
        <v>1010.88</v>
      </c>
      <c r="K94" s="3" t="n">
        <v>605.88</v>
      </c>
    </row>
    <row r="95" customFormat="false" ht="13.8" hidden="false" customHeight="false" outlineLevel="0" collapsed="false">
      <c r="A95" s="0" t="s">
        <v>210</v>
      </c>
      <c r="B95" s="0" t="n">
        <v>0.625</v>
      </c>
      <c r="C95" s="3" t="n">
        <v>891</v>
      </c>
      <c r="D95" s="3" t="n">
        <v>557.28</v>
      </c>
      <c r="E95" s="3" t="n">
        <v>333.72</v>
      </c>
      <c r="G95" s="0" t="s">
        <v>212</v>
      </c>
      <c r="H95" s="0" t="n">
        <v>0.5</v>
      </c>
      <c r="I95" s="3" t="n">
        <v>2020.68</v>
      </c>
      <c r="J95" s="3" t="n">
        <v>1010.88</v>
      </c>
      <c r="K95" s="3" t="n">
        <v>1009.8</v>
      </c>
    </row>
    <row r="96" customFormat="false" ht="13.8" hidden="false" customHeight="false" outlineLevel="0" collapsed="false">
      <c r="A96" s="0" t="s">
        <v>213</v>
      </c>
      <c r="B96" s="0" t="n">
        <v>0.25</v>
      </c>
      <c r="C96" s="3" t="n">
        <v>1203.12</v>
      </c>
      <c r="D96" s="3" t="n">
        <v>301.32</v>
      </c>
      <c r="E96" s="3" t="n">
        <v>901.8</v>
      </c>
      <c r="G96" s="0" t="s">
        <v>214</v>
      </c>
      <c r="H96" s="0" t="n">
        <v>0.375</v>
      </c>
      <c r="I96" s="3" t="n">
        <v>2010.96</v>
      </c>
      <c r="J96" s="3" t="n">
        <v>753.84</v>
      </c>
      <c r="K96" s="3" t="n">
        <v>1257.12</v>
      </c>
    </row>
    <row r="97" customFormat="false" ht="13.8" hidden="false" customHeight="false" outlineLevel="0" collapsed="false">
      <c r="A97" s="0" t="s">
        <v>214</v>
      </c>
      <c r="B97" s="0" t="n">
        <v>0.375</v>
      </c>
      <c r="C97" s="3" t="n">
        <v>801.36</v>
      </c>
      <c r="D97" s="3" t="n">
        <v>300.24</v>
      </c>
      <c r="E97" s="3" t="n">
        <v>501.12</v>
      </c>
      <c r="G97" s="0" t="s">
        <v>213</v>
      </c>
      <c r="H97" s="0" t="n">
        <v>0.25</v>
      </c>
      <c r="I97" s="3" t="n">
        <v>3017.52</v>
      </c>
      <c r="J97" s="3" t="n">
        <v>754.92</v>
      </c>
      <c r="K97" s="3" t="n">
        <v>2262.6</v>
      </c>
    </row>
    <row r="98" customFormat="false" ht="13.8" hidden="false" customHeight="false" outlineLevel="0" collapsed="false">
      <c r="A98" s="0" t="s">
        <v>210</v>
      </c>
      <c r="B98" s="0" t="n">
        <v>0.625</v>
      </c>
      <c r="C98" s="3" t="n">
        <v>1169.64</v>
      </c>
      <c r="D98" s="3" t="n">
        <v>731.16</v>
      </c>
      <c r="E98" s="3" t="n">
        <v>438.48</v>
      </c>
      <c r="G98" s="0" t="s">
        <v>215</v>
      </c>
      <c r="H98" s="0" t="n">
        <v>0.875</v>
      </c>
      <c r="I98" s="3" t="n">
        <v>1353.24</v>
      </c>
      <c r="J98" s="3" t="n">
        <v>1183.68</v>
      </c>
      <c r="K98" s="3" t="n">
        <v>169.56</v>
      </c>
    </row>
    <row r="99" customFormat="false" ht="13.8" hidden="false" customHeight="false" outlineLevel="0" collapsed="false">
      <c r="A99" s="0" t="s">
        <v>215</v>
      </c>
      <c r="B99" s="0" t="n">
        <v>0.875</v>
      </c>
      <c r="C99" s="3" t="n">
        <v>834.84</v>
      </c>
      <c r="D99" s="3" t="n">
        <v>730.08</v>
      </c>
      <c r="E99" s="3" t="n">
        <v>104.76</v>
      </c>
      <c r="G99" s="0" t="s">
        <v>210</v>
      </c>
      <c r="H99" s="0" t="n">
        <v>0.625</v>
      </c>
      <c r="I99" s="3" t="n">
        <v>1895.4</v>
      </c>
      <c r="J99" s="3" t="n">
        <v>1184.76</v>
      </c>
      <c r="K99" s="3" t="n">
        <v>710.64</v>
      </c>
    </row>
    <row r="100" customFormat="false" ht="13.8" hidden="false" customHeight="false" outlineLevel="0" collapsed="false">
      <c r="A100" s="0" t="s">
        <v>214</v>
      </c>
      <c r="B100" s="0" t="n">
        <v>0.375</v>
      </c>
      <c r="C100" s="3" t="n">
        <v>1252.8</v>
      </c>
      <c r="D100" s="3" t="n">
        <v>469.8</v>
      </c>
      <c r="E100" s="3" t="n">
        <v>783</v>
      </c>
      <c r="G100" s="0" t="s">
        <v>210</v>
      </c>
      <c r="H100" s="0" t="n">
        <v>0.625</v>
      </c>
      <c r="I100" s="3" t="n">
        <v>1477.44</v>
      </c>
      <c r="J100" s="3" t="n">
        <v>923.4</v>
      </c>
      <c r="K100" s="3" t="n">
        <v>554.04</v>
      </c>
    </row>
    <row r="101" customFormat="false" ht="13.8" hidden="false" customHeight="false" outlineLevel="0" collapsed="false">
      <c r="A101" s="0" t="s">
        <v>210</v>
      </c>
      <c r="B101" s="0" t="n">
        <v>0.625</v>
      </c>
      <c r="C101" s="3" t="n">
        <v>751.68</v>
      </c>
      <c r="D101" s="3" t="n">
        <v>469.8</v>
      </c>
      <c r="E101" s="3" t="n">
        <v>281.88</v>
      </c>
      <c r="G101" s="0" t="s">
        <v>214</v>
      </c>
      <c r="H101" s="0" t="n">
        <v>0.375</v>
      </c>
      <c r="I101" s="3" t="n">
        <v>2462.4</v>
      </c>
      <c r="J101" s="3" t="n">
        <v>923.4</v>
      </c>
      <c r="K101" s="3" t="n">
        <v>1539</v>
      </c>
    </row>
    <row r="102" customFormat="false" ht="13.8" hidden="false" customHeight="false" outlineLevel="0" collapsed="false">
      <c r="A102" s="0" t="s">
        <v>213</v>
      </c>
      <c r="B102" s="0" t="n">
        <v>0.25</v>
      </c>
      <c r="C102" s="3" t="n">
        <v>1335.96</v>
      </c>
      <c r="D102" s="3" t="n">
        <v>333.72</v>
      </c>
      <c r="E102" s="3" t="n">
        <v>1002.24</v>
      </c>
      <c r="G102" s="0" t="s">
        <v>212</v>
      </c>
      <c r="H102" s="0" t="n">
        <v>0.5</v>
      </c>
      <c r="I102" s="3" t="n">
        <v>1575.72</v>
      </c>
      <c r="J102" s="3" t="n">
        <v>788.4</v>
      </c>
      <c r="K102" s="3" t="n">
        <v>787.32</v>
      </c>
    </row>
    <row r="103" customFormat="false" ht="13.8" hidden="false" customHeight="false" outlineLevel="0" collapsed="false">
      <c r="A103" s="0" t="s">
        <v>212</v>
      </c>
      <c r="B103" s="0" t="n">
        <v>0.5</v>
      </c>
      <c r="C103" s="3" t="n">
        <v>668.52</v>
      </c>
      <c r="D103" s="3" t="n">
        <v>334.8</v>
      </c>
      <c r="E103" s="3" t="n">
        <v>333.72</v>
      </c>
      <c r="G103" s="0" t="s">
        <v>213</v>
      </c>
      <c r="H103" s="0" t="n">
        <v>0.25</v>
      </c>
      <c r="I103" s="3" t="n">
        <v>3150.36</v>
      </c>
      <c r="J103" s="3" t="n">
        <v>787.32</v>
      </c>
      <c r="K103" s="3" t="n">
        <v>2363.04</v>
      </c>
    </row>
    <row r="104" customFormat="false" ht="13.8" hidden="false" customHeight="false" outlineLevel="0" collapsed="false">
      <c r="A104" s="0" t="s">
        <v>212</v>
      </c>
      <c r="B104" s="0" t="n">
        <v>0.5</v>
      </c>
      <c r="C104" s="3" t="n">
        <v>1275.48</v>
      </c>
      <c r="D104" s="3" t="n">
        <v>638.28</v>
      </c>
      <c r="E104" s="3" t="n">
        <v>637.2</v>
      </c>
      <c r="G104" s="0" t="s">
        <v>215</v>
      </c>
      <c r="H104" s="0" t="n">
        <v>0.875</v>
      </c>
      <c r="I104" s="3" t="n">
        <v>1247.4</v>
      </c>
      <c r="J104" s="3" t="n">
        <v>1091.88</v>
      </c>
      <c r="K104" s="3" t="n">
        <v>155.52</v>
      </c>
    </row>
    <row r="105" customFormat="false" ht="13.8" hidden="false" customHeight="false" outlineLevel="0" collapsed="false">
      <c r="A105" s="0" t="s">
        <v>215</v>
      </c>
      <c r="B105" s="0" t="n">
        <v>0.875</v>
      </c>
      <c r="C105" s="3" t="n">
        <v>729</v>
      </c>
      <c r="D105" s="3" t="n">
        <v>638.28</v>
      </c>
      <c r="E105" s="3" t="n">
        <v>90.7200000000001</v>
      </c>
      <c r="G105" s="0" t="s">
        <v>212</v>
      </c>
      <c r="H105" s="0" t="n">
        <v>0.5</v>
      </c>
      <c r="I105" s="3" t="n">
        <v>2182.68</v>
      </c>
      <c r="J105" s="3" t="n">
        <v>1091.88</v>
      </c>
      <c r="K105" s="3" t="n">
        <v>1090.8</v>
      </c>
    </row>
    <row r="106" customFormat="false" ht="13.8" hidden="false" customHeight="false" outlineLevel="0" collapsed="false">
      <c r="A106" s="0" t="s">
        <v>214</v>
      </c>
      <c r="B106" s="0" t="n">
        <v>0.375</v>
      </c>
      <c r="C106" s="3" t="n">
        <v>1335.96</v>
      </c>
      <c r="D106" s="3" t="n">
        <v>501.12</v>
      </c>
      <c r="E106" s="3" t="n">
        <v>834.84</v>
      </c>
      <c r="G106" s="0" t="s">
        <v>211</v>
      </c>
      <c r="H106" s="0" t="n">
        <v>0.75</v>
      </c>
      <c r="I106" s="3" t="n">
        <v>1273.32</v>
      </c>
      <c r="J106" s="3" t="n">
        <v>954.72</v>
      </c>
      <c r="K106" s="3" t="n">
        <v>318.6</v>
      </c>
    </row>
    <row r="107" customFormat="false" ht="13.8" hidden="false" customHeight="false" outlineLevel="0" collapsed="false">
      <c r="A107" s="0" t="s">
        <v>211</v>
      </c>
      <c r="B107" s="0" t="n">
        <v>0.75</v>
      </c>
      <c r="C107" s="3" t="n">
        <v>668.52</v>
      </c>
      <c r="D107" s="3" t="n">
        <v>501.12</v>
      </c>
      <c r="E107" s="3" t="n">
        <v>167.4</v>
      </c>
      <c r="G107" s="0" t="s">
        <v>214</v>
      </c>
      <c r="H107" s="0" t="n">
        <v>0.375</v>
      </c>
      <c r="I107" s="3" t="n">
        <v>2545.56</v>
      </c>
      <c r="J107" s="3" t="n">
        <v>954.72</v>
      </c>
      <c r="K107" s="3" t="n">
        <v>1590.84</v>
      </c>
    </row>
    <row r="108" customFormat="false" ht="13.8" hidden="false" customHeight="false" outlineLevel="0" collapsed="false">
      <c r="A108" s="0" t="s">
        <v>213</v>
      </c>
      <c r="B108" s="0" t="n">
        <v>0.25</v>
      </c>
      <c r="C108" s="3" t="n">
        <v>1432.08</v>
      </c>
      <c r="D108" s="3" t="n">
        <v>358.56</v>
      </c>
      <c r="E108" s="3" t="n">
        <v>1073.52</v>
      </c>
      <c r="G108" s="0" t="s">
        <v>210</v>
      </c>
      <c r="H108" s="0" t="n">
        <v>0.625</v>
      </c>
      <c r="I108" s="3" t="n">
        <v>1298.16</v>
      </c>
      <c r="J108" s="3" t="n">
        <v>811.08</v>
      </c>
      <c r="K108" s="3" t="n">
        <v>487.08</v>
      </c>
    </row>
    <row r="109" customFormat="false" ht="13.8" hidden="false" customHeight="false" outlineLevel="0" collapsed="false">
      <c r="A109" s="0" t="s">
        <v>210</v>
      </c>
      <c r="B109" s="0" t="n">
        <v>0.625</v>
      </c>
      <c r="C109" s="3" t="n">
        <v>572.4</v>
      </c>
      <c r="D109" s="3" t="n">
        <v>357.48</v>
      </c>
      <c r="E109" s="3" t="n">
        <v>214.92</v>
      </c>
      <c r="G109" s="0" t="s">
        <v>213</v>
      </c>
      <c r="H109" s="0" t="n">
        <v>0.25</v>
      </c>
      <c r="I109" s="3" t="n">
        <v>3246.48</v>
      </c>
      <c r="J109" s="3" t="n">
        <v>812.16</v>
      </c>
      <c r="K109" s="3" t="n">
        <v>2434.32</v>
      </c>
    </row>
    <row r="111" customFormat="false" ht="13.8" hidden="false" customHeight="false" outlineLevel="0" collapsed="false">
      <c r="C111" s="0" t="n">
        <f aca="false">MAX(C2:C109)</f>
        <v>3246.48</v>
      </c>
      <c r="D111" s="0" t="n">
        <f aca="false">MAX(D2:D109)</f>
        <v>1184.76</v>
      </c>
      <c r="E111" s="0" t="n">
        <f aca="false">MAX(E2:E109)</f>
        <v>2434.32</v>
      </c>
      <c r="I111" s="0" t="n">
        <f aca="false">MAX(I2:I109)</f>
        <v>3246.48</v>
      </c>
      <c r="J111" s="0" t="n">
        <f aca="false">MAX(J2:J109)</f>
        <v>1184.76</v>
      </c>
      <c r="K111" s="0" t="n">
        <f aca="false">MAX(K2:K109)</f>
        <v>2434.32</v>
      </c>
    </row>
    <row r="112" customFormat="false" ht="13.8" hidden="false" customHeight="false" outlineLevel="0" collapsed="false">
      <c r="C112" s="0" t="n">
        <f aca="false">MIN(C2:C109)</f>
        <v>572.4</v>
      </c>
      <c r="D112" s="0" t="n">
        <f aca="false">MIN(D2:D109)</f>
        <v>300.24</v>
      </c>
      <c r="E112" s="0" t="n">
        <f aca="false">MIN(E2:E109)</f>
        <v>90.7200000000001</v>
      </c>
      <c r="I112" s="0" t="n">
        <f aca="false">MIN(I2:I109)</f>
        <v>572.4</v>
      </c>
      <c r="J112" s="0" t="n">
        <f aca="false">MIN(J2:J109)</f>
        <v>300.24</v>
      </c>
      <c r="K112" s="0" t="n">
        <f aca="false">MIN(K2:K109)</f>
        <v>90.7200000000001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14474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2015-03-24T17:55:46Z</dcterms:created>
  <dc:creator>Usuario</dc:creator>
  <dc:language>en-US</dc:language>
  <cp:lastModifiedBy>soyunkope </cp:lastModifiedBy>
  <dcterms:modified xsi:type="dcterms:W3CDTF">2015-06-17T00:30:24Z</dcterms:modified>
  <cp:revision>5</cp:revision>
</cp:coreProperties>
</file>