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urtua\Desktop\"/>
    </mc:Choice>
  </mc:AlternateContent>
  <xr:revisionPtr revIDLastSave="0" documentId="13_ncr:1_{4B952605-5E20-4FAA-A252-6DAFFC2C1D29}" xr6:coauthVersionLast="47" xr6:coauthVersionMax="47" xr10:uidLastSave="{00000000-0000-0000-0000-000000000000}"/>
  <bookViews>
    <workbookView xWindow="-120" yWindow="-120" windowWidth="29040" windowHeight="15840" xr2:uid="{0A0EC6DD-9359-4AD6-AC34-E0647932E3C5}"/>
  </bookViews>
  <sheets>
    <sheet name="Sheet1" sheetId="1" r:id="rId1"/>
  </sheets>
  <definedNames>
    <definedName name="_xlnm._FilterDatabase" localSheetId="0" hidden="1">Sheet1!$A$1:$O$29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L23" i="1" s="1"/>
  <c r="M23" i="1" s="1"/>
  <c r="G16" i="1"/>
  <c r="L16" i="1" s="1"/>
  <c r="M16" i="1" s="1"/>
  <c r="G3" i="1"/>
  <c r="L3" i="1" s="1"/>
  <c r="M3" i="1" s="1"/>
  <c r="G4" i="1"/>
  <c r="L4" i="1" s="1"/>
  <c r="M4" i="1" s="1"/>
  <c r="G5" i="1"/>
  <c r="L5" i="1" s="1"/>
  <c r="M5" i="1" s="1"/>
  <c r="G6" i="1"/>
  <c r="L6" i="1" s="1"/>
  <c r="M6" i="1" s="1"/>
  <c r="G7" i="1"/>
  <c r="L7" i="1" s="1"/>
  <c r="M7" i="1" s="1"/>
  <c r="G8" i="1"/>
  <c r="L8" i="1" s="1"/>
  <c r="M8" i="1" s="1"/>
  <c r="G9" i="1"/>
  <c r="L9" i="1" s="1"/>
  <c r="M9" i="1" s="1"/>
  <c r="G10" i="1"/>
  <c r="L10" i="1" s="1"/>
  <c r="M10" i="1" s="1"/>
  <c r="G11" i="1"/>
  <c r="G12" i="1"/>
  <c r="G13" i="1"/>
  <c r="L13" i="1" s="1"/>
  <c r="M13" i="1" s="1"/>
  <c r="G14" i="1"/>
  <c r="L14" i="1" s="1"/>
  <c r="M14" i="1" s="1"/>
  <c r="G15" i="1"/>
  <c r="L15" i="1" s="1"/>
  <c r="M15" i="1" s="1"/>
  <c r="G17" i="1"/>
  <c r="L17" i="1" s="1"/>
  <c r="M17" i="1" s="1"/>
  <c r="G18" i="1"/>
  <c r="L18" i="1" s="1"/>
  <c r="M18" i="1" s="1"/>
  <c r="G19" i="1"/>
  <c r="L19" i="1" s="1"/>
  <c r="M19" i="1" s="1"/>
  <c r="G20" i="1"/>
  <c r="G21" i="1"/>
  <c r="G22" i="1"/>
  <c r="L22" i="1" s="1"/>
  <c r="M22" i="1" s="1"/>
  <c r="G24" i="1"/>
  <c r="L24" i="1" s="1"/>
  <c r="M24" i="1" s="1"/>
  <c r="G25" i="1"/>
  <c r="L25" i="1" s="1"/>
  <c r="M25" i="1" s="1"/>
  <c r="G26" i="1"/>
  <c r="L26" i="1" s="1"/>
  <c r="M26" i="1" s="1"/>
  <c r="G27" i="1"/>
  <c r="L27" i="1" s="1"/>
  <c r="M27" i="1" s="1"/>
  <c r="G28" i="1"/>
  <c r="L28" i="1" s="1"/>
  <c r="M28" i="1" s="1"/>
  <c r="G29" i="1"/>
  <c r="G2" i="1"/>
  <c r="L2" i="1" l="1"/>
  <c r="M2" i="1" s="1"/>
  <c r="L21" i="1"/>
  <c r="M21" i="1" s="1"/>
  <c r="L12" i="1"/>
  <c r="M12" i="1" s="1"/>
  <c r="L29" i="1"/>
  <c r="M29" i="1" s="1"/>
  <c r="L20" i="1"/>
  <c r="M20" i="1" s="1"/>
  <c r="L11" i="1"/>
  <c r="M11" i="1" s="1"/>
</calcChain>
</file>

<file path=xl/sharedStrings.xml><?xml version="1.0" encoding="utf-8"?>
<sst xmlns="http://schemas.openxmlformats.org/spreadsheetml/2006/main" count="155" uniqueCount="39">
  <si>
    <t>Lane</t>
  </si>
  <si>
    <t>Day</t>
  </si>
  <si>
    <t>Date</t>
  </si>
  <si>
    <t>TI_forecast</t>
  </si>
  <si>
    <t>target_pct</t>
  </si>
  <si>
    <t>volume distribution</t>
  </si>
  <si>
    <t>pkgs</t>
  </si>
  <si>
    <t>unitpertruck</t>
  </si>
  <si>
    <t>cubetarget</t>
  </si>
  <si>
    <t>bias</t>
  </si>
  <si>
    <t>cpt_date</t>
  </si>
  <si>
    <t>truck_count</t>
  </si>
  <si>
    <t>cube</t>
  </si>
  <si>
    <t>origin</t>
  </si>
  <si>
    <t>destination</t>
  </si>
  <si>
    <t>XCH1-&gt;DTW3</t>
  </si>
  <si>
    <t>Sun</t>
  </si>
  <si>
    <t>Mon</t>
  </si>
  <si>
    <t>Tue</t>
  </si>
  <si>
    <t>Wed</t>
  </si>
  <si>
    <t>Thu</t>
  </si>
  <si>
    <t>Fri</t>
  </si>
  <si>
    <t>Sat</t>
  </si>
  <si>
    <t>XCH1-&gt;GYR3</t>
  </si>
  <si>
    <t>XLA4-&gt;SCK4</t>
  </si>
  <si>
    <t>7/22/2024</t>
  </si>
  <si>
    <t>XLA4</t>
  </si>
  <si>
    <t>SCK4</t>
  </si>
  <si>
    <t>7/23/2024</t>
  </si>
  <si>
    <t>7/24/2024</t>
  </si>
  <si>
    <t>7/25/2024</t>
  </si>
  <si>
    <t>7/26/2024</t>
  </si>
  <si>
    <t>7/27/2024</t>
  </si>
  <si>
    <t>XLA4-&gt;SMF3</t>
  </si>
  <si>
    <t>SMF3</t>
  </si>
  <si>
    <t>7/21/2024</t>
  </si>
  <si>
    <t>XCH1</t>
  </si>
  <si>
    <t>DTW3</t>
  </si>
  <si>
    <t>GYR3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</si>
</sst>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21AD-05FB-4661-B810-CA3E05E993CB}">
  <dimension ref="A1:O29"/>
  <sheetViews>
    <sheetView tabSelected="1" zoomScale="80" zoomScaleNormal="80" workbookViewId="0">
      <selection activeCell="T15" sqref="T15"/>
    </sheetView>
  </sheetViews>
  <sheetFormatPr defaultRowHeight="15" x14ac:dyDescent="0.25"/>
  <cols>
    <col min="1" max="1" width="12.42578125" bestFit="1" customWidth="1"/>
    <col min="3" max="3" width="10.5703125" style="1" bestFit="1" customWidth="1"/>
    <col min="5" max="5" width="10" bestFit="1" customWidth="1"/>
    <col min="8" max="8" width="12" bestFit="1" customWidth="1"/>
    <col min="9" max="9" width="10.5703125" bestFit="1" customWidth="1"/>
  </cols>
  <sheetData>
    <row r="1" spans="1:1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s="1">
        <v>45494.998611111114</v>
      </c>
      <c r="D2">
        <v>2622</v>
      </c>
      <c r="E2">
        <v>0</v>
      </c>
      <c r="F2">
        <v>0</v>
      </c>
      <c r="G2">
        <f>ROUND(D2*E2*F2,0)</f>
        <v>0</v>
      </c>
      <c r="H2">
        <v>395</v>
      </c>
      <c r="I2">
        <v>1765.73</v>
      </c>
      <c r="J2">
        <v>1</v>
      </c>
      <c r="K2" t="s">
        <v>35</v>
      </c>
      <c r="L2">
        <f>IFERROR(G2/H2,0)*J2</f>
        <v>0</v>
      </c>
      <c r="M2">
        <f>L2*I2</f>
        <v>0</v>
      </c>
      <c r="N2" t="s">
        <v>36</v>
      </c>
      <c r="O2" t="s">
        <v>37</v>
      </c>
    </row>
    <row r="3" spans="1:15" x14ac:dyDescent="0.25">
      <c r="A3" t="s">
        <v>15</v>
      </c>
      <c r="B3" t="s">
        <v>17</v>
      </c>
      <c r="C3" s="1">
        <v>45495.998611111114</v>
      </c>
      <c r="D3">
        <v>2622</v>
      </c>
      <c r="E3">
        <v>0.27</v>
      </c>
      <c r="F3">
        <v>0.1</v>
      </c>
      <c r="G3">
        <f t="shared" ref="G3:G29" si="0">ROUND(D3*E3*F3,0)</f>
        <v>71</v>
      </c>
      <c r="H3">
        <v>395</v>
      </c>
      <c r="I3">
        <v>1765.73</v>
      </c>
      <c r="J3">
        <v>1</v>
      </c>
      <c r="K3" t="s">
        <v>25</v>
      </c>
      <c r="L3">
        <f t="shared" ref="L3:L29" si="1">IFERROR(G3/H3,0)*J3</f>
        <v>0.17974683544303796</v>
      </c>
      <c r="M3">
        <f t="shared" ref="M3:M29" si="2">L3*I3</f>
        <v>317.38437974683541</v>
      </c>
      <c r="N3" t="s">
        <v>36</v>
      </c>
      <c r="O3" t="s">
        <v>37</v>
      </c>
    </row>
    <row r="4" spans="1:15" x14ac:dyDescent="0.25">
      <c r="A4" t="s">
        <v>15</v>
      </c>
      <c r="B4" t="s">
        <v>18</v>
      </c>
      <c r="C4" s="1">
        <v>45496.998611111114</v>
      </c>
      <c r="D4">
        <v>2622</v>
      </c>
      <c r="E4">
        <v>0.27</v>
      </c>
      <c r="F4">
        <v>0.15</v>
      </c>
      <c r="G4">
        <f t="shared" si="0"/>
        <v>106</v>
      </c>
      <c r="H4">
        <v>395</v>
      </c>
      <c r="I4">
        <v>1765.73</v>
      </c>
      <c r="J4">
        <v>1</v>
      </c>
      <c r="K4" t="s">
        <v>28</v>
      </c>
      <c r="L4">
        <f t="shared" si="1"/>
        <v>0.26835443037974682</v>
      </c>
      <c r="M4">
        <f t="shared" si="2"/>
        <v>473.84146835443033</v>
      </c>
      <c r="N4" t="s">
        <v>36</v>
      </c>
      <c r="O4" t="s">
        <v>37</v>
      </c>
    </row>
    <row r="5" spans="1:15" x14ac:dyDescent="0.25">
      <c r="A5" t="s">
        <v>15</v>
      </c>
      <c r="B5" t="s">
        <v>19</v>
      </c>
      <c r="C5" s="1">
        <v>45497.998611111114</v>
      </c>
      <c r="D5">
        <v>2622</v>
      </c>
      <c r="E5">
        <v>0.27</v>
      </c>
      <c r="F5">
        <v>0.2</v>
      </c>
      <c r="G5">
        <f t="shared" si="0"/>
        <v>142</v>
      </c>
      <c r="H5">
        <v>395</v>
      </c>
      <c r="I5">
        <v>1765.73</v>
      </c>
      <c r="J5">
        <v>1</v>
      </c>
      <c r="K5" t="s">
        <v>29</v>
      </c>
      <c r="L5">
        <f t="shared" si="1"/>
        <v>0.35949367088607592</v>
      </c>
      <c r="M5">
        <f t="shared" si="2"/>
        <v>634.76875949367081</v>
      </c>
      <c r="N5" t="s">
        <v>36</v>
      </c>
      <c r="O5" t="s">
        <v>37</v>
      </c>
    </row>
    <row r="6" spans="1:15" x14ac:dyDescent="0.25">
      <c r="A6" t="s">
        <v>15</v>
      </c>
      <c r="B6" t="s">
        <v>20</v>
      </c>
      <c r="C6" s="1">
        <v>45498.998611111114</v>
      </c>
      <c r="D6">
        <v>2622</v>
      </c>
      <c r="E6">
        <v>0.27</v>
      </c>
      <c r="F6">
        <v>0.2</v>
      </c>
      <c r="G6">
        <f t="shared" si="0"/>
        <v>142</v>
      </c>
      <c r="H6">
        <v>395</v>
      </c>
      <c r="I6">
        <v>1765.73</v>
      </c>
      <c r="J6">
        <v>1</v>
      </c>
      <c r="K6" t="s">
        <v>30</v>
      </c>
      <c r="L6">
        <f t="shared" si="1"/>
        <v>0.35949367088607592</v>
      </c>
      <c r="M6">
        <f t="shared" si="2"/>
        <v>634.76875949367081</v>
      </c>
      <c r="N6" t="s">
        <v>36</v>
      </c>
      <c r="O6" t="s">
        <v>37</v>
      </c>
    </row>
    <row r="7" spans="1:15" x14ac:dyDescent="0.25">
      <c r="A7" t="s">
        <v>15</v>
      </c>
      <c r="B7" t="s">
        <v>21</v>
      </c>
      <c r="C7" s="1">
        <v>45499.998611111114</v>
      </c>
      <c r="D7">
        <v>2622</v>
      </c>
      <c r="E7">
        <v>0.27</v>
      </c>
      <c r="F7">
        <v>0.2</v>
      </c>
      <c r="G7">
        <f t="shared" si="0"/>
        <v>142</v>
      </c>
      <c r="H7">
        <v>395</v>
      </c>
      <c r="I7">
        <v>1765.73</v>
      </c>
      <c r="J7">
        <v>1</v>
      </c>
      <c r="K7" t="s">
        <v>31</v>
      </c>
      <c r="L7">
        <f t="shared" si="1"/>
        <v>0.35949367088607592</v>
      </c>
      <c r="M7">
        <f t="shared" si="2"/>
        <v>634.76875949367081</v>
      </c>
      <c r="N7" t="s">
        <v>36</v>
      </c>
      <c r="O7" t="s">
        <v>37</v>
      </c>
    </row>
    <row r="8" spans="1:15" x14ac:dyDescent="0.25">
      <c r="A8" t="s">
        <v>15</v>
      </c>
      <c r="B8" t="s">
        <v>22</v>
      </c>
      <c r="C8" s="1">
        <v>45500.998611111114</v>
      </c>
      <c r="D8">
        <v>2622</v>
      </c>
      <c r="E8">
        <v>0.27</v>
      </c>
      <c r="F8">
        <v>0.15</v>
      </c>
      <c r="G8">
        <f t="shared" si="0"/>
        <v>106</v>
      </c>
      <c r="H8">
        <v>395</v>
      </c>
      <c r="I8">
        <v>1765.73</v>
      </c>
      <c r="J8">
        <v>1</v>
      </c>
      <c r="K8" t="s">
        <v>32</v>
      </c>
      <c r="L8">
        <f t="shared" si="1"/>
        <v>0.26835443037974682</v>
      </c>
      <c r="M8">
        <f t="shared" si="2"/>
        <v>473.84146835443033</v>
      </c>
      <c r="N8" t="s">
        <v>36</v>
      </c>
      <c r="O8" t="s">
        <v>37</v>
      </c>
    </row>
    <row r="9" spans="1:15" x14ac:dyDescent="0.25">
      <c r="A9" t="s">
        <v>23</v>
      </c>
      <c r="B9" t="s">
        <v>16</v>
      </c>
      <c r="C9" s="1">
        <v>45494.998611111114</v>
      </c>
      <c r="D9">
        <v>20725</v>
      </c>
      <c r="E9">
        <v>0</v>
      </c>
      <c r="F9">
        <v>0</v>
      </c>
      <c r="G9">
        <f t="shared" si="0"/>
        <v>0</v>
      </c>
      <c r="H9">
        <v>395</v>
      </c>
      <c r="I9">
        <v>1765.73</v>
      </c>
      <c r="J9">
        <v>1</v>
      </c>
      <c r="K9" t="s">
        <v>35</v>
      </c>
      <c r="L9">
        <f t="shared" si="1"/>
        <v>0</v>
      </c>
      <c r="M9">
        <f t="shared" si="2"/>
        <v>0</v>
      </c>
      <c r="N9" t="s">
        <v>36</v>
      </c>
      <c r="O9" t="s">
        <v>38</v>
      </c>
    </row>
    <row r="10" spans="1:15" x14ac:dyDescent="0.25">
      <c r="A10" t="s">
        <v>23</v>
      </c>
      <c r="B10" t="s">
        <v>17</v>
      </c>
      <c r="C10" s="1">
        <v>45495.998611111114</v>
      </c>
      <c r="D10">
        <v>20725</v>
      </c>
      <c r="E10">
        <v>0.45</v>
      </c>
      <c r="F10">
        <v>0.1</v>
      </c>
      <c r="G10">
        <f t="shared" si="0"/>
        <v>933</v>
      </c>
      <c r="H10">
        <v>16799</v>
      </c>
      <c r="I10">
        <v>2048.25</v>
      </c>
      <c r="J10">
        <v>1</v>
      </c>
      <c r="K10" t="s">
        <v>25</v>
      </c>
      <c r="L10">
        <f t="shared" si="1"/>
        <v>5.5539020179772608E-2</v>
      </c>
      <c r="M10">
        <f t="shared" si="2"/>
        <v>113.75779808321924</v>
      </c>
      <c r="N10" t="s">
        <v>36</v>
      </c>
      <c r="O10" t="s">
        <v>38</v>
      </c>
    </row>
    <row r="11" spans="1:15" x14ac:dyDescent="0.25">
      <c r="A11" t="s">
        <v>23</v>
      </c>
      <c r="B11" t="s">
        <v>18</v>
      </c>
      <c r="C11" s="1">
        <v>45496.998611111114</v>
      </c>
      <c r="D11">
        <v>20725</v>
      </c>
      <c r="E11">
        <v>0.45</v>
      </c>
      <c r="F11">
        <v>0.15</v>
      </c>
      <c r="G11">
        <f t="shared" si="0"/>
        <v>1399</v>
      </c>
      <c r="H11">
        <v>16799</v>
      </c>
      <c r="I11">
        <v>2048.25</v>
      </c>
      <c r="J11">
        <v>1</v>
      </c>
      <c r="K11" t="s">
        <v>28</v>
      </c>
      <c r="L11">
        <f t="shared" si="1"/>
        <v>8.3278766593249592E-2</v>
      </c>
      <c r="M11">
        <f t="shared" si="2"/>
        <v>170.57573367462348</v>
      </c>
      <c r="N11" t="s">
        <v>36</v>
      </c>
      <c r="O11" t="s">
        <v>38</v>
      </c>
    </row>
    <row r="12" spans="1:15" x14ac:dyDescent="0.25">
      <c r="A12" t="s">
        <v>23</v>
      </c>
      <c r="B12" t="s">
        <v>19</v>
      </c>
      <c r="C12" s="1">
        <v>45497.998611111114</v>
      </c>
      <c r="D12">
        <v>20725</v>
      </c>
      <c r="E12">
        <v>0.45</v>
      </c>
      <c r="F12">
        <v>0.2</v>
      </c>
      <c r="G12">
        <f t="shared" si="0"/>
        <v>1865</v>
      </c>
      <c r="H12">
        <v>16799</v>
      </c>
      <c r="I12">
        <v>2048.25</v>
      </c>
      <c r="J12">
        <v>1</v>
      </c>
      <c r="K12" t="s">
        <v>29</v>
      </c>
      <c r="L12">
        <f t="shared" si="1"/>
        <v>0.11101851300672659</v>
      </c>
      <c r="M12">
        <f t="shared" si="2"/>
        <v>227.39366926602773</v>
      </c>
      <c r="N12" t="s">
        <v>36</v>
      </c>
      <c r="O12" t="s">
        <v>38</v>
      </c>
    </row>
    <row r="13" spans="1:15" x14ac:dyDescent="0.25">
      <c r="A13" t="s">
        <v>23</v>
      </c>
      <c r="B13" t="s">
        <v>20</v>
      </c>
      <c r="C13" s="1">
        <v>45498.998611111114</v>
      </c>
      <c r="D13">
        <v>20725</v>
      </c>
      <c r="E13">
        <v>0.45</v>
      </c>
      <c r="F13">
        <v>0.2</v>
      </c>
      <c r="G13">
        <f t="shared" si="0"/>
        <v>1865</v>
      </c>
      <c r="H13">
        <v>16799</v>
      </c>
      <c r="I13">
        <v>2048.25</v>
      </c>
      <c r="J13">
        <v>1</v>
      </c>
      <c r="K13" t="s">
        <v>30</v>
      </c>
      <c r="L13">
        <f t="shared" si="1"/>
        <v>0.11101851300672659</v>
      </c>
      <c r="M13">
        <f t="shared" si="2"/>
        <v>227.39366926602773</v>
      </c>
      <c r="N13" t="s">
        <v>36</v>
      </c>
      <c r="O13" t="s">
        <v>38</v>
      </c>
    </row>
    <row r="14" spans="1:15" x14ac:dyDescent="0.25">
      <c r="A14" t="s">
        <v>23</v>
      </c>
      <c r="B14" t="s">
        <v>21</v>
      </c>
      <c r="C14" s="1">
        <v>45499.998611111114</v>
      </c>
      <c r="D14">
        <v>20725</v>
      </c>
      <c r="E14">
        <v>0.45</v>
      </c>
      <c r="F14">
        <v>0.2</v>
      </c>
      <c r="G14">
        <f t="shared" si="0"/>
        <v>1865</v>
      </c>
      <c r="H14">
        <v>16799</v>
      </c>
      <c r="I14">
        <v>2048.25</v>
      </c>
      <c r="J14">
        <v>1</v>
      </c>
      <c r="K14" t="s">
        <v>31</v>
      </c>
      <c r="L14">
        <f t="shared" si="1"/>
        <v>0.11101851300672659</v>
      </c>
      <c r="M14">
        <f t="shared" si="2"/>
        <v>227.39366926602773</v>
      </c>
      <c r="N14" t="s">
        <v>36</v>
      </c>
      <c r="O14" t="s">
        <v>38</v>
      </c>
    </row>
    <row r="15" spans="1:15" x14ac:dyDescent="0.25">
      <c r="A15" t="s">
        <v>23</v>
      </c>
      <c r="B15" t="s">
        <v>22</v>
      </c>
      <c r="C15" s="1">
        <v>45494.998611111114</v>
      </c>
      <c r="D15">
        <v>20725</v>
      </c>
      <c r="E15">
        <v>0.45</v>
      </c>
      <c r="F15">
        <v>0.15</v>
      </c>
      <c r="G15">
        <f t="shared" si="0"/>
        <v>1399</v>
      </c>
      <c r="H15">
        <v>16799</v>
      </c>
      <c r="I15">
        <v>2048.25</v>
      </c>
      <c r="J15">
        <v>1</v>
      </c>
      <c r="K15" t="s">
        <v>32</v>
      </c>
      <c r="L15">
        <f t="shared" si="1"/>
        <v>8.3278766593249592E-2</v>
      </c>
      <c r="M15">
        <f t="shared" si="2"/>
        <v>170.57573367462348</v>
      </c>
      <c r="N15" t="s">
        <v>36</v>
      </c>
      <c r="O15" t="s">
        <v>38</v>
      </c>
    </row>
    <row r="16" spans="1:15" x14ac:dyDescent="0.25">
      <c r="A16" t="s">
        <v>24</v>
      </c>
      <c r="B16" t="s">
        <v>16</v>
      </c>
      <c r="C16" s="1">
        <v>45495.998611111114</v>
      </c>
      <c r="D16">
        <v>867826</v>
      </c>
      <c r="E16">
        <v>0</v>
      </c>
      <c r="F16">
        <v>0</v>
      </c>
      <c r="G16">
        <f t="shared" ref="G16" si="3">ROUND(D16*E16*F16,0)</f>
        <v>0</v>
      </c>
      <c r="H16">
        <v>16799</v>
      </c>
      <c r="I16">
        <v>2048.25</v>
      </c>
      <c r="J16">
        <v>1</v>
      </c>
      <c r="K16" t="s">
        <v>25</v>
      </c>
      <c r="L16">
        <f t="shared" ref="L16" si="4">IFERROR(G16/H16,0)*J16</f>
        <v>0</v>
      </c>
      <c r="M16">
        <f t="shared" ref="M16" si="5">L16*I16</f>
        <v>0</v>
      </c>
      <c r="N16" t="s">
        <v>26</v>
      </c>
      <c r="O16" t="s">
        <v>27</v>
      </c>
    </row>
    <row r="17" spans="1:15" x14ac:dyDescent="0.25">
      <c r="A17" t="s">
        <v>24</v>
      </c>
      <c r="B17" t="s">
        <v>17</v>
      </c>
      <c r="C17" s="1">
        <v>45495.998611111114</v>
      </c>
      <c r="D17">
        <v>867826</v>
      </c>
      <c r="E17">
        <v>0.5</v>
      </c>
      <c r="F17">
        <v>0.1</v>
      </c>
      <c r="G17">
        <f t="shared" si="0"/>
        <v>43391</v>
      </c>
      <c r="H17">
        <v>16799</v>
      </c>
      <c r="I17">
        <v>2048.25</v>
      </c>
      <c r="J17">
        <v>1</v>
      </c>
      <c r="K17" t="s">
        <v>25</v>
      </c>
      <c r="L17">
        <f t="shared" si="1"/>
        <v>2.5829513661527472</v>
      </c>
      <c r="M17">
        <f t="shared" si="2"/>
        <v>5290.5301357223643</v>
      </c>
      <c r="N17" t="s">
        <v>26</v>
      </c>
      <c r="O17" t="s">
        <v>27</v>
      </c>
    </row>
    <row r="18" spans="1:15" x14ac:dyDescent="0.25">
      <c r="A18" t="s">
        <v>24</v>
      </c>
      <c r="B18" t="s">
        <v>18</v>
      </c>
      <c r="C18" s="1">
        <v>45496.998611111114</v>
      </c>
      <c r="D18">
        <v>867826</v>
      </c>
      <c r="E18">
        <v>0.5</v>
      </c>
      <c r="F18">
        <v>0.15</v>
      </c>
      <c r="G18">
        <f t="shared" si="0"/>
        <v>65087</v>
      </c>
      <c r="H18">
        <v>16799</v>
      </c>
      <c r="I18">
        <v>2048.25</v>
      </c>
      <c r="J18">
        <v>1</v>
      </c>
      <c r="K18" t="s">
        <v>28</v>
      </c>
      <c r="L18">
        <f t="shared" si="1"/>
        <v>3.8744568129055299</v>
      </c>
      <c r="M18">
        <f t="shared" si="2"/>
        <v>7935.8561670337513</v>
      </c>
      <c r="N18" t="s">
        <v>26</v>
      </c>
      <c r="O18" t="s">
        <v>27</v>
      </c>
    </row>
    <row r="19" spans="1:15" x14ac:dyDescent="0.25">
      <c r="A19" t="s">
        <v>24</v>
      </c>
      <c r="B19" t="s">
        <v>19</v>
      </c>
      <c r="C19" s="1">
        <v>45497.998611111114</v>
      </c>
      <c r="D19">
        <v>867826</v>
      </c>
      <c r="E19">
        <v>0.5</v>
      </c>
      <c r="F19">
        <v>0.2</v>
      </c>
      <c r="G19">
        <f t="shared" si="0"/>
        <v>86783</v>
      </c>
      <c r="H19">
        <v>16799</v>
      </c>
      <c r="I19">
        <v>2048.25</v>
      </c>
      <c r="J19">
        <v>1</v>
      </c>
      <c r="K19" t="s">
        <v>29</v>
      </c>
      <c r="L19">
        <f t="shared" si="1"/>
        <v>5.165962259658313</v>
      </c>
      <c r="M19">
        <f t="shared" si="2"/>
        <v>10581.182198345139</v>
      </c>
      <c r="N19" t="s">
        <v>26</v>
      </c>
      <c r="O19" t="s">
        <v>27</v>
      </c>
    </row>
    <row r="20" spans="1:15" x14ac:dyDescent="0.25">
      <c r="A20" t="s">
        <v>24</v>
      </c>
      <c r="B20" t="s">
        <v>20</v>
      </c>
      <c r="C20" s="1">
        <v>45498.998611111114</v>
      </c>
      <c r="D20">
        <v>867826</v>
      </c>
      <c r="E20">
        <v>0.5</v>
      </c>
      <c r="F20">
        <v>0.2</v>
      </c>
      <c r="G20">
        <f t="shared" si="0"/>
        <v>86783</v>
      </c>
      <c r="H20">
        <v>16799</v>
      </c>
      <c r="I20">
        <v>2048.25</v>
      </c>
      <c r="J20">
        <v>1</v>
      </c>
      <c r="K20" t="s">
        <v>30</v>
      </c>
      <c r="L20">
        <f t="shared" si="1"/>
        <v>5.165962259658313</v>
      </c>
      <c r="M20">
        <f t="shared" si="2"/>
        <v>10581.182198345139</v>
      </c>
      <c r="N20" t="s">
        <v>26</v>
      </c>
      <c r="O20" t="s">
        <v>27</v>
      </c>
    </row>
    <row r="21" spans="1:15" x14ac:dyDescent="0.25">
      <c r="A21" t="s">
        <v>24</v>
      </c>
      <c r="B21" t="s">
        <v>21</v>
      </c>
      <c r="C21" s="1">
        <v>45499.998611111114</v>
      </c>
      <c r="D21">
        <v>867826</v>
      </c>
      <c r="E21">
        <v>0.5</v>
      </c>
      <c r="F21">
        <v>0.2</v>
      </c>
      <c r="G21">
        <f t="shared" si="0"/>
        <v>86783</v>
      </c>
      <c r="H21">
        <v>16799</v>
      </c>
      <c r="I21">
        <v>2048.25</v>
      </c>
      <c r="J21">
        <v>1</v>
      </c>
      <c r="K21" t="s">
        <v>31</v>
      </c>
      <c r="L21">
        <f t="shared" si="1"/>
        <v>5.165962259658313</v>
      </c>
      <c r="M21">
        <f t="shared" si="2"/>
        <v>10581.182198345139</v>
      </c>
      <c r="N21" t="s">
        <v>26</v>
      </c>
      <c r="O21" t="s">
        <v>27</v>
      </c>
    </row>
    <row r="22" spans="1:15" x14ac:dyDescent="0.25">
      <c r="A22" t="s">
        <v>24</v>
      </c>
      <c r="B22" t="s">
        <v>22</v>
      </c>
      <c r="C22" s="1">
        <v>45500.998611111114</v>
      </c>
      <c r="D22">
        <v>867826</v>
      </c>
      <c r="E22">
        <v>0.5</v>
      </c>
      <c r="F22">
        <v>0.15</v>
      </c>
      <c r="G22">
        <f t="shared" si="0"/>
        <v>65087</v>
      </c>
      <c r="H22">
        <v>16799</v>
      </c>
      <c r="I22">
        <v>2048.25</v>
      </c>
      <c r="J22">
        <v>1</v>
      </c>
      <c r="K22" t="s">
        <v>32</v>
      </c>
      <c r="L22">
        <f t="shared" si="1"/>
        <v>3.8744568129055299</v>
      </c>
      <c r="M22">
        <f t="shared" si="2"/>
        <v>7935.8561670337513</v>
      </c>
      <c r="N22" t="s">
        <v>26</v>
      </c>
      <c r="O22" t="s">
        <v>27</v>
      </c>
    </row>
    <row r="23" spans="1:15" x14ac:dyDescent="0.25">
      <c r="A23" t="s">
        <v>33</v>
      </c>
      <c r="B23" t="s">
        <v>16</v>
      </c>
      <c r="C23" s="1">
        <v>45494.998611111114</v>
      </c>
      <c r="D23">
        <v>867826</v>
      </c>
      <c r="E23">
        <v>0</v>
      </c>
      <c r="F23">
        <v>0</v>
      </c>
      <c r="G23">
        <f t="shared" ref="G23" si="6">ROUND(D23*E23*F23,0)</f>
        <v>0</v>
      </c>
      <c r="H23">
        <v>16799</v>
      </c>
      <c r="I23">
        <v>2048.25</v>
      </c>
      <c r="J23">
        <v>1</v>
      </c>
      <c r="K23" t="s">
        <v>25</v>
      </c>
      <c r="L23">
        <f t="shared" ref="L23" si="7">IFERROR(G23/H23,0)*J23</f>
        <v>0</v>
      </c>
      <c r="M23">
        <f t="shared" ref="M23" si="8">L23*I23</f>
        <v>0</v>
      </c>
      <c r="N23" t="s">
        <v>26</v>
      </c>
      <c r="O23" t="s">
        <v>34</v>
      </c>
    </row>
    <row r="24" spans="1:15" x14ac:dyDescent="0.25">
      <c r="A24" t="s">
        <v>33</v>
      </c>
      <c r="B24" t="s">
        <v>17</v>
      </c>
      <c r="C24" s="1">
        <v>45495.998611111114</v>
      </c>
      <c r="D24">
        <v>867826</v>
      </c>
      <c r="E24">
        <v>0.5</v>
      </c>
      <c r="F24">
        <v>0.1</v>
      </c>
      <c r="G24">
        <f t="shared" si="0"/>
        <v>43391</v>
      </c>
      <c r="H24">
        <v>16799</v>
      </c>
      <c r="I24">
        <v>2048.25</v>
      </c>
      <c r="J24">
        <v>1</v>
      </c>
      <c r="K24" t="s">
        <v>25</v>
      </c>
      <c r="L24">
        <f t="shared" si="1"/>
        <v>2.5829513661527472</v>
      </c>
      <c r="M24">
        <f t="shared" si="2"/>
        <v>5290.5301357223643</v>
      </c>
      <c r="N24" t="s">
        <v>26</v>
      </c>
      <c r="O24" t="s">
        <v>34</v>
      </c>
    </row>
    <row r="25" spans="1:15" x14ac:dyDescent="0.25">
      <c r="A25" t="s">
        <v>33</v>
      </c>
      <c r="B25" t="s">
        <v>18</v>
      </c>
      <c r="C25" s="1">
        <v>45496.998611111114</v>
      </c>
      <c r="D25">
        <v>867826</v>
      </c>
      <c r="E25">
        <v>0.5</v>
      </c>
      <c r="F25">
        <v>0.15</v>
      </c>
      <c r="G25">
        <f t="shared" si="0"/>
        <v>65087</v>
      </c>
      <c r="H25">
        <v>16799</v>
      </c>
      <c r="I25">
        <v>2048.25</v>
      </c>
      <c r="J25">
        <v>1</v>
      </c>
      <c r="K25" t="s">
        <v>28</v>
      </c>
      <c r="L25">
        <f t="shared" si="1"/>
        <v>3.8744568129055299</v>
      </c>
      <c r="M25">
        <f t="shared" si="2"/>
        <v>7935.8561670337513</v>
      </c>
      <c r="N25" t="s">
        <v>26</v>
      </c>
      <c r="O25" t="s">
        <v>34</v>
      </c>
    </row>
    <row r="26" spans="1:15" x14ac:dyDescent="0.25">
      <c r="A26" t="s">
        <v>33</v>
      </c>
      <c r="B26" t="s">
        <v>19</v>
      </c>
      <c r="C26" s="1">
        <v>45497.998611111114</v>
      </c>
      <c r="D26">
        <v>867826</v>
      </c>
      <c r="E26">
        <v>0.5</v>
      </c>
      <c r="F26">
        <v>0.2</v>
      </c>
      <c r="G26">
        <f t="shared" si="0"/>
        <v>86783</v>
      </c>
      <c r="H26">
        <v>16799</v>
      </c>
      <c r="I26">
        <v>2048.25</v>
      </c>
      <c r="J26">
        <v>1</v>
      </c>
      <c r="K26" t="s">
        <v>29</v>
      </c>
      <c r="L26">
        <f t="shared" si="1"/>
        <v>5.165962259658313</v>
      </c>
      <c r="M26">
        <f t="shared" si="2"/>
        <v>10581.182198345139</v>
      </c>
      <c r="N26" t="s">
        <v>26</v>
      </c>
      <c r="O26" t="s">
        <v>34</v>
      </c>
    </row>
    <row r="27" spans="1:15" x14ac:dyDescent="0.25">
      <c r="A27" t="s">
        <v>33</v>
      </c>
      <c r="B27" t="s">
        <v>20</v>
      </c>
      <c r="C27" s="1">
        <v>45498.998611111114</v>
      </c>
      <c r="D27">
        <v>867826</v>
      </c>
      <c r="E27">
        <v>0.5</v>
      </c>
      <c r="F27">
        <v>0.2</v>
      </c>
      <c r="G27">
        <f t="shared" si="0"/>
        <v>86783</v>
      </c>
      <c r="H27">
        <v>16799</v>
      </c>
      <c r="I27">
        <v>2048.25</v>
      </c>
      <c r="J27">
        <v>1</v>
      </c>
      <c r="K27" t="s">
        <v>30</v>
      </c>
      <c r="L27">
        <f t="shared" si="1"/>
        <v>5.165962259658313</v>
      </c>
      <c r="M27">
        <f t="shared" si="2"/>
        <v>10581.182198345139</v>
      </c>
      <c r="N27" t="s">
        <v>26</v>
      </c>
      <c r="O27" t="s">
        <v>34</v>
      </c>
    </row>
    <row r="28" spans="1:15" x14ac:dyDescent="0.25">
      <c r="A28" t="s">
        <v>33</v>
      </c>
      <c r="B28" t="s">
        <v>21</v>
      </c>
      <c r="C28" s="1">
        <v>45499.998611111114</v>
      </c>
      <c r="D28">
        <v>867826</v>
      </c>
      <c r="E28">
        <v>0.5</v>
      </c>
      <c r="F28">
        <v>0.2</v>
      </c>
      <c r="G28">
        <f t="shared" si="0"/>
        <v>86783</v>
      </c>
      <c r="H28">
        <v>16799</v>
      </c>
      <c r="I28">
        <v>2048.25</v>
      </c>
      <c r="J28">
        <v>1</v>
      </c>
      <c r="K28" t="s">
        <v>31</v>
      </c>
      <c r="L28">
        <f t="shared" si="1"/>
        <v>5.165962259658313</v>
      </c>
      <c r="M28">
        <f t="shared" si="2"/>
        <v>10581.182198345139</v>
      </c>
      <c r="N28" t="s">
        <v>26</v>
      </c>
      <c r="O28" t="s">
        <v>34</v>
      </c>
    </row>
    <row r="29" spans="1:15" x14ac:dyDescent="0.25">
      <c r="A29" t="s">
        <v>33</v>
      </c>
      <c r="B29" t="s">
        <v>22</v>
      </c>
      <c r="C29" s="1">
        <v>45500.998611111114</v>
      </c>
      <c r="D29">
        <v>867826</v>
      </c>
      <c r="E29">
        <v>0.5</v>
      </c>
      <c r="F29">
        <v>0.15</v>
      </c>
      <c r="G29">
        <f t="shared" si="0"/>
        <v>65087</v>
      </c>
      <c r="H29">
        <v>16799</v>
      </c>
      <c r="I29">
        <v>2048.25</v>
      </c>
      <c r="J29">
        <v>1</v>
      </c>
      <c r="K29" t="s">
        <v>32</v>
      </c>
      <c r="L29">
        <f t="shared" si="1"/>
        <v>3.8744568129055299</v>
      </c>
      <c r="M29">
        <f t="shared" si="2"/>
        <v>7935.8561670337513</v>
      </c>
      <c r="N29" t="s">
        <v>26</v>
      </c>
      <c r="O29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Maurtua, Ricky</dc:creator>
  <cp:lastModifiedBy>Maurtua, Ricky</cp:lastModifiedBy>
  <dcterms:created xsi:type="dcterms:W3CDTF">2024-07-17T21:08:52Z</dcterms:created>
  <dcterms:modified xsi:type="dcterms:W3CDTF">2024-07-18T01:24:07Z</dcterms:modified>
</cp:coreProperties>
</file>