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man Maurya\Desktop\MyExcel\"/>
    </mc:Choice>
  </mc:AlternateContent>
  <xr:revisionPtr revIDLastSave="0" documentId="8_{DB76FAF1-DFCF-4F2A-964A-8090F7B3C6A9}" xr6:coauthVersionLast="36" xr6:coauthVersionMax="36" xr10:uidLastSave="{00000000-0000-0000-0000-000000000000}"/>
  <bookViews>
    <workbookView xWindow="0" yWindow="0" windowWidth="23040" windowHeight="8940" firstSheet="5" activeTab="12" xr2:uid="{00000000-000D-0000-FFFF-FFFF00000000}"/>
  </bookViews>
  <sheets>
    <sheet name="#DIV0!" sheetId="1" r:id="rId1"/>
    <sheet name="#ERROR!" sheetId="2" r:id="rId2"/>
    <sheet name="#ERROR_Working" sheetId="8" r:id="rId3"/>
    <sheet name="#NA" sheetId="3" r:id="rId4"/>
    <sheet name="#NA_working" sheetId="9" r:id="rId5"/>
    <sheet name="#NAME" sheetId="4" r:id="rId6"/>
    <sheet name="#NAME_working" sheetId="10" r:id="rId7"/>
    <sheet name="#NUM!" sheetId="5" r:id="rId8"/>
    <sheet name="#NUM! working" sheetId="11" r:id="rId9"/>
    <sheet name="#VALUE!" sheetId="6" r:id="rId10"/>
    <sheet name="#VALUE! working" sheetId="12" r:id="rId11"/>
    <sheet name="#REF!" sheetId="7" r:id="rId12"/>
    <sheet name="#ref! working" sheetId="13" r:id="rId13"/>
  </sheets>
  <calcPr calcId="191029"/>
</workbook>
</file>

<file path=xl/calcChain.xml><?xml version="1.0" encoding="utf-8"?>
<calcChain xmlns="http://schemas.openxmlformats.org/spreadsheetml/2006/main">
  <c r="B12" i="13" l="1"/>
  <c r="B5" i="13"/>
  <c r="D12" i="12"/>
  <c r="D11" i="12"/>
  <c r="D10" i="12"/>
  <c r="D9" i="12"/>
  <c r="D8" i="12"/>
  <c r="D7" i="12"/>
  <c r="D6" i="12"/>
  <c r="D5" i="12"/>
  <c r="D4" i="12"/>
  <c r="D3" i="12"/>
  <c r="D2" i="12"/>
  <c r="D6" i="11"/>
  <c r="D12" i="11"/>
  <c r="D11" i="11"/>
  <c r="D10" i="11"/>
  <c r="D9" i="11"/>
  <c r="D8" i="11"/>
  <c r="D7" i="11"/>
  <c r="D5" i="11"/>
  <c r="D4" i="11"/>
  <c r="D3" i="11"/>
  <c r="D2" i="11"/>
  <c r="B21" i="10" l="1"/>
  <c r="C21" i="10" s="1"/>
  <c r="B64" i="10"/>
  <c r="C64" i="10" s="1"/>
  <c r="B63" i="10"/>
  <c r="C63" i="10" s="1"/>
  <c r="B62" i="10"/>
  <c r="C62" i="10" s="1"/>
  <c r="B61" i="10"/>
  <c r="C61" i="10" s="1"/>
  <c r="B60" i="10"/>
  <c r="C60" i="10" s="1"/>
  <c r="B59" i="10"/>
  <c r="C59" i="10" s="1"/>
  <c r="B58" i="10"/>
  <c r="C58" i="10" s="1"/>
  <c r="B57" i="10"/>
  <c r="C57" i="10" s="1"/>
  <c r="B56" i="10"/>
  <c r="C56" i="10" s="1"/>
  <c r="B55" i="10"/>
  <c r="C55" i="10" s="1"/>
  <c r="B54" i="10"/>
  <c r="C54" i="10" s="1"/>
  <c r="B53" i="10"/>
  <c r="C53" i="10" s="1"/>
  <c r="B52" i="10"/>
  <c r="C52" i="10" s="1"/>
  <c r="B51" i="10"/>
  <c r="C51" i="10" s="1"/>
  <c r="B50" i="10"/>
  <c r="C50" i="10" s="1"/>
  <c r="B49" i="10"/>
  <c r="C49" i="10" s="1"/>
  <c r="B46" i="10"/>
  <c r="C46" i="10" s="1"/>
  <c r="B45" i="10"/>
  <c r="C45" i="10" s="1"/>
  <c r="B44" i="10"/>
  <c r="C44" i="10" s="1"/>
  <c r="B43" i="10"/>
  <c r="C43" i="10" s="1"/>
  <c r="B42" i="10"/>
  <c r="C42" i="10" s="1"/>
  <c r="B41" i="10"/>
  <c r="C41" i="10" s="1"/>
  <c r="B38" i="10"/>
  <c r="C38" i="10" s="1"/>
  <c r="B37" i="10"/>
  <c r="C37" i="10" s="1"/>
  <c r="B36" i="10"/>
  <c r="C36" i="10" s="1"/>
  <c r="B35" i="10"/>
  <c r="C35" i="10" s="1"/>
  <c r="B34" i="10"/>
  <c r="C34" i="10" s="1"/>
  <c r="B33" i="10"/>
  <c r="C33" i="10" s="1"/>
  <c r="B32" i="10"/>
  <c r="C32" i="10" s="1"/>
  <c r="B31" i="10"/>
  <c r="C31" i="10" s="1"/>
  <c r="B30" i="10"/>
  <c r="C30" i="10" s="1"/>
  <c r="B27" i="10"/>
  <c r="C27" i="10" s="1"/>
  <c r="B26" i="10"/>
  <c r="C26" i="10" s="1"/>
  <c r="B25" i="10"/>
  <c r="C25" i="10" s="1"/>
  <c r="B24" i="10"/>
  <c r="C24" i="10" s="1"/>
  <c r="B23" i="10"/>
  <c r="C23" i="10" s="1"/>
  <c r="B22" i="10"/>
  <c r="C22" i="10" s="1"/>
  <c r="B64" i="9"/>
  <c r="C64" i="9" s="1"/>
  <c r="B63" i="9"/>
  <c r="C63" i="9" s="1"/>
  <c r="B62" i="9"/>
  <c r="C62" i="9" s="1"/>
  <c r="B61" i="9"/>
  <c r="C61" i="9" s="1"/>
  <c r="B60" i="9"/>
  <c r="C60" i="9" s="1"/>
  <c r="B59" i="9"/>
  <c r="C59" i="9" s="1"/>
  <c r="B58" i="9"/>
  <c r="C58" i="9" s="1"/>
  <c r="B57" i="9"/>
  <c r="C57" i="9" s="1"/>
  <c r="B56" i="9"/>
  <c r="C56" i="9" s="1"/>
  <c r="B55" i="9"/>
  <c r="C55" i="9" s="1"/>
  <c r="B54" i="9"/>
  <c r="C54" i="9" s="1"/>
  <c r="B53" i="9"/>
  <c r="C53" i="9" s="1"/>
  <c r="B52" i="9"/>
  <c r="C52" i="9" s="1"/>
  <c r="B51" i="9"/>
  <c r="C51" i="9" s="1"/>
  <c r="B50" i="9"/>
  <c r="C50" i="9" s="1"/>
  <c r="B49" i="9"/>
  <c r="C49" i="9" s="1"/>
  <c r="B46" i="9"/>
  <c r="C46" i="9" s="1"/>
  <c r="B45" i="9"/>
  <c r="C45" i="9" s="1"/>
  <c r="B44" i="9"/>
  <c r="C44" i="9" s="1"/>
  <c r="B43" i="9"/>
  <c r="C43" i="9" s="1"/>
  <c r="B42" i="9"/>
  <c r="C42" i="9" s="1"/>
  <c r="B41" i="9"/>
  <c r="C41" i="9" s="1"/>
  <c r="B38" i="9"/>
  <c r="C38" i="9" s="1"/>
  <c r="B37" i="9"/>
  <c r="C37" i="9" s="1"/>
  <c r="B36" i="9"/>
  <c r="C36" i="9" s="1"/>
  <c r="B35" i="9"/>
  <c r="C35" i="9" s="1"/>
  <c r="B34" i="9"/>
  <c r="C34" i="9" s="1"/>
  <c r="B33" i="9"/>
  <c r="C33" i="9" s="1"/>
  <c r="B32" i="9"/>
  <c r="C32" i="9" s="1"/>
  <c r="B31" i="9"/>
  <c r="C31" i="9" s="1"/>
  <c r="B30" i="9"/>
  <c r="C30" i="9" s="1"/>
  <c r="B27" i="9"/>
  <c r="C27" i="9" s="1"/>
  <c r="B26" i="9"/>
  <c r="C26" i="9" s="1"/>
  <c r="B25" i="9"/>
  <c r="C25" i="9" s="1"/>
  <c r="B24" i="9"/>
  <c r="C24" i="9" s="1"/>
  <c r="B23" i="9"/>
  <c r="C23" i="9" s="1"/>
  <c r="B22" i="9"/>
  <c r="C22" i="9" s="1"/>
  <c r="B21" i="9"/>
  <c r="C21" i="9" s="1"/>
  <c r="A2" i="8"/>
  <c r="A2" i="2"/>
  <c r="E6" i="8"/>
  <c r="E5" i="8"/>
  <c r="E4" i="8"/>
  <c r="E3" i="8"/>
  <c r="E2" i="8"/>
  <c r="C5" i="1"/>
  <c r="C6" i="1"/>
  <c r="C3" i="1"/>
  <c r="C4" i="1"/>
  <c r="C2" i="1"/>
  <c r="B12" i="7"/>
  <c r="B5" i="7"/>
  <c r="D12" i="6"/>
  <c r="D11" i="6"/>
  <c r="D10" i="6"/>
  <c r="D9" i="6"/>
  <c r="D8" i="6"/>
  <c r="D7" i="6"/>
  <c r="D6" i="6"/>
  <c r="D5" i="6"/>
  <c r="D4" i="6"/>
  <c r="D3" i="6"/>
  <c r="D2" i="6"/>
  <c r="D12" i="5"/>
  <c r="D11" i="5"/>
  <c r="D10" i="5"/>
  <c r="D9" i="5"/>
  <c r="D8" i="5"/>
  <c r="D7" i="5"/>
  <c r="D6" i="5"/>
  <c r="D5" i="5"/>
  <c r="D4" i="5"/>
  <c r="D3" i="5"/>
  <c r="D2" i="5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E6" i="2"/>
  <c r="E5" i="2"/>
  <c r="E4" i="2"/>
  <c r="E3" i="2"/>
  <c r="E2" i="2"/>
</calcChain>
</file>

<file path=xl/sharedStrings.xml><?xml version="1.0" encoding="utf-8"?>
<sst xmlns="http://schemas.openxmlformats.org/spreadsheetml/2006/main" count="388" uniqueCount="67">
  <si>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</si>
  <si>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</si>
  <si>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</si>
  <si>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</si>
  <si>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</si>
  <si>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</si>
  <si>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</si>
  <si>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</si>
  <si>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</si>
  <si>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</si>
  <si>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</si>
  <si>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</si>
  <si>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</si>
  <si>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</si>
  <si>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</si>
  <si>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</si>
  <si>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</si>
  <si>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</si>
  <si>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</si>
  <si>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</si>
  <si>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</si>
  <si>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</si>
  <si>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</si>
  <si>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</si>
  <si>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</si>
  <si>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</si>
  <si>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</si>
  <si>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</si>
  <si>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</si>
  <si>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</si>
  <si>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</si>
  <si>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</si>
  <si>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</si>
  <si>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</si>
  <si>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</si>
  <si>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</si>
  <si>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Almond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</si>
  <si>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</si>
  <si>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</si>
  <si>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</si>
  <si>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</si>
  <si>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</si>
  <si>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</si>
  <si>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</si>
  <si>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</si>
  <si>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</si>
  <si>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</si>
  <si>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</si>
  <si>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</si>
  <si>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</si>
  <si>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</si>
  <si>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</si>
  <si>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</si>
  <si>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John Welty</t>
  </si>
  <si>
    <t>Table Location</t>
  </si>
  <si>
    <t>Seats Available</t>
  </si>
  <si>
    <t>Main Room</t>
  </si>
  <si>
    <t>Patio</t>
  </si>
  <si>
    <t>2nd Floor</t>
  </si>
  <si>
    <t>Total Available</t>
  </si>
  <si>
    <t>use function iferror to solve this error</t>
  </si>
  <si>
    <t>there was no comma present so error occur</t>
  </si>
  <si>
    <t>in vlookup there was not matching almond which is almonds</t>
  </si>
  <si>
    <t>there was spelling mistake in function as vloookup(extra o)</t>
  </si>
  <si>
    <t>datedif function first start date then end date, here was opposite</t>
  </si>
  <si>
    <t>here the name/value  was written at the place of start date</t>
  </si>
  <si>
    <t xml:space="preserve">#ref! error happened when we reference the table if there data missed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</si>
</sst>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1F1F1F"/>
      <name val="Arial"/>
    </font>
    <font>
      <b/>
      <sz val="10"/>
      <color rgb="FFFF0000"/>
      <name val="Arial"/>
    </font>
    <font>
      <sz val="11"/>
      <color rgb="FF1F1F1F"/>
      <name val="OpenSans-Bold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0" fontId="3" fillId="2" borderId="0" xfId="0" applyNumberFormat="1" applyFont="1" applyFill="1" applyAlignment="1">
      <alignment horizontal="right"/>
    </xf>
    <xf numFmtId="0" fontId="4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1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0" xfId="0" applyFont="1" applyAlignment="1"/>
    <xf numFmtId="0" fontId="5" fillId="2" borderId="0" xfId="0" applyFont="1" applyFill="1"/>
    <xf numFmtId="164" fontId="2" fillId="0" borderId="0" xfId="0" applyNumberFormat="1" applyFo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5" fillId="2" borderId="0" xfId="0" applyNumberFormat="1" applyFont="1" applyFill="1"/>
    <xf numFmtId="0" fontId="2" fillId="0" borderId="0" xfId="0" applyFont="1"/>
    <xf numFmtId="165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workbookViewId="0">
      <selection activeCell="F11" sqref="F11"/>
    </sheetView>
  </sheetViews>
  <sheetFormatPr defaultColWidth="14.44140625" defaultRowHeight="15.75" customHeight="1"/>
  <cols>
    <col min="1" max="1" width="15.6640625" customWidth="1"/>
    <col min="2" max="2" width="16.44140625" customWidth="1"/>
    <col min="3" max="3" width="15.6640625" customWidth="1"/>
  </cols>
  <sheetData>
    <row r="1" spans="1:7" ht="13.2">
      <c r="A1" s="1" t="s">
        <v>0</v>
      </c>
      <c r="B1" s="1" t="s">
        <v>1</v>
      </c>
      <c r="C1" s="1" t="s">
        <v>2</v>
      </c>
    </row>
    <row r="2" spans="1:7" ht="13.2">
      <c r="A2" s="2">
        <v>3</v>
      </c>
      <c r="B2" s="2">
        <v>1</v>
      </c>
      <c r="C2" s="3">
        <f>IFERROR(B2/A2,"not applicable")</f>
        <v>0.33333333333333331</v>
      </c>
    </row>
    <row r="3" spans="1:7" ht="13.2">
      <c r="A3" s="2">
        <v>2</v>
      </c>
      <c r="B3" s="2">
        <v>2</v>
      </c>
      <c r="C3" s="3">
        <f t="shared" ref="C3:C6" si="0">IFERROR(B3/A3,"not applicable")</f>
        <v>1</v>
      </c>
    </row>
    <row r="4" spans="1:7" ht="13.2">
      <c r="A4" s="2">
        <v>0</v>
      </c>
      <c r="B4" s="2">
        <v>0</v>
      </c>
      <c r="C4" s="3" t="str">
        <f t="shared" si="0"/>
        <v>not applicable</v>
      </c>
    </row>
    <row r="5" spans="1:7" ht="13.2">
      <c r="A5" s="2">
        <v>3</v>
      </c>
      <c r="B5" s="2">
        <v>2</v>
      </c>
      <c r="C5" s="3">
        <f t="shared" si="0"/>
        <v>0.66666666666666663</v>
      </c>
    </row>
    <row r="6" spans="1:7" ht="13.2">
      <c r="A6" s="2">
        <v>5</v>
      </c>
      <c r="B6" s="2">
        <v>2</v>
      </c>
      <c r="C6" s="3">
        <f t="shared" si="0"/>
        <v>0.4</v>
      </c>
    </row>
    <row r="8" spans="1:7" ht="13.2">
      <c r="A8" s="4" t="s">
        <v>3</v>
      </c>
      <c r="B8" s="5"/>
      <c r="C8" s="5"/>
      <c r="D8" s="6"/>
    </row>
    <row r="9" spans="1:7" ht="13.2">
      <c r="A9" s="7" t="s">
        <v>4</v>
      </c>
      <c r="B9" s="8"/>
      <c r="C9" s="8"/>
      <c r="D9" s="9"/>
    </row>
    <row r="10" spans="1:7" ht="13.2">
      <c r="A10" s="7" t="s">
        <v>5</v>
      </c>
      <c r="B10" s="8"/>
      <c r="C10" s="8"/>
      <c r="D10" s="9"/>
    </row>
    <row r="11" spans="1:7" ht="13.2">
      <c r="A11" s="7" t="s">
        <v>6</v>
      </c>
      <c r="B11" s="8"/>
      <c r="C11" s="8"/>
      <c r="D11" s="9"/>
    </row>
    <row r="12" spans="1:7" ht="13.2">
      <c r="A12" s="10" t="s">
        <v>7</v>
      </c>
      <c r="B12" s="11"/>
      <c r="C12" s="11"/>
      <c r="D12" s="12"/>
    </row>
    <row r="16" spans="1:7" ht="15.75" customHeight="1">
      <c r="C16" s="24" t="s">
        <v>60</v>
      </c>
      <c r="D16" s="24"/>
      <c r="E16" s="24"/>
      <c r="F16" s="24"/>
      <c r="G16" s="24"/>
    </row>
  </sheetData>
  <mergeCells count="1">
    <mergeCell ref="C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>
      <selection activeCell="A2" sqref="A2"/>
    </sheetView>
  </sheetViews>
  <sheetFormatPr defaultColWidth="14.44140625" defaultRowHeight="15.75" customHeight="1"/>
  <cols>
    <col min="1" max="1" width="15.33203125" customWidth="1"/>
    <col min="2" max="2" width="19.33203125" customWidth="1"/>
    <col min="3" max="3" width="16.88671875" customWidth="1"/>
    <col min="4" max="4" width="17.109375" customWidth="1"/>
  </cols>
  <sheetData>
    <row r="1" spans="1:5">
      <c r="A1" s="13" t="s">
        <v>8</v>
      </c>
      <c r="B1" s="13" t="s">
        <v>9</v>
      </c>
      <c r="C1" s="1" t="s">
        <v>0</v>
      </c>
      <c r="D1" s="1" t="s">
        <v>1</v>
      </c>
      <c r="E1" s="1" t="s">
        <v>2</v>
      </c>
    </row>
    <row r="2" spans="1:5">
      <c r="A2" s="14" t="e">
        <f>SUM(B2:B6 C2:C6)</f>
        <v>#NULL!</v>
      </c>
      <c r="B2" s="2">
        <v>5</v>
      </c>
      <c r="C2" s="2">
        <v>3</v>
      </c>
      <c r="D2" s="2">
        <v>1</v>
      </c>
      <c r="E2" s="3">
        <f t="shared" ref="E2:E3" si="0">IF(C2, D2/C2, " ")</f>
        <v>0.33333333333333331</v>
      </c>
    </row>
    <row r="3" spans="1:5">
      <c r="B3" s="2">
        <v>3</v>
      </c>
      <c r="C3" s="2">
        <v>2</v>
      </c>
      <c r="D3" s="2">
        <v>2</v>
      </c>
      <c r="E3" s="3">
        <f t="shared" si="0"/>
        <v>1</v>
      </c>
    </row>
    <row r="4" spans="1:5">
      <c r="B4" s="2">
        <v>1</v>
      </c>
      <c r="C4" s="2">
        <v>0</v>
      </c>
      <c r="D4" s="2">
        <v>0</v>
      </c>
      <c r="E4" s="3" t="str">
        <f>IFERROR(D4/C4, "Not applicable")</f>
        <v>Not applicable</v>
      </c>
    </row>
    <row r="5" spans="1:5">
      <c r="B5" s="2">
        <v>2</v>
      </c>
      <c r="C5" s="2">
        <v>3</v>
      </c>
      <c r="D5" s="2">
        <v>2</v>
      </c>
      <c r="E5" s="3">
        <f t="shared" ref="E5:E6" si="1">IF(C5, D5/C5, " ")</f>
        <v>0.66666666666666663</v>
      </c>
    </row>
    <row r="6" spans="1:5">
      <c r="B6" s="2">
        <v>1</v>
      </c>
      <c r="C6" s="2">
        <v>5</v>
      </c>
      <c r="D6" s="2">
        <v>2</v>
      </c>
      <c r="E6" s="3">
        <f t="shared" si="1"/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86A7-7F1B-46D3-AA9B-321BC1BBA27B}">
  <dimension ref="A1:E15"/>
  <sheetViews>
    <sheetView workbookViewId="0">
      <selection activeCell="B15" sqref="B15:E15"/>
    </sheetView>
  </sheetViews>
  <sheetFormatPr defaultColWidth="14.44140625" defaultRowHeight="15.75" customHeight="1"/>
  <cols>
    <col min="1" max="1" width="15.33203125" customWidth="1"/>
    <col min="2" max="2" width="19.33203125" customWidth="1"/>
    <col min="3" max="3" width="16.88671875" customWidth="1"/>
    <col min="4" max="4" width="17.109375" customWidth="1"/>
  </cols>
  <sheetData>
    <row r="1" spans="1:5" ht="13.2">
      <c r="A1" s="13" t="s">
        <v>8</v>
      </c>
      <c r="B1" s="13" t="s">
        <v>9</v>
      </c>
      <c r="C1" s="1" t="s">
        <v>0</v>
      </c>
      <c r="D1" s="1" t="s">
        <v>1</v>
      </c>
      <c r="E1" s="1" t="s">
        <v>2</v>
      </c>
    </row>
    <row r="2" spans="1:5" ht="13.8">
      <c r="A2" s="14">
        <f>SUM(B2:B6, C2:C6)</f>
        <v>25</v>
      </c>
      <c r="B2" s="8">
        <v>5</v>
      </c>
      <c r="C2" s="8">
        <v>3</v>
      </c>
      <c r="D2" s="8">
        <v>1</v>
      </c>
      <c r="E2" s="3">
        <f t="shared" ref="E2:E3" si="0">IF(C2, D2/C2, " ")</f>
        <v>0.33333333333333331</v>
      </c>
    </row>
    <row r="3" spans="1:5" ht="13.2">
      <c r="B3" s="8">
        <v>3</v>
      </c>
      <c r="C3" s="8">
        <v>2</v>
      </c>
      <c r="D3" s="8">
        <v>2</v>
      </c>
      <c r="E3" s="3">
        <f t="shared" si="0"/>
        <v>1</v>
      </c>
    </row>
    <row r="4" spans="1:5" ht="13.2">
      <c r="B4" s="8">
        <v>1</v>
      </c>
      <c r="C4" s="8">
        <v>0</v>
      </c>
      <c r="D4" s="8">
        <v>0</v>
      </c>
      <c r="E4" s="3" t="str">
        <f>IFERROR(D4/C4, "Not applicable")</f>
        <v>Not applicable</v>
      </c>
    </row>
    <row r="5" spans="1:5" ht="13.2">
      <c r="B5" s="8">
        <v>2</v>
      </c>
      <c r="C5" s="8">
        <v>3</v>
      </c>
      <c r="D5" s="8">
        <v>2</v>
      </c>
      <c r="E5" s="3">
        <f t="shared" ref="E5:E6" si="1">IF(C5, D5/C5, " ")</f>
        <v>0.66666666666666663</v>
      </c>
    </row>
    <row r="6" spans="1:5" ht="13.2">
      <c r="B6" s="8">
        <v>1</v>
      </c>
      <c r="C6" s="8">
        <v>5</v>
      </c>
      <c r="D6" s="8">
        <v>2</v>
      </c>
      <c r="E6" s="3">
        <f t="shared" si="1"/>
        <v>0.4</v>
      </c>
    </row>
    <row r="15" spans="1:5" ht="15.75" customHeight="1">
      <c r="B15" s="24" t="s">
        <v>61</v>
      </c>
      <c r="C15" s="24"/>
      <c r="D15" s="24"/>
      <c r="E15" s="24"/>
    </row>
  </sheetData>
  <mergeCells count="1">
    <mergeCell ref="B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6"/>
  <sheetViews>
    <sheetView workbookViewId="0">
      <selection sqref="A1:XFD1048576"/>
    </sheetView>
  </sheetViews>
  <sheetFormatPr defaultColWidth="14.44140625" defaultRowHeight="15.75" customHeight="1"/>
  <cols>
    <col min="1" max="1" width="15.6640625" customWidth="1"/>
    <col min="2" max="2" width="16.44140625" customWidth="1"/>
    <col min="3" max="3" width="18.6640625" customWidth="1"/>
  </cols>
  <sheetData>
    <row r="1" spans="1:2">
      <c r="A1" s="13" t="s">
        <v>10</v>
      </c>
      <c r="B1" s="15"/>
    </row>
    <row r="2" spans="1:2">
      <c r="A2" s="13" t="s">
        <v>11</v>
      </c>
      <c r="B2" s="16" t="s">
        <v>12</v>
      </c>
    </row>
    <row r="3" spans="1:2">
      <c r="A3" s="2" t="s">
        <v>13</v>
      </c>
      <c r="B3" s="17">
        <v>9.99</v>
      </c>
    </row>
    <row r="4" spans="1:2">
      <c r="A4" s="2" t="s">
        <v>14</v>
      </c>
      <c r="B4" s="17">
        <v>11.95</v>
      </c>
    </row>
    <row r="5" spans="1:2">
      <c r="A5" s="2" t="s">
        <v>15</v>
      </c>
      <c r="B5" s="17">
        <v>7.99</v>
      </c>
    </row>
    <row r="6" spans="1:2">
      <c r="A6" s="2" t="s">
        <v>16</v>
      </c>
      <c r="B6" s="17">
        <v>9.89</v>
      </c>
    </row>
    <row r="7" spans="1:2">
      <c r="A7" s="2" t="s">
        <v>17</v>
      </c>
      <c r="B7" s="17">
        <v>3.99</v>
      </c>
    </row>
    <row r="8" spans="1:2">
      <c r="A8" s="2" t="s">
        <v>18</v>
      </c>
      <c r="B8" s="17">
        <v>7.19</v>
      </c>
    </row>
    <row r="9" spans="1:2">
      <c r="A9" s="2" t="s">
        <v>19</v>
      </c>
      <c r="B9" s="17">
        <v>24.99</v>
      </c>
    </row>
    <row r="10" spans="1:2">
      <c r="A10" s="2" t="s">
        <v>20</v>
      </c>
      <c r="B10" s="17">
        <v>24.5</v>
      </c>
    </row>
    <row r="11" spans="1:2">
      <c r="A11" s="2" t="s">
        <v>21</v>
      </c>
      <c r="B11" s="17">
        <v>8.99</v>
      </c>
    </row>
    <row r="12" spans="1:2">
      <c r="A12" s="2" t="s">
        <v>22</v>
      </c>
      <c r="B12" s="17">
        <v>11.59</v>
      </c>
    </row>
    <row r="13" spans="1:2">
      <c r="A13" s="2" t="s">
        <v>23</v>
      </c>
      <c r="B13" s="17">
        <v>11.95</v>
      </c>
    </row>
    <row r="14" spans="1:2">
      <c r="A14" s="2" t="s">
        <v>24</v>
      </c>
      <c r="B14" s="17">
        <v>28.14</v>
      </c>
    </row>
    <row r="15" spans="1:2">
      <c r="A15" s="2" t="s">
        <v>25</v>
      </c>
      <c r="B15" s="17">
        <v>20.99</v>
      </c>
    </row>
    <row r="16" spans="1:2">
      <c r="A16" s="2" t="s">
        <v>26</v>
      </c>
      <c r="B16" s="17">
        <v>19.989999999999998</v>
      </c>
    </row>
    <row r="17" spans="1:3">
      <c r="A17" s="2" t="s">
        <v>27</v>
      </c>
      <c r="B17" s="17">
        <v>12.99</v>
      </c>
    </row>
    <row r="18" spans="1:3">
      <c r="A18" s="2" t="s">
        <v>28</v>
      </c>
      <c r="B18" s="17">
        <v>14.49</v>
      </c>
    </row>
    <row r="19" spans="1:3">
      <c r="B19" s="15"/>
    </row>
    <row r="20" spans="1:3">
      <c r="A20" s="13" t="s">
        <v>29</v>
      </c>
      <c r="B20" s="16" t="s">
        <v>30</v>
      </c>
      <c r="C20" s="13" t="s">
        <v>31</v>
      </c>
    </row>
    <row r="21" spans="1:3">
      <c r="A21" s="2" t="s">
        <v>13</v>
      </c>
      <c r="B21" s="18">
        <f t="shared" ref="B21:B27" si="0">VLOOKUP(A21, $A$3:$B$18, 2, 0)</f>
        <v>9.99</v>
      </c>
      <c r="C21" s="15">
        <f t="shared" ref="C21:C27" si="1">B21+(0.05*B21)</f>
        <v>10.4895</v>
      </c>
    </row>
    <row r="22" spans="1:3">
      <c r="A22" s="2" t="s">
        <v>16</v>
      </c>
      <c r="B22" s="18">
        <f t="shared" si="0"/>
        <v>9.89</v>
      </c>
      <c r="C22" s="15">
        <f t="shared" si="1"/>
        <v>10.384500000000001</v>
      </c>
    </row>
    <row r="23" spans="1:3">
      <c r="A23" s="2" t="s">
        <v>20</v>
      </c>
      <c r="B23" s="18">
        <f t="shared" si="0"/>
        <v>24.5</v>
      </c>
      <c r="C23" s="15">
        <f t="shared" si="1"/>
        <v>25.725000000000001</v>
      </c>
    </row>
    <row r="24" spans="1:3">
      <c r="A24" s="2" t="s">
        <v>21</v>
      </c>
      <c r="B24" s="18">
        <f t="shared" si="0"/>
        <v>8.99</v>
      </c>
      <c r="C24" s="15">
        <f t="shared" si="1"/>
        <v>9.4395000000000007</v>
      </c>
    </row>
    <row r="25" spans="1:3">
      <c r="A25" s="2" t="s">
        <v>22</v>
      </c>
      <c r="B25" s="18">
        <f t="shared" si="0"/>
        <v>11.59</v>
      </c>
      <c r="C25" s="15">
        <f t="shared" si="1"/>
        <v>12.169499999999999</v>
      </c>
    </row>
    <row r="26" spans="1:3">
      <c r="A26" s="2" t="s">
        <v>24</v>
      </c>
      <c r="B26" s="18">
        <f t="shared" si="0"/>
        <v>28.14</v>
      </c>
      <c r="C26" s="15">
        <f t="shared" si="1"/>
        <v>29.547000000000001</v>
      </c>
    </row>
    <row r="27" spans="1:3">
      <c r="A27" s="2" t="s">
        <v>28</v>
      </c>
      <c r="B27" s="18">
        <f t="shared" si="0"/>
        <v>14.49</v>
      </c>
      <c r="C27" s="15">
        <f t="shared" si="1"/>
        <v>15.214500000000001</v>
      </c>
    </row>
    <row r="28" spans="1:3">
      <c r="B28" s="15"/>
    </row>
    <row r="29" spans="1:3">
      <c r="A29" s="13" t="s">
        <v>32</v>
      </c>
      <c r="B29" s="16" t="s">
        <v>30</v>
      </c>
      <c r="C29" s="13" t="s">
        <v>33</v>
      </c>
    </row>
    <row r="30" spans="1:3">
      <c r="A30" s="2" t="s">
        <v>14</v>
      </c>
      <c r="B30" s="18">
        <f t="shared" ref="B30:B38" si="2">VLOOKUP(A30, $A$3:$B$18, 2, 0)</f>
        <v>11.95</v>
      </c>
      <c r="C30" s="15">
        <f t="shared" ref="C30:C38" si="3">B30+(0.1*B30)</f>
        <v>13.145</v>
      </c>
    </row>
    <row r="31" spans="1:3">
      <c r="A31" s="2" t="s">
        <v>15</v>
      </c>
      <c r="B31" s="18">
        <f t="shared" si="2"/>
        <v>7.99</v>
      </c>
      <c r="C31" s="15">
        <f t="shared" si="3"/>
        <v>8.7889999999999997</v>
      </c>
    </row>
    <row r="32" spans="1:3">
      <c r="A32" s="2" t="s">
        <v>17</v>
      </c>
      <c r="B32" s="18">
        <f t="shared" si="2"/>
        <v>3.99</v>
      </c>
      <c r="C32" s="15">
        <f t="shared" si="3"/>
        <v>4.3890000000000002</v>
      </c>
    </row>
    <row r="33" spans="1:3">
      <c r="A33" s="2" t="s">
        <v>18</v>
      </c>
      <c r="B33" s="18">
        <f t="shared" si="2"/>
        <v>7.19</v>
      </c>
      <c r="C33" s="15">
        <f t="shared" si="3"/>
        <v>7.9090000000000007</v>
      </c>
    </row>
    <row r="34" spans="1:3">
      <c r="A34" s="2" t="s">
        <v>19</v>
      </c>
      <c r="B34" s="18">
        <f t="shared" si="2"/>
        <v>24.99</v>
      </c>
      <c r="C34" s="15">
        <f t="shared" si="3"/>
        <v>27.488999999999997</v>
      </c>
    </row>
    <row r="35" spans="1:3">
      <c r="A35" s="2" t="s">
        <v>23</v>
      </c>
      <c r="B35" s="18">
        <f t="shared" si="2"/>
        <v>11.95</v>
      </c>
      <c r="C35" s="15">
        <f t="shared" si="3"/>
        <v>13.145</v>
      </c>
    </row>
    <row r="36" spans="1:3">
      <c r="A36" s="2" t="s">
        <v>25</v>
      </c>
      <c r="B36" s="18">
        <f t="shared" si="2"/>
        <v>20.99</v>
      </c>
      <c r="C36" s="15">
        <f t="shared" si="3"/>
        <v>23.088999999999999</v>
      </c>
    </row>
    <row r="37" spans="1:3">
      <c r="A37" s="2" t="s">
        <v>26</v>
      </c>
      <c r="B37" s="18">
        <f t="shared" si="2"/>
        <v>19.989999999999998</v>
      </c>
      <c r="C37" s="15">
        <f t="shared" si="3"/>
        <v>21.988999999999997</v>
      </c>
    </row>
    <row r="38" spans="1:3">
      <c r="A38" s="2" t="s">
        <v>27</v>
      </c>
      <c r="B38" s="18">
        <f t="shared" si="2"/>
        <v>12.99</v>
      </c>
      <c r="C38" s="15">
        <f t="shared" si="3"/>
        <v>14.289</v>
      </c>
    </row>
    <row r="39" spans="1:3">
      <c r="B39" s="15"/>
    </row>
    <row r="40" spans="1:3">
      <c r="A40" s="13" t="s">
        <v>34</v>
      </c>
      <c r="B40" s="16" t="s">
        <v>30</v>
      </c>
      <c r="C40" s="13" t="s">
        <v>33</v>
      </c>
    </row>
    <row r="41" spans="1:3">
      <c r="A41" s="8" t="s">
        <v>13</v>
      </c>
      <c r="B41" s="18">
        <f t="shared" ref="B41:B46" si="4">VLOOKUP(A41, $A$3:$B$18, 2, 0)</f>
        <v>9.99</v>
      </c>
      <c r="C41" s="15">
        <f t="shared" ref="C41:C46" si="5">B41+(0.1*B41)</f>
        <v>10.989000000000001</v>
      </c>
    </row>
    <row r="42" spans="1:3">
      <c r="A42" s="8" t="s">
        <v>14</v>
      </c>
      <c r="B42" s="18">
        <f t="shared" si="4"/>
        <v>11.95</v>
      </c>
      <c r="C42" s="15">
        <f t="shared" si="5"/>
        <v>13.145</v>
      </c>
    </row>
    <row r="43" spans="1:3">
      <c r="A43" s="8" t="s">
        <v>18</v>
      </c>
      <c r="B43" s="18">
        <f t="shared" si="4"/>
        <v>7.19</v>
      </c>
      <c r="C43" s="15">
        <f t="shared" si="5"/>
        <v>7.9090000000000007</v>
      </c>
    </row>
    <row r="44" spans="1:3">
      <c r="A44" s="8" t="s">
        <v>20</v>
      </c>
      <c r="B44" s="18">
        <f t="shared" si="4"/>
        <v>24.5</v>
      </c>
      <c r="C44" s="15">
        <f t="shared" si="5"/>
        <v>26.95</v>
      </c>
    </row>
    <row r="45" spans="1:3">
      <c r="A45" s="8" t="s">
        <v>21</v>
      </c>
      <c r="B45" s="18">
        <f t="shared" si="4"/>
        <v>8.99</v>
      </c>
      <c r="C45" s="15">
        <f t="shared" si="5"/>
        <v>9.8889999999999993</v>
      </c>
    </row>
    <row r="46" spans="1:3">
      <c r="A46" s="8" t="s">
        <v>27</v>
      </c>
      <c r="B46" s="18">
        <f t="shared" si="4"/>
        <v>12.99</v>
      </c>
      <c r="C46" s="15">
        <f t="shared" si="5"/>
        <v>14.289</v>
      </c>
    </row>
    <row r="47" spans="1:3">
      <c r="B47" s="15"/>
    </row>
    <row r="48" spans="1:3">
      <c r="A48" s="13" t="s">
        <v>35</v>
      </c>
      <c r="B48" s="16" t="s">
        <v>30</v>
      </c>
      <c r="C48" s="13" t="s">
        <v>31</v>
      </c>
    </row>
    <row r="49" spans="1:3">
      <c r="A49" s="2" t="s">
        <v>36</v>
      </c>
      <c r="B49" s="18" t="e">
        <f t="shared" ref="B49:B64" si="6">VLOOKUP(A49, $A$3:$B$18, 2, 0)</f>
        <v>#N/A</v>
      </c>
      <c r="C49" s="19" t="e">
        <f t="shared" ref="C49:C64" si="7">B49+(0.05*B49)</f>
        <v>#N/A</v>
      </c>
    </row>
    <row r="50" spans="1:3">
      <c r="A50" s="2" t="s">
        <v>14</v>
      </c>
      <c r="B50" s="18">
        <f t="shared" si="6"/>
        <v>11.95</v>
      </c>
      <c r="C50" s="15">
        <f t="shared" si="7"/>
        <v>12.547499999999999</v>
      </c>
    </row>
    <row r="51" spans="1:3">
      <c r="A51" s="2" t="s">
        <v>15</v>
      </c>
      <c r="B51" s="18">
        <f t="shared" si="6"/>
        <v>7.99</v>
      </c>
      <c r="C51" s="15">
        <f t="shared" si="7"/>
        <v>8.3895</v>
      </c>
    </row>
    <row r="52" spans="1:3">
      <c r="A52" s="2" t="s">
        <v>16</v>
      </c>
      <c r="B52" s="18">
        <f t="shared" si="6"/>
        <v>9.89</v>
      </c>
      <c r="C52" s="15">
        <f t="shared" si="7"/>
        <v>10.384500000000001</v>
      </c>
    </row>
    <row r="53" spans="1:3">
      <c r="A53" s="2" t="s">
        <v>17</v>
      </c>
      <c r="B53" s="18">
        <f t="shared" si="6"/>
        <v>3.99</v>
      </c>
      <c r="C53" s="15">
        <f t="shared" si="7"/>
        <v>4.1895000000000007</v>
      </c>
    </row>
    <row r="54" spans="1:3">
      <c r="A54" s="2" t="s">
        <v>18</v>
      </c>
      <c r="B54" s="18">
        <f t="shared" si="6"/>
        <v>7.19</v>
      </c>
      <c r="C54" s="15">
        <f t="shared" si="7"/>
        <v>7.5495000000000001</v>
      </c>
    </row>
    <row r="55" spans="1:3">
      <c r="A55" s="2" t="s">
        <v>19</v>
      </c>
      <c r="B55" s="18">
        <f t="shared" si="6"/>
        <v>24.99</v>
      </c>
      <c r="C55" s="15">
        <f t="shared" si="7"/>
        <v>26.2395</v>
      </c>
    </row>
    <row r="56" spans="1:3">
      <c r="A56" s="2" t="s">
        <v>20</v>
      </c>
      <c r="B56" s="18">
        <f t="shared" si="6"/>
        <v>24.5</v>
      </c>
      <c r="C56" s="15">
        <f t="shared" si="7"/>
        <v>25.725000000000001</v>
      </c>
    </row>
    <row r="57" spans="1:3">
      <c r="A57" s="2" t="s">
        <v>21</v>
      </c>
      <c r="B57" s="18">
        <f t="shared" si="6"/>
        <v>8.99</v>
      </c>
      <c r="C57" s="15">
        <f t="shared" si="7"/>
        <v>9.4395000000000007</v>
      </c>
    </row>
    <row r="58" spans="1:3">
      <c r="A58" s="2" t="s">
        <v>22</v>
      </c>
      <c r="B58" s="18">
        <f t="shared" si="6"/>
        <v>11.59</v>
      </c>
      <c r="C58" s="15">
        <f t="shared" si="7"/>
        <v>12.169499999999999</v>
      </c>
    </row>
    <row r="59" spans="1:3">
      <c r="A59" s="2" t="s">
        <v>23</v>
      </c>
      <c r="B59" s="18">
        <f t="shared" si="6"/>
        <v>11.95</v>
      </c>
      <c r="C59" s="15">
        <f t="shared" si="7"/>
        <v>12.547499999999999</v>
      </c>
    </row>
    <row r="60" spans="1:3">
      <c r="A60" s="2" t="s">
        <v>24</v>
      </c>
      <c r="B60" s="18">
        <f t="shared" si="6"/>
        <v>28.14</v>
      </c>
      <c r="C60" s="15">
        <f t="shared" si="7"/>
        <v>29.547000000000001</v>
      </c>
    </row>
    <row r="61" spans="1:3">
      <c r="A61" s="2" t="s">
        <v>25</v>
      </c>
      <c r="B61" s="18">
        <f t="shared" si="6"/>
        <v>20.99</v>
      </c>
      <c r="C61" s="15">
        <f t="shared" si="7"/>
        <v>22.039499999999997</v>
      </c>
    </row>
    <row r="62" spans="1:3">
      <c r="A62" s="2" t="s">
        <v>26</v>
      </c>
      <c r="B62" s="18">
        <f t="shared" si="6"/>
        <v>19.989999999999998</v>
      </c>
      <c r="C62" s="15">
        <f t="shared" si="7"/>
        <v>20.9895</v>
      </c>
    </row>
    <row r="63" spans="1:3">
      <c r="A63" s="2" t="s">
        <v>27</v>
      </c>
      <c r="B63" s="18">
        <f t="shared" si="6"/>
        <v>12.99</v>
      </c>
      <c r="C63" s="15">
        <f t="shared" si="7"/>
        <v>13.6395</v>
      </c>
    </row>
    <row r="64" spans="1:3">
      <c r="A64" s="2" t="s">
        <v>28</v>
      </c>
      <c r="B64" s="18">
        <f t="shared" si="6"/>
        <v>14.49</v>
      </c>
      <c r="C64" s="15">
        <f t="shared" si="7"/>
        <v>15.214500000000001</v>
      </c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5C76-C1B1-43CE-9933-006DA7A21517}">
  <dimension ref="A1:H996"/>
  <sheetViews>
    <sheetView workbookViewId="0">
      <selection activeCell="E8" sqref="E8:H8"/>
    </sheetView>
  </sheetViews>
  <sheetFormatPr defaultColWidth="14.44140625" defaultRowHeight="13.2"/>
  <cols>
    <col min="1" max="1" width="15.6640625" customWidth="1"/>
    <col min="2" max="2" width="16.44140625" customWidth="1"/>
    <col min="3" max="3" width="18.6640625" customWidth="1"/>
  </cols>
  <sheetData>
    <row r="1" spans="1:8">
      <c r="A1" s="13" t="s">
        <v>10</v>
      </c>
      <c r="B1" s="15"/>
    </row>
    <row r="2" spans="1:8">
      <c r="A2" s="13" t="s">
        <v>11</v>
      </c>
      <c r="B2" s="16" t="s">
        <v>12</v>
      </c>
    </row>
    <row r="3" spans="1:8">
      <c r="A3" s="8" t="s">
        <v>13</v>
      </c>
      <c r="B3" s="17">
        <v>9.99</v>
      </c>
    </row>
    <row r="4" spans="1:8">
      <c r="A4" s="8" t="s">
        <v>14</v>
      </c>
      <c r="B4" s="17">
        <v>11.95</v>
      </c>
    </row>
    <row r="5" spans="1:8">
      <c r="A5" s="8" t="s">
        <v>15</v>
      </c>
      <c r="B5" s="17">
        <v>7.99</v>
      </c>
    </row>
    <row r="6" spans="1:8">
      <c r="A6" s="8" t="s">
        <v>16</v>
      </c>
      <c r="B6" s="17">
        <v>9.89</v>
      </c>
    </row>
    <row r="7" spans="1:8">
      <c r="A7" s="8" t="s">
        <v>17</v>
      </c>
      <c r="B7" s="17">
        <v>3.99</v>
      </c>
    </row>
    <row r="8" spans="1:8">
      <c r="A8" s="8" t="s">
        <v>18</v>
      </c>
      <c r="B8" s="17">
        <v>7.19</v>
      </c>
      <c r="E8" s="24" t="s">
        <v>62</v>
      </c>
      <c r="F8" s="24"/>
      <c r="G8" s="24"/>
      <c r="H8" s="24"/>
    </row>
    <row r="9" spans="1:8">
      <c r="A9" s="8" t="s">
        <v>19</v>
      </c>
      <c r="B9" s="17">
        <v>24.99</v>
      </c>
    </row>
    <row r="10" spans="1:8">
      <c r="A10" s="8" t="s">
        <v>20</v>
      </c>
      <c r="B10" s="17">
        <v>24.5</v>
      </c>
    </row>
    <row r="11" spans="1:8">
      <c r="A11" s="8" t="s">
        <v>21</v>
      </c>
      <c r="B11" s="17">
        <v>8.99</v>
      </c>
    </row>
    <row r="12" spans="1:8">
      <c r="A12" s="8" t="s">
        <v>22</v>
      </c>
      <c r="B12" s="17">
        <v>11.59</v>
      </c>
    </row>
    <row r="13" spans="1:8">
      <c r="A13" s="8" t="s">
        <v>23</v>
      </c>
      <c r="B13" s="17">
        <v>11.95</v>
      </c>
    </row>
    <row r="14" spans="1:8">
      <c r="A14" s="8" t="s">
        <v>24</v>
      </c>
      <c r="B14" s="17">
        <v>28.14</v>
      </c>
    </row>
    <row r="15" spans="1:8">
      <c r="A15" s="8" t="s">
        <v>25</v>
      </c>
      <c r="B15" s="17">
        <v>20.99</v>
      </c>
    </row>
    <row r="16" spans="1:8">
      <c r="A16" s="8" t="s">
        <v>26</v>
      </c>
      <c r="B16" s="17">
        <v>19.989999999999998</v>
      </c>
    </row>
    <row r="17" spans="1:3">
      <c r="A17" s="8" t="s">
        <v>27</v>
      </c>
      <c r="B17" s="17">
        <v>12.99</v>
      </c>
    </row>
    <row r="18" spans="1:3">
      <c r="A18" s="8" t="s">
        <v>28</v>
      </c>
      <c r="B18" s="17">
        <v>14.49</v>
      </c>
    </row>
    <row r="19" spans="1:3">
      <c r="B19" s="15"/>
    </row>
    <row r="20" spans="1:3">
      <c r="A20" s="13" t="s">
        <v>29</v>
      </c>
      <c r="B20" s="16" t="s">
        <v>30</v>
      </c>
      <c r="C20" s="13" t="s">
        <v>31</v>
      </c>
    </row>
    <row r="21" spans="1:3" ht="13.8">
      <c r="A21" s="8" t="s">
        <v>13</v>
      </c>
      <c r="B21" s="18">
        <f t="shared" ref="B21:B27" si="0">VLOOKUP(A21, $A$3:$B$18, 2, 0)</f>
        <v>9.99</v>
      </c>
      <c r="C21" s="15">
        <f t="shared" ref="C21:C27" si="1">B21+(0.05*B21)</f>
        <v>10.4895</v>
      </c>
    </row>
    <row r="22" spans="1:3" ht="13.8">
      <c r="A22" s="8" t="s">
        <v>16</v>
      </c>
      <c r="B22" s="18">
        <f t="shared" si="0"/>
        <v>9.89</v>
      </c>
      <c r="C22" s="15">
        <f t="shared" si="1"/>
        <v>10.384500000000001</v>
      </c>
    </row>
    <row r="23" spans="1:3" ht="13.8">
      <c r="A23" s="8" t="s">
        <v>20</v>
      </c>
      <c r="B23" s="18">
        <f t="shared" si="0"/>
        <v>24.5</v>
      </c>
      <c r="C23" s="15">
        <f t="shared" si="1"/>
        <v>25.725000000000001</v>
      </c>
    </row>
    <row r="24" spans="1:3" ht="13.8">
      <c r="A24" s="8" t="s">
        <v>21</v>
      </c>
      <c r="B24" s="18">
        <f t="shared" si="0"/>
        <v>8.99</v>
      </c>
      <c r="C24" s="15">
        <f t="shared" si="1"/>
        <v>9.4395000000000007</v>
      </c>
    </row>
    <row r="25" spans="1:3" ht="13.8">
      <c r="A25" s="8" t="s">
        <v>22</v>
      </c>
      <c r="B25" s="18">
        <f t="shared" si="0"/>
        <v>11.59</v>
      </c>
      <c r="C25" s="15">
        <f t="shared" si="1"/>
        <v>12.169499999999999</v>
      </c>
    </row>
    <row r="26" spans="1:3" ht="13.8">
      <c r="A26" s="8" t="s">
        <v>24</v>
      </c>
      <c r="B26" s="18">
        <f t="shared" si="0"/>
        <v>28.14</v>
      </c>
      <c r="C26" s="15">
        <f t="shared" si="1"/>
        <v>29.547000000000001</v>
      </c>
    </row>
    <row r="27" spans="1:3" ht="13.8">
      <c r="A27" s="8" t="s">
        <v>28</v>
      </c>
      <c r="B27" s="18">
        <f t="shared" si="0"/>
        <v>14.49</v>
      </c>
      <c r="C27" s="15">
        <f t="shared" si="1"/>
        <v>15.214500000000001</v>
      </c>
    </row>
    <row r="28" spans="1:3">
      <c r="B28" s="15"/>
    </row>
    <row r="29" spans="1:3">
      <c r="A29" s="13" t="s">
        <v>32</v>
      </c>
      <c r="B29" s="16" t="s">
        <v>30</v>
      </c>
      <c r="C29" s="13" t="s">
        <v>33</v>
      </c>
    </row>
    <row r="30" spans="1:3" ht="13.8">
      <c r="A30" s="8" t="s">
        <v>14</v>
      </c>
      <c r="B30" s="18">
        <f t="shared" ref="B30:B38" si="2">VLOOKUP(A30, $A$3:$B$18, 2, 0)</f>
        <v>11.95</v>
      </c>
      <c r="C30" s="15">
        <f t="shared" ref="C30:C38" si="3">B30+(0.1*B30)</f>
        <v>13.145</v>
      </c>
    </row>
    <row r="31" spans="1:3" ht="13.8">
      <c r="A31" s="8" t="s">
        <v>15</v>
      </c>
      <c r="B31" s="18">
        <f t="shared" si="2"/>
        <v>7.99</v>
      </c>
      <c r="C31" s="15">
        <f t="shared" si="3"/>
        <v>8.7889999999999997</v>
      </c>
    </row>
    <row r="32" spans="1:3" ht="13.8">
      <c r="A32" s="8" t="s">
        <v>17</v>
      </c>
      <c r="B32" s="18">
        <f t="shared" si="2"/>
        <v>3.99</v>
      </c>
      <c r="C32" s="15">
        <f t="shared" si="3"/>
        <v>4.3890000000000002</v>
      </c>
    </row>
    <row r="33" spans="1:3" ht="13.8">
      <c r="A33" s="8" t="s">
        <v>18</v>
      </c>
      <c r="B33" s="18">
        <f t="shared" si="2"/>
        <v>7.19</v>
      </c>
      <c r="C33" s="15">
        <f t="shared" si="3"/>
        <v>7.9090000000000007</v>
      </c>
    </row>
    <row r="34" spans="1:3" ht="13.8">
      <c r="A34" s="8" t="s">
        <v>19</v>
      </c>
      <c r="B34" s="18">
        <f t="shared" si="2"/>
        <v>24.99</v>
      </c>
      <c r="C34" s="15">
        <f t="shared" si="3"/>
        <v>27.488999999999997</v>
      </c>
    </row>
    <row r="35" spans="1:3" ht="13.8">
      <c r="A35" s="8" t="s">
        <v>23</v>
      </c>
      <c r="B35" s="18">
        <f t="shared" si="2"/>
        <v>11.95</v>
      </c>
      <c r="C35" s="15">
        <f t="shared" si="3"/>
        <v>13.145</v>
      </c>
    </row>
    <row r="36" spans="1:3" ht="13.8">
      <c r="A36" s="8" t="s">
        <v>25</v>
      </c>
      <c r="B36" s="18">
        <f t="shared" si="2"/>
        <v>20.99</v>
      </c>
      <c r="C36" s="15">
        <f t="shared" si="3"/>
        <v>23.088999999999999</v>
      </c>
    </row>
    <row r="37" spans="1:3" ht="13.8">
      <c r="A37" s="8" t="s">
        <v>26</v>
      </c>
      <c r="B37" s="18">
        <f t="shared" si="2"/>
        <v>19.989999999999998</v>
      </c>
      <c r="C37" s="15">
        <f t="shared" si="3"/>
        <v>21.988999999999997</v>
      </c>
    </row>
    <row r="38" spans="1:3" ht="13.8">
      <c r="A38" s="8" t="s">
        <v>27</v>
      </c>
      <c r="B38" s="18">
        <f t="shared" si="2"/>
        <v>12.99</v>
      </c>
      <c r="C38" s="15">
        <f t="shared" si="3"/>
        <v>14.289</v>
      </c>
    </row>
    <row r="39" spans="1:3">
      <c r="B39" s="15"/>
    </row>
    <row r="40" spans="1:3">
      <c r="A40" s="13" t="s">
        <v>34</v>
      </c>
      <c r="B40" s="16" t="s">
        <v>30</v>
      </c>
      <c r="C40" s="13" t="s">
        <v>33</v>
      </c>
    </row>
    <row r="41" spans="1:3" ht="13.8">
      <c r="A41" s="8" t="s">
        <v>13</v>
      </c>
      <c r="B41" s="18">
        <f t="shared" ref="B41:B46" si="4">VLOOKUP(A41, $A$3:$B$18, 2, 0)</f>
        <v>9.99</v>
      </c>
      <c r="C41" s="15">
        <f t="shared" ref="C41:C46" si="5">B41+(0.1*B41)</f>
        <v>10.989000000000001</v>
      </c>
    </row>
    <row r="42" spans="1:3" ht="13.8">
      <c r="A42" s="8" t="s">
        <v>14</v>
      </c>
      <c r="B42" s="18">
        <f t="shared" si="4"/>
        <v>11.95</v>
      </c>
      <c r="C42" s="15">
        <f t="shared" si="5"/>
        <v>13.145</v>
      </c>
    </row>
    <row r="43" spans="1:3" ht="13.8">
      <c r="A43" s="8" t="s">
        <v>18</v>
      </c>
      <c r="B43" s="18">
        <f t="shared" si="4"/>
        <v>7.19</v>
      </c>
      <c r="C43" s="15">
        <f t="shared" si="5"/>
        <v>7.9090000000000007</v>
      </c>
    </row>
    <row r="44" spans="1:3" ht="13.8">
      <c r="A44" s="8" t="s">
        <v>20</v>
      </c>
      <c r="B44" s="18">
        <f t="shared" si="4"/>
        <v>24.5</v>
      </c>
      <c r="C44" s="15">
        <f t="shared" si="5"/>
        <v>26.95</v>
      </c>
    </row>
    <row r="45" spans="1:3" ht="13.8">
      <c r="A45" s="8" t="s">
        <v>21</v>
      </c>
      <c r="B45" s="18">
        <f t="shared" si="4"/>
        <v>8.99</v>
      </c>
      <c r="C45" s="15">
        <f t="shared" si="5"/>
        <v>9.8889999999999993</v>
      </c>
    </row>
    <row r="46" spans="1:3" ht="13.8">
      <c r="A46" s="8" t="s">
        <v>27</v>
      </c>
      <c r="B46" s="18">
        <f t="shared" si="4"/>
        <v>12.99</v>
      </c>
      <c r="C46" s="15">
        <f t="shared" si="5"/>
        <v>14.289</v>
      </c>
    </row>
    <row r="47" spans="1:3">
      <c r="B47" s="15"/>
    </row>
    <row r="48" spans="1:3">
      <c r="A48" s="13" t="s">
        <v>35</v>
      </c>
      <c r="B48" s="16" t="s">
        <v>30</v>
      </c>
      <c r="C48" s="13" t="s">
        <v>31</v>
      </c>
    </row>
    <row r="49" spans="1:3" ht="13.8">
      <c r="A49" s="23" t="s">
        <v>13</v>
      </c>
      <c r="B49" s="18">
        <f t="shared" ref="B49:B64" si="6">VLOOKUP(A49, $A$3:$B$18, 2, 0)</f>
        <v>9.99</v>
      </c>
      <c r="C49" s="19">
        <f t="shared" ref="C49:C64" si="7">B49+(0.05*B49)</f>
        <v>10.4895</v>
      </c>
    </row>
    <row r="50" spans="1:3" ht="13.8">
      <c r="A50" s="8" t="s">
        <v>14</v>
      </c>
      <c r="B50" s="18">
        <f t="shared" si="6"/>
        <v>11.95</v>
      </c>
      <c r="C50" s="15">
        <f t="shared" si="7"/>
        <v>12.547499999999999</v>
      </c>
    </row>
    <row r="51" spans="1:3" ht="13.8">
      <c r="A51" s="8" t="s">
        <v>15</v>
      </c>
      <c r="B51" s="18">
        <f t="shared" si="6"/>
        <v>7.99</v>
      </c>
      <c r="C51" s="15">
        <f t="shared" si="7"/>
        <v>8.3895</v>
      </c>
    </row>
    <row r="52" spans="1:3" ht="13.8">
      <c r="A52" s="8" t="s">
        <v>16</v>
      </c>
      <c r="B52" s="18">
        <f t="shared" si="6"/>
        <v>9.89</v>
      </c>
      <c r="C52" s="15">
        <f t="shared" si="7"/>
        <v>10.384500000000001</v>
      </c>
    </row>
    <row r="53" spans="1:3" ht="13.8">
      <c r="A53" s="8" t="s">
        <v>17</v>
      </c>
      <c r="B53" s="18">
        <f t="shared" si="6"/>
        <v>3.99</v>
      </c>
      <c r="C53" s="15">
        <f t="shared" si="7"/>
        <v>4.1895000000000007</v>
      </c>
    </row>
    <row r="54" spans="1:3" ht="13.8">
      <c r="A54" s="8" t="s">
        <v>18</v>
      </c>
      <c r="B54" s="18">
        <f t="shared" si="6"/>
        <v>7.19</v>
      </c>
      <c r="C54" s="15">
        <f t="shared" si="7"/>
        <v>7.5495000000000001</v>
      </c>
    </row>
    <row r="55" spans="1:3" ht="13.8">
      <c r="A55" s="8" t="s">
        <v>19</v>
      </c>
      <c r="B55" s="18">
        <f t="shared" si="6"/>
        <v>24.99</v>
      </c>
      <c r="C55" s="15">
        <f t="shared" si="7"/>
        <v>26.2395</v>
      </c>
    </row>
    <row r="56" spans="1:3" ht="13.8">
      <c r="A56" s="8" t="s">
        <v>20</v>
      </c>
      <c r="B56" s="18">
        <f t="shared" si="6"/>
        <v>24.5</v>
      </c>
      <c r="C56" s="15">
        <f t="shared" si="7"/>
        <v>25.725000000000001</v>
      </c>
    </row>
    <row r="57" spans="1:3" ht="13.8">
      <c r="A57" s="8" t="s">
        <v>21</v>
      </c>
      <c r="B57" s="18">
        <f t="shared" si="6"/>
        <v>8.99</v>
      </c>
      <c r="C57" s="15">
        <f t="shared" si="7"/>
        <v>9.4395000000000007</v>
      </c>
    </row>
    <row r="58" spans="1:3" ht="13.8">
      <c r="A58" s="8" t="s">
        <v>22</v>
      </c>
      <c r="B58" s="18">
        <f t="shared" si="6"/>
        <v>11.59</v>
      </c>
      <c r="C58" s="15">
        <f t="shared" si="7"/>
        <v>12.169499999999999</v>
      </c>
    </row>
    <row r="59" spans="1:3" ht="13.8">
      <c r="A59" s="8" t="s">
        <v>23</v>
      </c>
      <c r="B59" s="18">
        <f t="shared" si="6"/>
        <v>11.95</v>
      </c>
      <c r="C59" s="15">
        <f t="shared" si="7"/>
        <v>12.547499999999999</v>
      </c>
    </row>
    <row r="60" spans="1:3" ht="13.8">
      <c r="A60" s="8" t="s">
        <v>24</v>
      </c>
      <c r="B60" s="18">
        <f t="shared" si="6"/>
        <v>28.14</v>
      </c>
      <c r="C60" s="15">
        <f t="shared" si="7"/>
        <v>29.547000000000001</v>
      </c>
    </row>
    <row r="61" spans="1:3" ht="13.8">
      <c r="A61" s="8" t="s">
        <v>25</v>
      </c>
      <c r="B61" s="18">
        <f t="shared" si="6"/>
        <v>20.99</v>
      </c>
      <c r="C61" s="15">
        <f t="shared" si="7"/>
        <v>22.039499999999997</v>
      </c>
    </row>
    <row r="62" spans="1:3" ht="13.8">
      <c r="A62" s="8" t="s">
        <v>26</v>
      </c>
      <c r="B62" s="18">
        <f t="shared" si="6"/>
        <v>19.989999999999998</v>
      </c>
      <c r="C62" s="15">
        <f t="shared" si="7"/>
        <v>20.9895</v>
      </c>
    </row>
    <row r="63" spans="1:3" ht="13.8">
      <c r="A63" s="8" t="s">
        <v>27</v>
      </c>
      <c r="B63" s="18">
        <f t="shared" si="6"/>
        <v>12.99</v>
      </c>
      <c r="C63" s="15">
        <f t="shared" si="7"/>
        <v>13.6395</v>
      </c>
    </row>
    <row r="64" spans="1:3" ht="13.8">
      <c r="A64" s="8" t="s">
        <v>28</v>
      </c>
      <c r="B64" s="18">
        <f t="shared" si="6"/>
        <v>14.49</v>
      </c>
      <c r="C64" s="15">
        <f t="shared" si="7"/>
        <v>15.214500000000001</v>
      </c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</sheetData>
  <mergeCells count="1">
    <mergeCell ref="E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workbookViewId="0">
      <selection sqref="A1:XFD1048576"/>
    </sheetView>
  </sheetViews>
  <sheetFormatPr defaultColWidth="14.44140625" defaultRowHeight="15.75" customHeight="1"/>
  <cols>
    <col min="1" max="1" width="15.6640625" customWidth="1"/>
    <col min="2" max="2" width="16.44140625" customWidth="1"/>
    <col min="3" max="3" width="18.6640625" customWidth="1"/>
  </cols>
  <sheetData>
    <row r="1" spans="1:2">
      <c r="A1" s="13" t="s">
        <v>10</v>
      </c>
      <c r="B1" s="15"/>
    </row>
    <row r="2" spans="1:2">
      <c r="A2" s="13" t="s">
        <v>11</v>
      </c>
      <c r="B2" s="16" t="s">
        <v>12</v>
      </c>
    </row>
    <row r="3" spans="1:2">
      <c r="A3" s="2" t="s">
        <v>13</v>
      </c>
      <c r="B3" s="17">
        <v>9.99</v>
      </c>
    </row>
    <row r="4" spans="1:2">
      <c r="A4" s="2" t="s">
        <v>14</v>
      </c>
      <c r="B4" s="17">
        <v>11.95</v>
      </c>
    </row>
    <row r="5" spans="1:2">
      <c r="A5" s="2" t="s">
        <v>15</v>
      </c>
      <c r="B5" s="17">
        <v>7.99</v>
      </c>
    </row>
    <row r="6" spans="1:2">
      <c r="A6" s="2" t="s">
        <v>16</v>
      </c>
      <c r="B6" s="17">
        <v>9.89</v>
      </c>
    </row>
    <row r="7" spans="1:2">
      <c r="A7" s="2" t="s">
        <v>17</v>
      </c>
      <c r="B7" s="17">
        <v>3.99</v>
      </c>
    </row>
    <row r="8" spans="1:2">
      <c r="A8" s="2" t="s">
        <v>18</v>
      </c>
      <c r="B8" s="17">
        <v>7.19</v>
      </c>
    </row>
    <row r="9" spans="1:2">
      <c r="A9" s="2" t="s">
        <v>19</v>
      </c>
      <c r="B9" s="17">
        <v>24.99</v>
      </c>
    </row>
    <row r="10" spans="1:2">
      <c r="A10" s="2" t="s">
        <v>20</v>
      </c>
      <c r="B10" s="17">
        <v>24.5</v>
      </c>
    </row>
    <row r="11" spans="1:2">
      <c r="A11" s="2" t="s">
        <v>21</v>
      </c>
      <c r="B11" s="17">
        <v>8.99</v>
      </c>
    </row>
    <row r="12" spans="1:2">
      <c r="A12" s="2" t="s">
        <v>22</v>
      </c>
      <c r="B12" s="17">
        <v>11.59</v>
      </c>
    </row>
    <row r="13" spans="1:2">
      <c r="A13" s="2" t="s">
        <v>23</v>
      </c>
      <c r="B13" s="17">
        <v>11.95</v>
      </c>
    </row>
    <row r="14" spans="1:2">
      <c r="A14" s="2" t="s">
        <v>24</v>
      </c>
      <c r="B14" s="17">
        <v>28.14</v>
      </c>
    </row>
    <row r="15" spans="1:2">
      <c r="A15" s="2" t="s">
        <v>25</v>
      </c>
      <c r="B15" s="17">
        <v>20.99</v>
      </c>
    </row>
    <row r="16" spans="1:2">
      <c r="A16" s="2" t="s">
        <v>26</v>
      </c>
      <c r="B16" s="17">
        <v>19.989999999999998</v>
      </c>
    </row>
    <row r="17" spans="1:3">
      <c r="A17" s="2" t="s">
        <v>27</v>
      </c>
      <c r="B17" s="17">
        <v>12.99</v>
      </c>
    </row>
    <row r="18" spans="1:3">
      <c r="A18" s="2" t="s">
        <v>28</v>
      </c>
      <c r="B18" s="17">
        <v>14.49</v>
      </c>
    </row>
    <row r="19" spans="1:3">
      <c r="B19" s="15"/>
    </row>
    <row r="20" spans="1:3">
      <c r="A20" s="13" t="s">
        <v>29</v>
      </c>
      <c r="B20" s="16" t="s">
        <v>30</v>
      </c>
      <c r="C20" s="13" t="s">
        <v>31</v>
      </c>
    </row>
    <row r="21" spans="1:3">
      <c r="A21" s="2" t="s">
        <v>13</v>
      </c>
      <c r="B21" s="18" t="e">
        <f ca="1">VLOOOKUP(A21, $A$3:$B$18, 2, 0)</f>
        <v>#NAME?</v>
      </c>
      <c r="C21" s="19" t="e">
        <f t="shared" ref="C21:C27" ca="1" si="0">B21+(0.05*B21)</f>
        <v>#NAME?</v>
      </c>
    </row>
    <row r="22" spans="1:3">
      <c r="A22" s="2" t="s">
        <v>16</v>
      </c>
      <c r="B22" s="18">
        <f t="shared" ref="B22:B27" si="1">VLOOKUP(A22, $A$3:$B$18, 2, 0)</f>
        <v>9.89</v>
      </c>
      <c r="C22" s="15">
        <f t="shared" si="0"/>
        <v>10.384500000000001</v>
      </c>
    </row>
    <row r="23" spans="1:3">
      <c r="A23" s="2" t="s">
        <v>20</v>
      </c>
      <c r="B23" s="18">
        <f t="shared" si="1"/>
        <v>24.5</v>
      </c>
      <c r="C23" s="15">
        <f t="shared" si="0"/>
        <v>25.725000000000001</v>
      </c>
    </row>
    <row r="24" spans="1:3">
      <c r="A24" s="2" t="s">
        <v>21</v>
      </c>
      <c r="B24" s="18">
        <f t="shared" si="1"/>
        <v>8.99</v>
      </c>
      <c r="C24" s="15">
        <f t="shared" si="0"/>
        <v>9.4395000000000007</v>
      </c>
    </row>
    <row r="25" spans="1:3">
      <c r="A25" s="2" t="s">
        <v>22</v>
      </c>
      <c r="B25" s="18">
        <f t="shared" si="1"/>
        <v>11.59</v>
      </c>
      <c r="C25" s="15">
        <f t="shared" si="0"/>
        <v>12.169499999999999</v>
      </c>
    </row>
    <row r="26" spans="1:3">
      <c r="A26" s="2" t="s">
        <v>24</v>
      </c>
      <c r="B26" s="18">
        <f t="shared" si="1"/>
        <v>28.14</v>
      </c>
      <c r="C26" s="15">
        <f t="shared" si="0"/>
        <v>29.547000000000001</v>
      </c>
    </row>
    <row r="27" spans="1:3">
      <c r="A27" s="2" t="s">
        <v>28</v>
      </c>
      <c r="B27" s="18">
        <f t="shared" si="1"/>
        <v>14.49</v>
      </c>
      <c r="C27" s="15">
        <f t="shared" si="0"/>
        <v>15.214500000000001</v>
      </c>
    </row>
    <row r="28" spans="1:3">
      <c r="B28" s="15"/>
    </row>
    <row r="29" spans="1:3">
      <c r="A29" s="13" t="s">
        <v>32</v>
      </c>
      <c r="B29" s="16" t="s">
        <v>30</v>
      </c>
      <c r="C29" s="13" t="s">
        <v>33</v>
      </c>
    </row>
    <row r="30" spans="1:3">
      <c r="A30" s="2" t="s">
        <v>14</v>
      </c>
      <c r="B30" s="18">
        <f t="shared" ref="B30:B38" si="2">VLOOKUP(A30, $A$3:$B$18, 2, 0)</f>
        <v>11.95</v>
      </c>
      <c r="C30" s="15">
        <f t="shared" ref="C30:C38" si="3">B30+(0.1*B30)</f>
        <v>13.145</v>
      </c>
    </row>
    <row r="31" spans="1:3">
      <c r="A31" s="2" t="s">
        <v>15</v>
      </c>
      <c r="B31" s="18">
        <f t="shared" si="2"/>
        <v>7.99</v>
      </c>
      <c r="C31" s="15">
        <f t="shared" si="3"/>
        <v>8.7889999999999997</v>
      </c>
    </row>
    <row r="32" spans="1:3">
      <c r="A32" s="2" t="s">
        <v>17</v>
      </c>
      <c r="B32" s="18">
        <f t="shared" si="2"/>
        <v>3.99</v>
      </c>
      <c r="C32" s="15">
        <f t="shared" si="3"/>
        <v>4.3890000000000002</v>
      </c>
    </row>
    <row r="33" spans="1:3">
      <c r="A33" s="2" t="s">
        <v>18</v>
      </c>
      <c r="B33" s="18">
        <f t="shared" si="2"/>
        <v>7.19</v>
      </c>
      <c r="C33" s="15">
        <f t="shared" si="3"/>
        <v>7.9090000000000007</v>
      </c>
    </row>
    <row r="34" spans="1:3">
      <c r="A34" s="2" t="s">
        <v>19</v>
      </c>
      <c r="B34" s="18">
        <f t="shared" si="2"/>
        <v>24.99</v>
      </c>
      <c r="C34" s="15">
        <f t="shared" si="3"/>
        <v>27.488999999999997</v>
      </c>
    </row>
    <row r="35" spans="1:3">
      <c r="A35" s="2" t="s">
        <v>23</v>
      </c>
      <c r="B35" s="18">
        <f t="shared" si="2"/>
        <v>11.95</v>
      </c>
      <c r="C35" s="15">
        <f t="shared" si="3"/>
        <v>13.145</v>
      </c>
    </row>
    <row r="36" spans="1:3">
      <c r="A36" s="2" t="s">
        <v>25</v>
      </c>
      <c r="B36" s="18">
        <f t="shared" si="2"/>
        <v>20.99</v>
      </c>
      <c r="C36" s="15">
        <f t="shared" si="3"/>
        <v>23.088999999999999</v>
      </c>
    </row>
    <row r="37" spans="1:3">
      <c r="A37" s="2" t="s">
        <v>26</v>
      </c>
      <c r="B37" s="18">
        <f t="shared" si="2"/>
        <v>19.989999999999998</v>
      </c>
      <c r="C37" s="15">
        <f t="shared" si="3"/>
        <v>21.988999999999997</v>
      </c>
    </row>
    <row r="38" spans="1:3">
      <c r="A38" s="2" t="s">
        <v>27</v>
      </c>
      <c r="B38" s="18">
        <f t="shared" si="2"/>
        <v>12.99</v>
      </c>
      <c r="C38" s="15">
        <f t="shared" si="3"/>
        <v>14.289</v>
      </c>
    </row>
    <row r="39" spans="1:3">
      <c r="B39" s="15"/>
    </row>
    <row r="40" spans="1:3">
      <c r="A40" s="13" t="s">
        <v>34</v>
      </c>
      <c r="B40" s="16" t="s">
        <v>30</v>
      </c>
      <c r="C40" s="13" t="s">
        <v>33</v>
      </c>
    </row>
    <row r="41" spans="1:3">
      <c r="A41" s="8" t="s">
        <v>13</v>
      </c>
      <c r="B41" s="18">
        <f t="shared" ref="B41:B46" si="4">VLOOKUP(A41, $A$3:$B$18, 2, 0)</f>
        <v>9.99</v>
      </c>
      <c r="C41" s="15">
        <f t="shared" ref="C41:C46" si="5">B41+(0.1*B41)</f>
        <v>10.989000000000001</v>
      </c>
    </row>
    <row r="42" spans="1:3">
      <c r="A42" s="8" t="s">
        <v>14</v>
      </c>
      <c r="B42" s="18">
        <f t="shared" si="4"/>
        <v>11.95</v>
      </c>
      <c r="C42" s="15">
        <f t="shared" si="5"/>
        <v>13.145</v>
      </c>
    </row>
    <row r="43" spans="1:3">
      <c r="A43" s="8" t="s">
        <v>18</v>
      </c>
      <c r="B43" s="18">
        <f t="shared" si="4"/>
        <v>7.19</v>
      </c>
      <c r="C43" s="15">
        <f t="shared" si="5"/>
        <v>7.9090000000000007</v>
      </c>
    </row>
    <row r="44" spans="1:3">
      <c r="A44" s="8" t="s">
        <v>20</v>
      </c>
      <c r="B44" s="18">
        <f t="shared" si="4"/>
        <v>24.5</v>
      </c>
      <c r="C44" s="15">
        <f t="shared" si="5"/>
        <v>26.95</v>
      </c>
    </row>
    <row r="45" spans="1:3">
      <c r="A45" s="8" t="s">
        <v>21</v>
      </c>
      <c r="B45" s="18">
        <f t="shared" si="4"/>
        <v>8.99</v>
      </c>
      <c r="C45" s="15">
        <f t="shared" si="5"/>
        <v>9.8889999999999993</v>
      </c>
    </row>
    <row r="46" spans="1:3">
      <c r="A46" s="8" t="s">
        <v>27</v>
      </c>
      <c r="B46" s="18">
        <f t="shared" si="4"/>
        <v>12.99</v>
      </c>
      <c r="C46" s="15">
        <f t="shared" si="5"/>
        <v>14.289</v>
      </c>
    </row>
    <row r="47" spans="1:3">
      <c r="B47" s="15"/>
    </row>
    <row r="48" spans="1:3">
      <c r="A48" s="13" t="s">
        <v>35</v>
      </c>
      <c r="B48" s="16" t="s">
        <v>30</v>
      </c>
      <c r="C48" s="13" t="s">
        <v>31</v>
      </c>
    </row>
    <row r="49" spans="1:3">
      <c r="A49" s="2" t="s">
        <v>13</v>
      </c>
      <c r="B49" s="18">
        <f t="shared" ref="B49:B64" si="6">VLOOKUP(A49, $A$3:$B$18, 2, 0)</f>
        <v>9.99</v>
      </c>
      <c r="C49" s="15">
        <f t="shared" ref="C49:C64" si="7">B49+(0.05*B49)</f>
        <v>10.4895</v>
      </c>
    </row>
    <row r="50" spans="1:3">
      <c r="A50" s="2" t="s">
        <v>14</v>
      </c>
      <c r="B50" s="18">
        <f t="shared" si="6"/>
        <v>11.95</v>
      </c>
      <c r="C50" s="15">
        <f t="shared" si="7"/>
        <v>12.547499999999999</v>
      </c>
    </row>
    <row r="51" spans="1:3">
      <c r="A51" s="2" t="s">
        <v>15</v>
      </c>
      <c r="B51" s="18">
        <f t="shared" si="6"/>
        <v>7.99</v>
      </c>
      <c r="C51" s="15">
        <f t="shared" si="7"/>
        <v>8.3895</v>
      </c>
    </row>
    <row r="52" spans="1:3">
      <c r="A52" s="2" t="s">
        <v>16</v>
      </c>
      <c r="B52" s="18">
        <f t="shared" si="6"/>
        <v>9.89</v>
      </c>
      <c r="C52" s="15">
        <f t="shared" si="7"/>
        <v>10.384500000000001</v>
      </c>
    </row>
    <row r="53" spans="1:3">
      <c r="A53" s="2" t="s">
        <v>17</v>
      </c>
      <c r="B53" s="18">
        <f t="shared" si="6"/>
        <v>3.99</v>
      </c>
      <c r="C53" s="15">
        <f t="shared" si="7"/>
        <v>4.1895000000000007</v>
      </c>
    </row>
    <row r="54" spans="1:3">
      <c r="A54" s="2" t="s">
        <v>18</v>
      </c>
      <c r="B54" s="18">
        <f t="shared" si="6"/>
        <v>7.19</v>
      </c>
      <c r="C54" s="15">
        <f t="shared" si="7"/>
        <v>7.5495000000000001</v>
      </c>
    </row>
    <row r="55" spans="1:3">
      <c r="A55" s="2" t="s">
        <v>19</v>
      </c>
      <c r="B55" s="18">
        <f t="shared" si="6"/>
        <v>24.99</v>
      </c>
      <c r="C55" s="15">
        <f t="shared" si="7"/>
        <v>26.2395</v>
      </c>
    </row>
    <row r="56" spans="1:3">
      <c r="A56" s="2" t="s">
        <v>20</v>
      </c>
      <c r="B56" s="18">
        <f t="shared" si="6"/>
        <v>24.5</v>
      </c>
      <c r="C56" s="15">
        <f t="shared" si="7"/>
        <v>25.725000000000001</v>
      </c>
    </row>
    <row r="57" spans="1:3">
      <c r="A57" s="2" t="s">
        <v>21</v>
      </c>
      <c r="B57" s="18">
        <f t="shared" si="6"/>
        <v>8.99</v>
      </c>
      <c r="C57" s="15">
        <f t="shared" si="7"/>
        <v>9.4395000000000007</v>
      </c>
    </row>
    <row r="58" spans="1:3">
      <c r="A58" s="2" t="s">
        <v>22</v>
      </c>
      <c r="B58" s="18">
        <f t="shared" si="6"/>
        <v>11.59</v>
      </c>
      <c r="C58" s="15">
        <f t="shared" si="7"/>
        <v>12.169499999999999</v>
      </c>
    </row>
    <row r="59" spans="1:3">
      <c r="A59" s="2" t="s">
        <v>23</v>
      </c>
      <c r="B59" s="18">
        <f t="shared" si="6"/>
        <v>11.95</v>
      </c>
      <c r="C59" s="15">
        <f t="shared" si="7"/>
        <v>12.547499999999999</v>
      </c>
    </row>
    <row r="60" spans="1:3">
      <c r="A60" s="2" t="s">
        <v>24</v>
      </c>
      <c r="B60" s="18">
        <f t="shared" si="6"/>
        <v>28.14</v>
      </c>
      <c r="C60" s="15">
        <f t="shared" si="7"/>
        <v>29.547000000000001</v>
      </c>
    </row>
    <row r="61" spans="1:3">
      <c r="A61" s="2" t="s">
        <v>25</v>
      </c>
      <c r="B61" s="18">
        <f t="shared" si="6"/>
        <v>20.99</v>
      </c>
      <c r="C61" s="15">
        <f t="shared" si="7"/>
        <v>22.039499999999997</v>
      </c>
    </row>
    <row r="62" spans="1:3">
      <c r="A62" s="2" t="s">
        <v>26</v>
      </c>
      <c r="B62" s="18">
        <f t="shared" si="6"/>
        <v>19.989999999999998</v>
      </c>
      <c r="C62" s="15">
        <f t="shared" si="7"/>
        <v>20.9895</v>
      </c>
    </row>
    <row r="63" spans="1:3">
      <c r="A63" s="2" t="s">
        <v>27</v>
      </c>
      <c r="B63" s="18">
        <f t="shared" si="6"/>
        <v>12.99</v>
      </c>
      <c r="C63" s="15">
        <f t="shared" si="7"/>
        <v>13.6395</v>
      </c>
    </row>
    <row r="64" spans="1:3">
      <c r="A64" s="2" t="s">
        <v>28</v>
      </c>
      <c r="B64" s="18">
        <f t="shared" si="6"/>
        <v>14.49</v>
      </c>
      <c r="C64" s="15">
        <f t="shared" si="7"/>
        <v>15.214500000000001</v>
      </c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4CA1-44FD-4FB4-B0FB-E91915E038BF}">
  <dimension ref="A1:J996"/>
  <sheetViews>
    <sheetView workbookViewId="0">
      <selection activeCell="F32" sqref="F32"/>
    </sheetView>
  </sheetViews>
  <sheetFormatPr defaultColWidth="14.44140625" defaultRowHeight="13.2"/>
  <cols>
    <col min="1" max="1" width="15.6640625" customWidth="1"/>
    <col min="2" max="2" width="16.44140625" customWidth="1"/>
    <col min="3" max="3" width="18.6640625" customWidth="1"/>
  </cols>
  <sheetData>
    <row r="1" spans="1:10">
      <c r="A1" s="13" t="s">
        <v>10</v>
      </c>
      <c r="B1" s="15"/>
    </row>
    <row r="2" spans="1:10">
      <c r="A2" s="13" t="s">
        <v>11</v>
      </c>
      <c r="B2" s="16" t="s">
        <v>12</v>
      </c>
    </row>
    <row r="3" spans="1:10">
      <c r="A3" s="8" t="s">
        <v>13</v>
      </c>
      <c r="B3" s="17">
        <v>9.99</v>
      </c>
    </row>
    <row r="4" spans="1:10">
      <c r="A4" s="8" t="s">
        <v>14</v>
      </c>
      <c r="B4" s="17">
        <v>11.95</v>
      </c>
    </row>
    <row r="5" spans="1:10">
      <c r="A5" s="8" t="s">
        <v>15</v>
      </c>
      <c r="B5" s="17">
        <v>7.99</v>
      </c>
    </row>
    <row r="6" spans="1:10">
      <c r="A6" s="8" t="s">
        <v>16</v>
      </c>
      <c r="B6" s="17">
        <v>9.89</v>
      </c>
    </row>
    <row r="7" spans="1:10">
      <c r="A7" s="8" t="s">
        <v>17</v>
      </c>
      <c r="B7" s="17">
        <v>3.99</v>
      </c>
    </row>
    <row r="8" spans="1:10">
      <c r="A8" s="8" t="s">
        <v>18</v>
      </c>
      <c r="B8" s="17">
        <v>7.19</v>
      </c>
    </row>
    <row r="9" spans="1:10">
      <c r="A9" s="8" t="s">
        <v>19</v>
      </c>
      <c r="B9" s="17">
        <v>24.99</v>
      </c>
    </row>
    <row r="10" spans="1:10">
      <c r="A10" s="8" t="s">
        <v>20</v>
      </c>
      <c r="B10" s="17">
        <v>24.5</v>
      </c>
    </row>
    <row r="11" spans="1:10">
      <c r="A11" s="8" t="s">
        <v>21</v>
      </c>
      <c r="B11" s="17">
        <v>8.99</v>
      </c>
    </row>
    <row r="12" spans="1:10">
      <c r="A12" s="8" t="s">
        <v>22</v>
      </c>
      <c r="B12" s="17">
        <v>11.59</v>
      </c>
    </row>
    <row r="13" spans="1:10">
      <c r="A13" s="8" t="s">
        <v>23</v>
      </c>
      <c r="B13" s="17">
        <v>11.95</v>
      </c>
    </row>
    <row r="14" spans="1:10">
      <c r="A14" s="8" t="s">
        <v>24</v>
      </c>
      <c r="B14" s="17">
        <v>28.14</v>
      </c>
    </row>
    <row r="15" spans="1:10">
      <c r="A15" s="8" t="s">
        <v>25</v>
      </c>
      <c r="B15" s="17">
        <v>20.99</v>
      </c>
      <c r="F15" s="24" t="s">
        <v>63</v>
      </c>
      <c r="G15" s="24"/>
      <c r="H15" s="24"/>
      <c r="I15" s="24"/>
      <c r="J15" s="24"/>
    </row>
    <row r="16" spans="1:10">
      <c r="A16" s="8" t="s">
        <v>26</v>
      </c>
      <c r="B16" s="17">
        <v>19.989999999999998</v>
      </c>
    </row>
    <row r="17" spans="1:3">
      <c r="A17" s="8" t="s">
        <v>27</v>
      </c>
      <c r="B17" s="17">
        <v>12.99</v>
      </c>
    </row>
    <row r="18" spans="1:3">
      <c r="A18" s="8" t="s">
        <v>28</v>
      </c>
      <c r="B18" s="17">
        <v>14.49</v>
      </c>
    </row>
    <row r="19" spans="1:3">
      <c r="B19" s="15"/>
    </row>
    <row r="20" spans="1:3">
      <c r="A20" s="13" t="s">
        <v>29</v>
      </c>
      <c r="B20" s="16" t="s">
        <v>30</v>
      </c>
      <c r="C20" s="13" t="s">
        <v>31</v>
      </c>
    </row>
    <row r="21" spans="1:3" ht="13.8">
      <c r="A21" s="8" t="s">
        <v>13</v>
      </c>
      <c r="B21" s="18">
        <f>VLOOKUP(A21, $A$3:$B$18, 2, 0)</f>
        <v>9.99</v>
      </c>
      <c r="C21" s="19">
        <f t="shared" ref="C21:C27" si="0">B21+(0.05*B21)</f>
        <v>10.4895</v>
      </c>
    </row>
    <row r="22" spans="1:3" ht="13.8">
      <c r="A22" s="8" t="s">
        <v>16</v>
      </c>
      <c r="B22" s="18">
        <f t="shared" ref="B22:B27" si="1">VLOOKUP(A22, $A$3:$B$18, 2, 0)</f>
        <v>9.89</v>
      </c>
      <c r="C22" s="15">
        <f t="shared" si="0"/>
        <v>10.384500000000001</v>
      </c>
    </row>
    <row r="23" spans="1:3" ht="13.8">
      <c r="A23" s="8" t="s">
        <v>20</v>
      </c>
      <c r="B23" s="18">
        <f t="shared" si="1"/>
        <v>24.5</v>
      </c>
      <c r="C23" s="15">
        <f t="shared" si="0"/>
        <v>25.725000000000001</v>
      </c>
    </row>
    <row r="24" spans="1:3" ht="13.8">
      <c r="A24" s="8" t="s">
        <v>21</v>
      </c>
      <c r="B24" s="18">
        <f t="shared" si="1"/>
        <v>8.99</v>
      </c>
      <c r="C24" s="15">
        <f t="shared" si="0"/>
        <v>9.4395000000000007</v>
      </c>
    </row>
    <row r="25" spans="1:3" ht="13.8">
      <c r="A25" s="8" t="s">
        <v>22</v>
      </c>
      <c r="B25" s="18">
        <f t="shared" si="1"/>
        <v>11.59</v>
      </c>
      <c r="C25" s="15">
        <f t="shared" si="0"/>
        <v>12.169499999999999</v>
      </c>
    </row>
    <row r="26" spans="1:3" ht="13.8">
      <c r="A26" s="8" t="s">
        <v>24</v>
      </c>
      <c r="B26" s="18">
        <f t="shared" si="1"/>
        <v>28.14</v>
      </c>
      <c r="C26" s="15">
        <f t="shared" si="0"/>
        <v>29.547000000000001</v>
      </c>
    </row>
    <row r="27" spans="1:3" ht="13.8">
      <c r="A27" s="8" t="s">
        <v>28</v>
      </c>
      <c r="B27" s="18">
        <f t="shared" si="1"/>
        <v>14.49</v>
      </c>
      <c r="C27" s="15">
        <f t="shared" si="0"/>
        <v>15.214500000000001</v>
      </c>
    </row>
    <row r="28" spans="1:3">
      <c r="B28" s="15"/>
    </row>
    <row r="29" spans="1:3">
      <c r="A29" s="13" t="s">
        <v>32</v>
      </c>
      <c r="B29" s="16" t="s">
        <v>30</v>
      </c>
      <c r="C29" s="13" t="s">
        <v>33</v>
      </c>
    </row>
    <row r="30" spans="1:3" ht="13.8">
      <c r="A30" s="8" t="s">
        <v>14</v>
      </c>
      <c r="B30" s="18">
        <f t="shared" ref="B30:B38" si="2">VLOOKUP(A30, $A$3:$B$18, 2, 0)</f>
        <v>11.95</v>
      </c>
      <c r="C30" s="15">
        <f t="shared" ref="C30:C38" si="3">B30+(0.1*B30)</f>
        <v>13.145</v>
      </c>
    </row>
    <row r="31" spans="1:3" ht="13.8">
      <c r="A31" s="8" t="s">
        <v>15</v>
      </c>
      <c r="B31" s="18">
        <f t="shared" si="2"/>
        <v>7.99</v>
      </c>
      <c r="C31" s="15">
        <f t="shared" si="3"/>
        <v>8.7889999999999997</v>
      </c>
    </row>
    <row r="32" spans="1:3" ht="13.8">
      <c r="A32" s="8" t="s">
        <v>17</v>
      </c>
      <c r="B32" s="18">
        <f t="shared" si="2"/>
        <v>3.99</v>
      </c>
      <c r="C32" s="15">
        <f t="shared" si="3"/>
        <v>4.3890000000000002</v>
      </c>
    </row>
    <row r="33" spans="1:3" ht="13.8">
      <c r="A33" s="8" t="s">
        <v>18</v>
      </c>
      <c r="B33" s="18">
        <f t="shared" si="2"/>
        <v>7.19</v>
      </c>
      <c r="C33" s="15">
        <f t="shared" si="3"/>
        <v>7.9090000000000007</v>
      </c>
    </row>
    <row r="34" spans="1:3" ht="13.8">
      <c r="A34" s="8" t="s">
        <v>19</v>
      </c>
      <c r="B34" s="18">
        <f t="shared" si="2"/>
        <v>24.99</v>
      </c>
      <c r="C34" s="15">
        <f t="shared" si="3"/>
        <v>27.488999999999997</v>
      </c>
    </row>
    <row r="35" spans="1:3" ht="13.8">
      <c r="A35" s="8" t="s">
        <v>23</v>
      </c>
      <c r="B35" s="18">
        <f t="shared" si="2"/>
        <v>11.95</v>
      </c>
      <c r="C35" s="15">
        <f t="shared" si="3"/>
        <v>13.145</v>
      </c>
    </row>
    <row r="36" spans="1:3" ht="13.8">
      <c r="A36" s="8" t="s">
        <v>25</v>
      </c>
      <c r="B36" s="18">
        <f t="shared" si="2"/>
        <v>20.99</v>
      </c>
      <c r="C36" s="15">
        <f t="shared" si="3"/>
        <v>23.088999999999999</v>
      </c>
    </row>
    <row r="37" spans="1:3" ht="13.8">
      <c r="A37" s="8" t="s">
        <v>26</v>
      </c>
      <c r="B37" s="18">
        <f t="shared" si="2"/>
        <v>19.989999999999998</v>
      </c>
      <c r="C37" s="15">
        <f t="shared" si="3"/>
        <v>21.988999999999997</v>
      </c>
    </row>
    <row r="38" spans="1:3" ht="13.8">
      <c r="A38" s="8" t="s">
        <v>27</v>
      </c>
      <c r="B38" s="18">
        <f t="shared" si="2"/>
        <v>12.99</v>
      </c>
      <c r="C38" s="15">
        <f t="shared" si="3"/>
        <v>14.289</v>
      </c>
    </row>
    <row r="39" spans="1:3">
      <c r="B39" s="15"/>
    </row>
    <row r="40" spans="1:3">
      <c r="A40" s="13" t="s">
        <v>34</v>
      </c>
      <c r="B40" s="16" t="s">
        <v>30</v>
      </c>
      <c r="C40" s="13" t="s">
        <v>33</v>
      </c>
    </row>
    <row r="41" spans="1:3" ht="13.8">
      <c r="A41" s="8" t="s">
        <v>13</v>
      </c>
      <c r="B41" s="18">
        <f t="shared" ref="B41:B46" si="4">VLOOKUP(A41, $A$3:$B$18, 2, 0)</f>
        <v>9.99</v>
      </c>
      <c r="C41" s="15">
        <f t="shared" ref="C41:C46" si="5">B41+(0.1*B41)</f>
        <v>10.989000000000001</v>
      </c>
    </row>
    <row r="42" spans="1:3" ht="13.8">
      <c r="A42" s="8" t="s">
        <v>14</v>
      </c>
      <c r="B42" s="18">
        <f t="shared" si="4"/>
        <v>11.95</v>
      </c>
      <c r="C42" s="15">
        <f t="shared" si="5"/>
        <v>13.145</v>
      </c>
    </row>
    <row r="43" spans="1:3" ht="13.8">
      <c r="A43" s="8" t="s">
        <v>18</v>
      </c>
      <c r="B43" s="18">
        <f t="shared" si="4"/>
        <v>7.19</v>
      </c>
      <c r="C43" s="15">
        <f t="shared" si="5"/>
        <v>7.9090000000000007</v>
      </c>
    </row>
    <row r="44" spans="1:3" ht="13.8">
      <c r="A44" s="8" t="s">
        <v>20</v>
      </c>
      <c r="B44" s="18">
        <f t="shared" si="4"/>
        <v>24.5</v>
      </c>
      <c r="C44" s="15">
        <f t="shared" si="5"/>
        <v>26.95</v>
      </c>
    </row>
    <row r="45" spans="1:3" ht="13.8">
      <c r="A45" s="8" t="s">
        <v>21</v>
      </c>
      <c r="B45" s="18">
        <f t="shared" si="4"/>
        <v>8.99</v>
      </c>
      <c r="C45" s="15">
        <f t="shared" si="5"/>
        <v>9.8889999999999993</v>
      </c>
    </row>
    <row r="46" spans="1:3" ht="13.8">
      <c r="A46" s="8" t="s">
        <v>27</v>
      </c>
      <c r="B46" s="18">
        <f t="shared" si="4"/>
        <v>12.99</v>
      </c>
      <c r="C46" s="15">
        <f t="shared" si="5"/>
        <v>14.289</v>
      </c>
    </row>
    <row r="47" spans="1:3">
      <c r="B47" s="15"/>
    </row>
    <row r="48" spans="1:3">
      <c r="A48" s="13" t="s">
        <v>35</v>
      </c>
      <c r="B48" s="16" t="s">
        <v>30</v>
      </c>
      <c r="C48" s="13" t="s">
        <v>31</v>
      </c>
    </row>
    <row r="49" spans="1:3" ht="13.8">
      <c r="A49" s="8" t="s">
        <v>13</v>
      </c>
      <c r="B49" s="18">
        <f t="shared" ref="B49:B64" si="6">VLOOKUP(A49, $A$3:$B$18, 2, 0)</f>
        <v>9.99</v>
      </c>
      <c r="C49" s="15">
        <f t="shared" ref="C49:C64" si="7">B49+(0.05*B49)</f>
        <v>10.4895</v>
      </c>
    </row>
    <row r="50" spans="1:3" ht="13.8">
      <c r="A50" s="8" t="s">
        <v>14</v>
      </c>
      <c r="B50" s="18">
        <f t="shared" si="6"/>
        <v>11.95</v>
      </c>
      <c r="C50" s="15">
        <f t="shared" si="7"/>
        <v>12.547499999999999</v>
      </c>
    </row>
    <row r="51" spans="1:3" ht="13.8">
      <c r="A51" s="8" t="s">
        <v>15</v>
      </c>
      <c r="B51" s="18">
        <f t="shared" si="6"/>
        <v>7.99</v>
      </c>
      <c r="C51" s="15">
        <f t="shared" si="7"/>
        <v>8.3895</v>
      </c>
    </row>
    <row r="52" spans="1:3" ht="13.8">
      <c r="A52" s="8" t="s">
        <v>16</v>
      </c>
      <c r="B52" s="18">
        <f t="shared" si="6"/>
        <v>9.89</v>
      </c>
      <c r="C52" s="15">
        <f t="shared" si="7"/>
        <v>10.384500000000001</v>
      </c>
    </row>
    <row r="53" spans="1:3" ht="13.8">
      <c r="A53" s="8" t="s">
        <v>17</v>
      </c>
      <c r="B53" s="18">
        <f t="shared" si="6"/>
        <v>3.99</v>
      </c>
      <c r="C53" s="15">
        <f t="shared" si="7"/>
        <v>4.1895000000000007</v>
      </c>
    </row>
    <row r="54" spans="1:3" ht="13.8">
      <c r="A54" s="8" t="s">
        <v>18</v>
      </c>
      <c r="B54" s="18">
        <f t="shared" si="6"/>
        <v>7.19</v>
      </c>
      <c r="C54" s="15">
        <f t="shared" si="7"/>
        <v>7.5495000000000001</v>
      </c>
    </row>
    <row r="55" spans="1:3" ht="13.8">
      <c r="A55" s="8" t="s">
        <v>19</v>
      </c>
      <c r="B55" s="18">
        <f t="shared" si="6"/>
        <v>24.99</v>
      </c>
      <c r="C55" s="15">
        <f t="shared" si="7"/>
        <v>26.2395</v>
      </c>
    </row>
    <row r="56" spans="1:3" ht="13.8">
      <c r="A56" s="8" t="s">
        <v>20</v>
      </c>
      <c r="B56" s="18">
        <f t="shared" si="6"/>
        <v>24.5</v>
      </c>
      <c r="C56" s="15">
        <f t="shared" si="7"/>
        <v>25.725000000000001</v>
      </c>
    </row>
    <row r="57" spans="1:3" ht="13.8">
      <c r="A57" s="8" t="s">
        <v>21</v>
      </c>
      <c r="B57" s="18">
        <f t="shared" si="6"/>
        <v>8.99</v>
      </c>
      <c r="C57" s="15">
        <f t="shared" si="7"/>
        <v>9.4395000000000007</v>
      </c>
    </row>
    <row r="58" spans="1:3" ht="13.8">
      <c r="A58" s="8" t="s">
        <v>22</v>
      </c>
      <c r="B58" s="18">
        <f t="shared" si="6"/>
        <v>11.59</v>
      </c>
      <c r="C58" s="15">
        <f t="shared" si="7"/>
        <v>12.169499999999999</v>
      </c>
    </row>
    <row r="59" spans="1:3" ht="13.8">
      <c r="A59" s="8" t="s">
        <v>23</v>
      </c>
      <c r="B59" s="18">
        <f t="shared" si="6"/>
        <v>11.95</v>
      </c>
      <c r="C59" s="15">
        <f t="shared" si="7"/>
        <v>12.547499999999999</v>
      </c>
    </row>
    <row r="60" spans="1:3" ht="13.8">
      <c r="A60" s="8" t="s">
        <v>24</v>
      </c>
      <c r="B60" s="18">
        <f t="shared" si="6"/>
        <v>28.14</v>
      </c>
      <c r="C60" s="15">
        <f t="shared" si="7"/>
        <v>29.547000000000001</v>
      </c>
    </row>
    <row r="61" spans="1:3" ht="13.8">
      <c r="A61" s="8" t="s">
        <v>25</v>
      </c>
      <c r="B61" s="18">
        <f t="shared" si="6"/>
        <v>20.99</v>
      </c>
      <c r="C61" s="15">
        <f t="shared" si="7"/>
        <v>22.039499999999997</v>
      </c>
    </row>
    <row r="62" spans="1:3" ht="13.8">
      <c r="A62" s="8" t="s">
        <v>26</v>
      </c>
      <c r="B62" s="18">
        <f t="shared" si="6"/>
        <v>19.989999999999998</v>
      </c>
      <c r="C62" s="15">
        <f t="shared" si="7"/>
        <v>20.9895</v>
      </c>
    </row>
    <row r="63" spans="1:3" ht="13.8">
      <c r="A63" s="8" t="s">
        <v>27</v>
      </c>
      <c r="B63" s="18">
        <f t="shared" si="6"/>
        <v>12.99</v>
      </c>
      <c r="C63" s="15">
        <f t="shared" si="7"/>
        <v>13.6395</v>
      </c>
    </row>
    <row r="64" spans="1:3" ht="13.8">
      <c r="A64" s="8" t="s">
        <v>28</v>
      </c>
      <c r="B64" s="18">
        <f t="shared" si="6"/>
        <v>14.49</v>
      </c>
      <c r="C64" s="15">
        <f t="shared" si="7"/>
        <v>15.214500000000001</v>
      </c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</sheetData>
  <mergeCells count="1">
    <mergeCell ref="F15:J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3"/>
  <sheetViews>
    <sheetView workbookViewId="0">
      <selection sqref="A1:XFD1048576"/>
    </sheetView>
  </sheetViews>
  <sheetFormatPr defaultColWidth="14.44140625" defaultRowHeight="15.75" customHeight="1"/>
  <cols>
    <col min="1" max="1" width="21.109375" customWidth="1"/>
    <col min="4" max="4" width="19.5546875" customWidth="1"/>
  </cols>
  <sheetData>
    <row r="1" spans="1:4">
      <c r="A1" s="13" t="s">
        <v>37</v>
      </c>
      <c r="B1" s="13" t="s">
        <v>38</v>
      </c>
      <c r="C1" s="13" t="s">
        <v>39</v>
      </c>
      <c r="D1" s="13" t="s">
        <v>40</v>
      </c>
    </row>
    <row r="2" spans="1:4">
      <c r="A2" s="2" t="s">
        <v>41</v>
      </c>
      <c r="B2" s="20">
        <v>42037</v>
      </c>
      <c r="C2" s="20">
        <v>42154</v>
      </c>
      <c r="D2" s="19">
        <f t="shared" ref="D2:D12" si="0">DATEDIF(B2, C2, "M")</f>
        <v>3</v>
      </c>
    </row>
    <row r="3" spans="1:4">
      <c r="A3" s="2" t="s">
        <v>42</v>
      </c>
      <c r="B3" s="20">
        <v>42156</v>
      </c>
      <c r="C3" s="20">
        <v>42447</v>
      </c>
      <c r="D3" s="19">
        <f t="shared" si="0"/>
        <v>9</v>
      </c>
    </row>
    <row r="4" spans="1:4">
      <c r="A4" s="2" t="s">
        <v>43</v>
      </c>
      <c r="B4" s="20">
        <v>42371</v>
      </c>
      <c r="C4" s="20">
        <v>42488</v>
      </c>
      <c r="D4" s="19">
        <f t="shared" si="0"/>
        <v>3</v>
      </c>
    </row>
    <row r="5" spans="1:4">
      <c r="A5" s="2" t="s">
        <v>44</v>
      </c>
      <c r="B5" s="20">
        <v>42156</v>
      </c>
      <c r="C5" s="20">
        <v>42600</v>
      </c>
      <c r="D5" s="19">
        <f t="shared" si="0"/>
        <v>14</v>
      </c>
    </row>
    <row r="6" spans="1:4">
      <c r="A6" s="2" t="s">
        <v>45</v>
      </c>
      <c r="B6" s="20">
        <v>42614</v>
      </c>
      <c r="C6" s="20">
        <v>42328</v>
      </c>
      <c r="D6" s="19" t="e">
        <f t="shared" si="0"/>
        <v>#NUM!</v>
      </c>
    </row>
    <row r="7" spans="1:4">
      <c r="A7" s="2" t="s">
        <v>46</v>
      </c>
      <c r="B7" s="20">
        <v>42614</v>
      </c>
      <c r="C7" s="20">
        <v>42749</v>
      </c>
      <c r="D7" s="19">
        <f t="shared" si="0"/>
        <v>4</v>
      </c>
    </row>
    <row r="8" spans="1:4">
      <c r="A8" s="2" t="s">
        <v>47</v>
      </c>
      <c r="B8" s="20">
        <v>42614</v>
      </c>
      <c r="C8" s="20">
        <v>42860</v>
      </c>
      <c r="D8" s="19">
        <f t="shared" si="0"/>
        <v>8</v>
      </c>
    </row>
    <row r="9" spans="1:4">
      <c r="A9" s="2" t="s">
        <v>48</v>
      </c>
      <c r="B9" s="20">
        <v>42614</v>
      </c>
      <c r="C9" s="20">
        <v>43039</v>
      </c>
      <c r="D9" s="19">
        <f t="shared" si="0"/>
        <v>13</v>
      </c>
    </row>
    <row r="10" spans="1:4">
      <c r="A10" s="2" t="s">
        <v>49</v>
      </c>
      <c r="B10" s="20">
        <v>43040</v>
      </c>
      <c r="C10" s="20">
        <v>43071</v>
      </c>
      <c r="D10" s="19">
        <f t="shared" si="0"/>
        <v>1</v>
      </c>
    </row>
    <row r="11" spans="1:4">
      <c r="A11" s="2" t="s">
        <v>50</v>
      </c>
      <c r="B11" s="20">
        <v>43071</v>
      </c>
      <c r="C11" s="20">
        <v>43710</v>
      </c>
      <c r="D11" s="19">
        <f t="shared" si="0"/>
        <v>21</v>
      </c>
    </row>
    <row r="12" spans="1:4">
      <c r="A12" s="2" t="s">
        <v>51</v>
      </c>
      <c r="B12" s="20">
        <v>43739</v>
      </c>
      <c r="C12" s="20">
        <v>43952</v>
      </c>
      <c r="D12" s="19">
        <f t="shared" si="0"/>
        <v>7</v>
      </c>
    </row>
    <row r="13" spans="1:4">
      <c r="A13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AC1-0B2D-4C28-B142-275ED50694D3}">
  <dimension ref="A1:J18"/>
  <sheetViews>
    <sheetView topLeftCell="D1" workbookViewId="0">
      <selection activeCell="E15" sqref="E15"/>
    </sheetView>
  </sheetViews>
  <sheetFormatPr defaultColWidth="14.44140625" defaultRowHeight="15.75" customHeight="1"/>
  <cols>
    <col min="1" max="1" width="21.109375" customWidth="1"/>
    <col min="4" max="4" width="19.5546875" customWidth="1"/>
  </cols>
  <sheetData>
    <row r="1" spans="1:4" ht="13.2">
      <c r="A1" s="13" t="s">
        <v>37</v>
      </c>
      <c r="B1" s="13" t="s">
        <v>38</v>
      </c>
      <c r="C1" s="13" t="s">
        <v>39</v>
      </c>
      <c r="D1" s="13" t="s">
        <v>40</v>
      </c>
    </row>
    <row r="2" spans="1:4" ht="13.2">
      <c r="A2" s="8" t="s">
        <v>41</v>
      </c>
      <c r="B2" s="20">
        <v>42037</v>
      </c>
      <c r="C2" s="20">
        <v>42154</v>
      </c>
      <c r="D2" s="19">
        <f t="shared" ref="D2:D12" si="0">DATEDIF(B2, C2, "M")</f>
        <v>3</v>
      </c>
    </row>
    <row r="3" spans="1:4" ht="13.2">
      <c r="A3" s="8" t="s">
        <v>42</v>
      </c>
      <c r="B3" s="20">
        <v>42156</v>
      </c>
      <c r="C3" s="20">
        <v>42447</v>
      </c>
      <c r="D3" s="19">
        <f t="shared" si="0"/>
        <v>9</v>
      </c>
    </row>
    <row r="4" spans="1:4" ht="13.2">
      <c r="A4" s="8" t="s">
        <v>43</v>
      </c>
      <c r="B4" s="20">
        <v>42371</v>
      </c>
      <c r="C4" s="20">
        <v>42488</v>
      </c>
      <c r="D4" s="19">
        <f t="shared" si="0"/>
        <v>3</v>
      </c>
    </row>
    <row r="5" spans="1:4" ht="13.2">
      <c r="A5" s="8" t="s">
        <v>44</v>
      </c>
      <c r="B5" s="20">
        <v>42156</v>
      </c>
      <c r="C5" s="20">
        <v>42600</v>
      </c>
      <c r="D5" s="19">
        <f t="shared" si="0"/>
        <v>14</v>
      </c>
    </row>
    <row r="6" spans="1:4" ht="13.2">
      <c r="A6" s="8" t="s">
        <v>45</v>
      </c>
      <c r="B6" s="20">
        <v>42614</v>
      </c>
      <c r="C6" s="20">
        <v>42328</v>
      </c>
      <c r="D6" s="19">
        <f>DATEDIF(C6, B6, "M")</f>
        <v>9</v>
      </c>
    </row>
    <row r="7" spans="1:4" ht="13.2">
      <c r="A7" s="8" t="s">
        <v>46</v>
      </c>
      <c r="B7" s="20">
        <v>42614</v>
      </c>
      <c r="C7" s="20">
        <v>42749</v>
      </c>
      <c r="D7" s="19">
        <f t="shared" si="0"/>
        <v>4</v>
      </c>
    </row>
    <row r="8" spans="1:4" ht="13.2">
      <c r="A8" s="8" t="s">
        <v>47</v>
      </c>
      <c r="B8" s="20">
        <v>42614</v>
      </c>
      <c r="C8" s="20">
        <v>42860</v>
      </c>
      <c r="D8" s="19">
        <f t="shared" si="0"/>
        <v>8</v>
      </c>
    </row>
    <row r="9" spans="1:4" ht="13.2">
      <c r="A9" s="8" t="s">
        <v>48</v>
      </c>
      <c r="B9" s="20">
        <v>42614</v>
      </c>
      <c r="C9" s="20">
        <v>43039</v>
      </c>
      <c r="D9" s="19">
        <f t="shared" si="0"/>
        <v>13</v>
      </c>
    </row>
    <row r="10" spans="1:4" ht="13.2">
      <c r="A10" s="8" t="s">
        <v>49</v>
      </c>
      <c r="B10" s="20">
        <v>43040</v>
      </c>
      <c r="C10" s="20">
        <v>43071</v>
      </c>
      <c r="D10" s="19">
        <f t="shared" si="0"/>
        <v>1</v>
      </c>
    </row>
    <row r="11" spans="1:4" ht="13.2">
      <c r="A11" s="8" t="s">
        <v>50</v>
      </c>
      <c r="B11" s="20">
        <v>43071</v>
      </c>
      <c r="C11" s="20">
        <v>43710</v>
      </c>
      <c r="D11" s="19">
        <f t="shared" si="0"/>
        <v>21</v>
      </c>
    </row>
    <row r="12" spans="1:4" ht="13.2">
      <c r="A12" s="8" t="s">
        <v>51</v>
      </c>
      <c r="B12" s="20">
        <v>43739</v>
      </c>
      <c r="C12" s="20">
        <v>43952</v>
      </c>
      <c r="D12" s="19">
        <f t="shared" si="0"/>
        <v>7</v>
      </c>
    </row>
    <row r="13" spans="1:4" ht="13.2">
      <c r="A13" s="8" t="s">
        <v>52</v>
      </c>
    </row>
    <row r="18" spans="4:10" ht="15.75" customHeight="1">
      <c r="D18" s="25" t="s">
        <v>64</v>
      </c>
      <c r="E18" s="25"/>
      <c r="F18" s="25"/>
      <c r="G18" s="25"/>
      <c r="H18" s="25"/>
      <c r="I18" s="25"/>
      <c r="J18" s="25"/>
    </row>
  </sheetData>
  <mergeCells count="1">
    <mergeCell ref="D18:J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>
      <selection sqref="A1:XFD1048576"/>
    </sheetView>
  </sheetViews>
  <sheetFormatPr defaultColWidth="14.44140625" defaultRowHeight="15.75" customHeight="1"/>
  <cols>
    <col min="1" max="1" width="22.33203125" customWidth="1"/>
    <col min="4" max="4" width="20" customWidth="1"/>
  </cols>
  <sheetData>
    <row r="1" spans="1:4">
      <c r="A1" s="13" t="s">
        <v>37</v>
      </c>
      <c r="B1" s="13" t="s">
        <v>38</v>
      </c>
      <c r="C1" s="13" t="s">
        <v>39</v>
      </c>
      <c r="D1" s="13" t="s">
        <v>40</v>
      </c>
    </row>
    <row r="2" spans="1:4">
      <c r="A2" s="2" t="s">
        <v>41</v>
      </c>
      <c r="B2" s="20">
        <v>42037</v>
      </c>
      <c r="C2" s="20">
        <v>42154</v>
      </c>
      <c r="D2" s="19">
        <f t="shared" ref="D2:D12" si="0">DATEDIF(B2, C2, "M")</f>
        <v>3</v>
      </c>
    </row>
    <row r="3" spans="1:4">
      <c r="A3" s="2" t="s">
        <v>42</v>
      </c>
      <c r="B3" s="20">
        <v>42156</v>
      </c>
      <c r="C3" s="20">
        <v>42447</v>
      </c>
      <c r="D3" s="19">
        <f t="shared" si="0"/>
        <v>9</v>
      </c>
    </row>
    <row r="4" spans="1:4">
      <c r="A4" s="2" t="s">
        <v>43</v>
      </c>
      <c r="B4" s="20">
        <v>42371</v>
      </c>
      <c r="C4" s="20">
        <v>42488</v>
      </c>
      <c r="D4" s="19">
        <f t="shared" si="0"/>
        <v>3</v>
      </c>
    </row>
    <row r="5" spans="1:4">
      <c r="A5" s="2" t="s">
        <v>44</v>
      </c>
      <c r="B5" s="20">
        <v>42156</v>
      </c>
      <c r="C5" s="20">
        <v>42600</v>
      </c>
      <c r="D5" s="19">
        <f t="shared" si="0"/>
        <v>14</v>
      </c>
    </row>
    <row r="6" spans="1:4">
      <c r="A6" s="2" t="s">
        <v>45</v>
      </c>
      <c r="B6" s="21" t="s">
        <v>53</v>
      </c>
      <c r="C6" s="22">
        <v>42694</v>
      </c>
      <c r="D6" s="19" t="e">
        <f t="shared" si="0"/>
        <v>#VALUE!</v>
      </c>
    </row>
    <row r="7" spans="1:4">
      <c r="A7" s="2" t="s">
        <v>46</v>
      </c>
      <c r="B7" s="20">
        <v>42614</v>
      </c>
      <c r="C7" s="20">
        <v>42749</v>
      </c>
      <c r="D7" s="19">
        <f t="shared" si="0"/>
        <v>4</v>
      </c>
    </row>
    <row r="8" spans="1:4">
      <c r="A8" s="2" t="s">
        <v>47</v>
      </c>
      <c r="B8" s="20">
        <v>42614</v>
      </c>
      <c r="C8" s="20">
        <v>42860</v>
      </c>
      <c r="D8" s="19">
        <f t="shared" si="0"/>
        <v>8</v>
      </c>
    </row>
    <row r="9" spans="1:4">
      <c r="A9" s="2" t="s">
        <v>48</v>
      </c>
      <c r="B9" s="20">
        <v>42614</v>
      </c>
      <c r="C9" s="20">
        <v>43039</v>
      </c>
      <c r="D9" s="19">
        <f t="shared" si="0"/>
        <v>13</v>
      </c>
    </row>
    <row r="10" spans="1:4">
      <c r="A10" s="2" t="s">
        <v>49</v>
      </c>
      <c r="B10" s="20">
        <v>43040</v>
      </c>
      <c r="C10" s="20">
        <v>43071</v>
      </c>
      <c r="D10" s="19">
        <f t="shared" si="0"/>
        <v>1</v>
      </c>
    </row>
    <row r="11" spans="1:4">
      <c r="A11" s="2" t="s">
        <v>50</v>
      </c>
      <c r="B11" s="20">
        <v>43071</v>
      </c>
      <c r="C11" s="20">
        <v>43710</v>
      </c>
      <c r="D11" s="19">
        <f t="shared" si="0"/>
        <v>21</v>
      </c>
    </row>
    <row r="12" spans="1:4">
      <c r="A12" s="2" t="s">
        <v>51</v>
      </c>
      <c r="B12" s="20">
        <v>43739</v>
      </c>
      <c r="C12" s="20">
        <v>43952</v>
      </c>
      <c r="D12" s="19">
        <f t="shared" si="0"/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A3D3-A11F-43E1-BC7A-CFD82DBF5003}">
  <dimension ref="A1:H15"/>
  <sheetViews>
    <sheetView workbookViewId="0">
      <selection activeCell="B19" sqref="B19"/>
    </sheetView>
  </sheetViews>
  <sheetFormatPr defaultColWidth="14.44140625" defaultRowHeight="15.75" customHeight="1"/>
  <cols>
    <col min="1" max="1" width="22.33203125" customWidth="1"/>
    <col min="4" max="4" width="20" customWidth="1"/>
  </cols>
  <sheetData>
    <row r="1" spans="1:8" ht="13.2">
      <c r="A1" s="13" t="s">
        <v>37</v>
      </c>
      <c r="B1" s="13" t="s">
        <v>38</v>
      </c>
      <c r="C1" s="13" t="s">
        <v>39</v>
      </c>
      <c r="D1" s="13" t="s">
        <v>40</v>
      </c>
    </row>
    <row r="2" spans="1:8" ht="13.2">
      <c r="A2" s="8" t="s">
        <v>41</v>
      </c>
      <c r="B2" s="20">
        <v>42037</v>
      </c>
      <c r="C2" s="20">
        <v>42154</v>
      </c>
      <c r="D2" s="19">
        <f t="shared" ref="D2:D12" si="0">DATEDIF(B2, C2, "M")</f>
        <v>3</v>
      </c>
    </row>
    <row r="3" spans="1:8" ht="13.2">
      <c r="A3" s="8" t="s">
        <v>42</v>
      </c>
      <c r="B3" s="20">
        <v>42156</v>
      </c>
      <c r="C3" s="20">
        <v>42447</v>
      </c>
      <c r="D3" s="19">
        <f t="shared" si="0"/>
        <v>9</v>
      </c>
    </row>
    <row r="4" spans="1:8" ht="13.2">
      <c r="A4" s="8" t="s">
        <v>43</v>
      </c>
      <c r="B4" s="20">
        <v>42371</v>
      </c>
      <c r="C4" s="20">
        <v>42488</v>
      </c>
      <c r="D4" s="19">
        <f t="shared" si="0"/>
        <v>3</v>
      </c>
    </row>
    <row r="5" spans="1:8" ht="13.2">
      <c r="A5" s="8" t="s">
        <v>44</v>
      </c>
      <c r="B5" s="20">
        <v>42156</v>
      </c>
      <c r="C5" s="20">
        <v>42600</v>
      </c>
      <c r="D5" s="19">
        <f t="shared" si="0"/>
        <v>14</v>
      </c>
    </row>
    <row r="6" spans="1:8" ht="13.2">
      <c r="A6" s="8" t="s">
        <v>45</v>
      </c>
      <c r="B6" s="26">
        <v>42378</v>
      </c>
      <c r="C6" s="22">
        <v>42694</v>
      </c>
      <c r="D6" s="19">
        <f t="shared" si="0"/>
        <v>10</v>
      </c>
    </row>
    <row r="7" spans="1:8" ht="13.2">
      <c r="A7" s="8" t="s">
        <v>46</v>
      </c>
      <c r="B7" s="20">
        <v>42614</v>
      </c>
      <c r="C7" s="20">
        <v>42749</v>
      </c>
      <c r="D7" s="19">
        <f t="shared" si="0"/>
        <v>4</v>
      </c>
    </row>
    <row r="8" spans="1:8" ht="13.2">
      <c r="A8" s="8" t="s">
        <v>47</v>
      </c>
      <c r="B8" s="20">
        <v>42614</v>
      </c>
      <c r="C8" s="20">
        <v>42860</v>
      </c>
      <c r="D8" s="19">
        <f t="shared" si="0"/>
        <v>8</v>
      </c>
    </row>
    <row r="9" spans="1:8" ht="13.2">
      <c r="A9" s="8" t="s">
        <v>48</v>
      </c>
      <c r="B9" s="20">
        <v>42614</v>
      </c>
      <c r="C9" s="20">
        <v>43039</v>
      </c>
      <c r="D9" s="19">
        <f t="shared" si="0"/>
        <v>13</v>
      </c>
    </row>
    <row r="10" spans="1:8" ht="13.2">
      <c r="A10" s="8" t="s">
        <v>49</v>
      </c>
      <c r="B10" s="20">
        <v>43040</v>
      </c>
      <c r="C10" s="20">
        <v>43071</v>
      </c>
      <c r="D10" s="19">
        <f t="shared" si="0"/>
        <v>1</v>
      </c>
    </row>
    <row r="11" spans="1:8" ht="13.2">
      <c r="A11" s="8" t="s">
        <v>50</v>
      </c>
      <c r="B11" s="20">
        <v>43071</v>
      </c>
      <c r="C11" s="20">
        <v>43710</v>
      </c>
      <c r="D11" s="19">
        <f t="shared" si="0"/>
        <v>21</v>
      </c>
    </row>
    <row r="12" spans="1:8" ht="13.2">
      <c r="A12" s="8" t="s">
        <v>51</v>
      </c>
      <c r="B12" s="20">
        <v>43739</v>
      </c>
      <c r="C12" s="20">
        <v>43952</v>
      </c>
      <c r="D12" s="19">
        <f t="shared" si="0"/>
        <v>7</v>
      </c>
    </row>
    <row r="15" spans="1:8" ht="15.75" customHeight="1">
      <c r="B15" s="25" t="s">
        <v>65</v>
      </c>
      <c r="C15" s="25"/>
      <c r="D15" s="25"/>
      <c r="E15" s="25"/>
      <c r="F15" s="25"/>
      <c r="G15" s="25"/>
      <c r="H15" s="25"/>
    </row>
  </sheetData>
  <mergeCells count="1">
    <mergeCell ref="B15:H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2"/>
  <sheetViews>
    <sheetView workbookViewId="0">
      <selection sqref="A1:XFD1048576"/>
    </sheetView>
  </sheetViews>
  <sheetFormatPr defaultColWidth="14.44140625" defaultRowHeight="15.75" customHeight="1"/>
  <sheetData>
    <row r="1" spans="1:2">
      <c r="A1" s="13" t="s">
        <v>54</v>
      </c>
      <c r="B1" s="13" t="s">
        <v>55</v>
      </c>
    </row>
    <row r="2" spans="1:2">
      <c r="A2" s="2" t="s">
        <v>56</v>
      </c>
      <c r="B2" s="2">
        <v>5</v>
      </c>
    </row>
    <row r="3" spans="1:2">
      <c r="A3" s="2" t="s">
        <v>57</v>
      </c>
      <c r="B3" s="2">
        <v>17</v>
      </c>
    </row>
    <row r="4" spans="1:2">
      <c r="A4" s="2" t="s">
        <v>58</v>
      </c>
      <c r="B4" s="2">
        <v>36</v>
      </c>
    </row>
    <row r="5" spans="1:2">
      <c r="A5" s="13" t="s">
        <v>59</v>
      </c>
      <c r="B5" s="19">
        <f>B2+B3+B4</f>
        <v>58</v>
      </c>
    </row>
    <row r="8" spans="1:2">
      <c r="A8" s="13" t="s">
        <v>54</v>
      </c>
      <c r="B8" s="13" t="s">
        <v>55</v>
      </c>
    </row>
    <row r="9" spans="1:2">
      <c r="A9" s="2" t="s">
        <v>56</v>
      </c>
      <c r="B9" s="2">
        <v>5</v>
      </c>
    </row>
    <row r="10" spans="1:2">
      <c r="A10" s="2" t="s">
        <v>57</v>
      </c>
      <c r="B10" s="2">
        <v>17</v>
      </c>
    </row>
    <row r="11" spans="1:2">
      <c r="A11" s="2" t="s">
        <v>58</v>
      </c>
      <c r="B11" s="2">
        <v>36</v>
      </c>
    </row>
    <row r="12" spans="1:2">
      <c r="A12" s="13" t="s">
        <v>59</v>
      </c>
      <c r="B12" s="19">
        <f>SUM(B9:B11)</f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35EE-7E97-4ED7-A206-8BB693326781}">
  <dimension ref="A1:I19"/>
  <sheetViews>
    <sheetView tabSelected="1" workbookViewId="0">
      <selection activeCell="E25" sqref="E25"/>
    </sheetView>
  </sheetViews>
  <sheetFormatPr defaultColWidth="14.44140625" defaultRowHeight="15.75" customHeight="1"/>
  <sheetData>
    <row r="1" spans="1:2" ht="13.2">
      <c r="A1" s="13" t="s">
        <v>54</v>
      </c>
      <c r="B1" s="13" t="s">
        <v>55</v>
      </c>
    </row>
    <row r="2" spans="1:2" ht="13.2">
      <c r="A2" s="8" t="s">
        <v>56</v>
      </c>
      <c r="B2" s="8">
        <v>5</v>
      </c>
    </row>
    <row r="3" spans="1:2" ht="13.2">
      <c r="A3" s="8" t="s">
        <v>57</v>
      </c>
      <c r="B3" s="8">
        <v>17</v>
      </c>
    </row>
    <row r="4" spans="1:2" ht="13.2">
      <c r="A4" s="8" t="s">
        <v>58</v>
      </c>
      <c r="B4" s="8">
        <v>36</v>
      </c>
    </row>
    <row r="5" spans="1:2" ht="13.2">
      <c r="A5" s="13" t="s">
        <v>59</v>
      </c>
      <c r="B5" s="19">
        <f>B2+B3+B4</f>
        <v>58</v>
      </c>
    </row>
    <row r="8" spans="1:2" ht="13.2">
      <c r="A8" s="13" t="s">
        <v>54</v>
      </c>
      <c r="B8" s="13" t="s">
        <v>55</v>
      </c>
    </row>
    <row r="9" spans="1:2" ht="13.2">
      <c r="A9" s="8" t="s">
        <v>56</v>
      </c>
      <c r="B9" s="8">
        <v>5</v>
      </c>
    </row>
    <row r="10" spans="1:2" ht="13.2">
      <c r="A10" s="8" t="s">
        <v>57</v>
      </c>
      <c r="B10" s="8">
        <v>17</v>
      </c>
    </row>
    <row r="11" spans="1:2" ht="13.2">
      <c r="A11" s="8" t="s">
        <v>58</v>
      </c>
      <c r="B11" s="8">
        <v>36</v>
      </c>
    </row>
    <row r="12" spans="1:2" ht="13.2">
      <c r="A12" s="13" t="s">
        <v>59</v>
      </c>
      <c r="B12" s="19">
        <f>SUM(B9:B11)</f>
        <v>58</v>
      </c>
    </row>
    <row r="19" spans="6:9" ht="15.75" customHeight="1">
      <c r="F19" s="25" t="s">
        <v>66</v>
      </c>
      <c r="G19" s="25"/>
      <c r="H19" s="25"/>
      <c r="I19" s="25"/>
    </row>
  </sheetData>
  <mergeCells count="1">
    <mergeCell ref="F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#DIV0!</vt:lpstr>
      <vt:lpstr>#ERROR!</vt:lpstr>
      <vt:lpstr>#ERROR_Working</vt:lpstr>
      <vt:lpstr>#NA</vt:lpstr>
      <vt:lpstr>#NA_working</vt:lpstr>
      <vt:lpstr>#NAME</vt:lpstr>
      <vt:lpstr>#NAME_working</vt:lpstr>
      <vt:lpstr>#NUM!</vt:lpstr>
      <vt:lpstr>#NUM! working</vt:lpstr>
      <vt:lpstr>#VALUE!</vt:lpstr>
      <vt:lpstr>#VALUE! working</vt:lpstr>
      <vt:lpstr>#REF!</vt:lpstr>
      <vt:lpstr>#ref!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2024-06-24T05:49:43Z</dcterms:created>
  <dcterms:modified xsi:type="dcterms:W3CDTF">2024-06-24T05:49:44Z</dcterms:modified>
</cp:coreProperties>
</file>