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ntitled Folder\"/>
    </mc:Choice>
  </mc:AlternateContent>
  <xr:revisionPtr revIDLastSave="0" documentId="8_{670012D4-870C-4342-9FFD-1F5EF6A2F1BC}" xr6:coauthVersionLast="34" xr6:coauthVersionMax="34" xr10:uidLastSave="{00000000-0000-0000-0000-000000000000}"/>
  <workbookProtection workbookAlgorithmName="SHA-512" workbookHashValue="sgeRCgrqDounHJ7RFnZ1zaD9jLaGzRadaJ8yOOYAMIkOiKJXoZf8dZkrYs3BYnQlwHfRDEL71nmU5SBw5PR2PQ==" workbookSaltValue="VSi4TImd4ACKCD+vdU4vmw==" workbookSpinCount="100000" lockStructure="1"/>
  <bookViews>
    <workbookView showSheetTabs="0" xWindow="0" yWindow="0" windowWidth="20490" windowHeight="7548" firstSheet="3" activeTab="3" xr2:uid="{00000000-000D-0000-FFFF-FFFF00000000}"/>
  </bookViews>
  <sheets>
    <sheet name="Codigos" sheetId="7" state="hidden" r:id="rId1"/>
    <sheet name="Base" sheetId="1" state="hidden" r:id="rId2"/>
    <sheet name="Tabla" sheetId="3" state="hidden" r:id="rId3"/>
    <sheet name="Tablero" sheetId="5" r:id="rId4"/>
  </sheets>
  <externalReferences>
    <externalReference r:id="rId5"/>
  </externalReferences>
  <definedNames>
    <definedName name="_xlnm._FilterDatabase" localSheetId="1" hidden="1">Base!$A$1:$J$2145</definedName>
    <definedName name="Centro">Codigos!$B$2:$B$3</definedName>
    <definedName name="Centro1">#REF!</definedName>
    <definedName name="Chapinero">Codigos!$B$4:$B$6</definedName>
    <definedName name="ddfsa">'[1]Tablero General'!#REF!</definedName>
    <definedName name="Guaymaral">Codigos!$B$7</definedName>
    <definedName name="Modelo_Estimacion">'[1]Tablero General'!#REF!</definedName>
    <definedName name="Noroccidente">Codigos!$B$8:$B$13</definedName>
    <definedName name="Norte">Codigos!$B$14:$B$18</definedName>
    <definedName name="Occidente">Codigos!$B$19:$B$28</definedName>
    <definedName name="Sur">Codigos!$B$29:$B$33</definedName>
    <definedName name="ZONA">#REF!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82" i="1" l="1"/>
  <c r="B2082" i="1"/>
  <c r="D2082" i="1" s="1"/>
  <c r="C2082" i="1"/>
  <c r="A2083" i="1"/>
  <c r="B2083" i="1"/>
  <c r="C2083" i="1"/>
  <c r="D2083" i="1"/>
  <c r="A2084" i="1"/>
  <c r="B2084" i="1"/>
  <c r="C2084" i="1"/>
  <c r="D2084" i="1" s="1"/>
  <c r="A2085" i="1"/>
  <c r="B2085" i="1"/>
  <c r="C2085" i="1"/>
  <c r="A2086" i="1"/>
  <c r="B2086" i="1"/>
  <c r="C2086" i="1"/>
  <c r="A2087" i="1"/>
  <c r="B2087" i="1"/>
  <c r="C2087" i="1"/>
  <c r="A2088" i="1"/>
  <c r="B2088" i="1"/>
  <c r="C2088" i="1"/>
  <c r="A2089" i="1"/>
  <c r="D2089" i="1" s="1"/>
  <c r="B2089" i="1"/>
  <c r="C2089" i="1"/>
  <c r="A2090" i="1"/>
  <c r="B2090" i="1"/>
  <c r="C2090" i="1"/>
  <c r="A2091" i="1"/>
  <c r="B2091" i="1"/>
  <c r="C2091" i="1"/>
  <c r="A2092" i="1"/>
  <c r="B2092" i="1"/>
  <c r="C2092" i="1"/>
  <c r="A2093" i="1"/>
  <c r="D2093" i="1" s="1"/>
  <c r="B2093" i="1"/>
  <c r="C2093" i="1"/>
  <c r="A2094" i="1"/>
  <c r="B2094" i="1"/>
  <c r="C2094" i="1"/>
  <c r="A2095" i="1"/>
  <c r="B2095" i="1"/>
  <c r="C2095" i="1"/>
  <c r="A2096" i="1"/>
  <c r="B2096" i="1"/>
  <c r="C2096" i="1"/>
  <c r="A2097" i="1"/>
  <c r="D2097" i="1" s="1"/>
  <c r="B2097" i="1"/>
  <c r="C2097" i="1"/>
  <c r="A2098" i="1"/>
  <c r="B2098" i="1"/>
  <c r="C2098" i="1"/>
  <c r="A2099" i="1"/>
  <c r="B2099" i="1"/>
  <c r="C2099" i="1"/>
  <c r="A2100" i="1"/>
  <c r="B2100" i="1"/>
  <c r="C2100" i="1"/>
  <c r="A2101" i="1"/>
  <c r="D2101" i="1" s="1"/>
  <c r="B2101" i="1"/>
  <c r="C2101" i="1"/>
  <c r="A2102" i="1"/>
  <c r="B2102" i="1"/>
  <c r="C2102" i="1"/>
  <c r="A2103" i="1"/>
  <c r="B2103" i="1"/>
  <c r="C2103" i="1"/>
  <c r="A2104" i="1"/>
  <c r="B2104" i="1"/>
  <c r="C2104" i="1"/>
  <c r="A2105" i="1"/>
  <c r="D2105" i="1" s="1"/>
  <c r="B2105" i="1"/>
  <c r="C2105" i="1"/>
  <c r="A2106" i="1"/>
  <c r="B2106" i="1"/>
  <c r="C2106" i="1"/>
  <c r="A2107" i="1"/>
  <c r="B2107" i="1"/>
  <c r="C2107" i="1"/>
  <c r="A2108" i="1"/>
  <c r="B2108" i="1"/>
  <c r="C2108" i="1"/>
  <c r="A2109" i="1"/>
  <c r="D2109" i="1" s="1"/>
  <c r="B2109" i="1"/>
  <c r="C2109" i="1"/>
  <c r="A2110" i="1"/>
  <c r="B2110" i="1"/>
  <c r="C2110" i="1"/>
  <c r="A2111" i="1"/>
  <c r="B2111" i="1"/>
  <c r="C2111" i="1"/>
  <c r="A2112" i="1"/>
  <c r="B2112" i="1"/>
  <c r="C2112" i="1"/>
  <c r="A2113" i="1"/>
  <c r="B2113" i="1"/>
  <c r="C2113" i="1"/>
  <c r="A2114" i="1"/>
  <c r="B2114" i="1"/>
  <c r="C2114" i="1"/>
  <c r="A2115" i="1"/>
  <c r="B2115" i="1"/>
  <c r="C2115" i="1"/>
  <c r="A2116" i="1"/>
  <c r="B2116" i="1"/>
  <c r="C2116" i="1"/>
  <c r="A2117" i="1"/>
  <c r="D2117" i="1" s="1"/>
  <c r="B2117" i="1"/>
  <c r="C2117" i="1"/>
  <c r="A2118" i="1"/>
  <c r="B2118" i="1"/>
  <c r="C2118" i="1"/>
  <c r="A2119" i="1"/>
  <c r="B2119" i="1"/>
  <c r="C2119" i="1"/>
  <c r="A2120" i="1"/>
  <c r="B2120" i="1"/>
  <c r="C2120" i="1"/>
  <c r="A2121" i="1"/>
  <c r="B2121" i="1"/>
  <c r="C2121" i="1"/>
  <c r="A2122" i="1"/>
  <c r="B2122" i="1"/>
  <c r="C2122" i="1"/>
  <c r="A2123" i="1"/>
  <c r="B2123" i="1"/>
  <c r="C2123" i="1"/>
  <c r="A2124" i="1"/>
  <c r="B2124" i="1"/>
  <c r="C2124" i="1"/>
  <c r="A2125" i="1"/>
  <c r="B2125" i="1"/>
  <c r="C2125" i="1"/>
  <c r="A2126" i="1"/>
  <c r="B2126" i="1"/>
  <c r="C2126" i="1"/>
  <c r="A2127" i="1"/>
  <c r="B2127" i="1"/>
  <c r="C2127" i="1"/>
  <c r="A2128" i="1"/>
  <c r="B2128" i="1"/>
  <c r="C2128" i="1"/>
  <c r="A2129" i="1"/>
  <c r="D2129" i="1" s="1"/>
  <c r="B2129" i="1"/>
  <c r="C2129" i="1"/>
  <c r="A2130" i="1"/>
  <c r="B2130" i="1"/>
  <c r="C2130" i="1"/>
  <c r="A2131" i="1"/>
  <c r="B2131" i="1"/>
  <c r="C2131" i="1"/>
  <c r="A2132" i="1"/>
  <c r="B2132" i="1"/>
  <c r="C2132" i="1"/>
  <c r="A2133" i="1"/>
  <c r="D2133" i="1" s="1"/>
  <c r="B2133" i="1"/>
  <c r="C2133" i="1"/>
  <c r="A2134" i="1"/>
  <c r="B2134" i="1"/>
  <c r="C2134" i="1"/>
  <c r="A2135" i="1"/>
  <c r="B2135" i="1"/>
  <c r="C2135" i="1"/>
  <c r="A2136" i="1"/>
  <c r="B2136" i="1"/>
  <c r="C2136" i="1"/>
  <c r="A2137" i="1"/>
  <c r="D2137" i="1" s="1"/>
  <c r="B2137" i="1"/>
  <c r="C2137" i="1"/>
  <c r="A2138" i="1"/>
  <c r="B2138" i="1"/>
  <c r="C2138" i="1"/>
  <c r="A2139" i="1"/>
  <c r="B2139" i="1"/>
  <c r="C2139" i="1"/>
  <c r="A2140" i="1"/>
  <c r="B2140" i="1"/>
  <c r="C2140" i="1"/>
  <c r="A2141" i="1"/>
  <c r="D2141" i="1" s="1"/>
  <c r="B2141" i="1"/>
  <c r="C2141" i="1"/>
  <c r="A2142" i="1"/>
  <c r="B2142" i="1"/>
  <c r="C2142" i="1"/>
  <c r="A2143" i="1"/>
  <c r="B2143" i="1"/>
  <c r="C2143" i="1"/>
  <c r="A2144" i="1"/>
  <c r="B2144" i="1"/>
  <c r="C2144" i="1"/>
  <c r="A2145" i="1"/>
  <c r="D2145" i="1" s="1"/>
  <c r="B2145" i="1"/>
  <c r="C2145" i="1"/>
  <c r="A2018" i="1"/>
  <c r="B2018" i="1"/>
  <c r="C2018" i="1"/>
  <c r="A2019" i="1"/>
  <c r="B2019" i="1"/>
  <c r="C2019" i="1"/>
  <c r="A2020" i="1"/>
  <c r="B2020" i="1"/>
  <c r="C2020" i="1"/>
  <c r="A2021" i="1"/>
  <c r="B2021" i="1"/>
  <c r="C2021" i="1"/>
  <c r="A2022" i="1"/>
  <c r="B2022" i="1"/>
  <c r="C2022" i="1"/>
  <c r="A2023" i="1"/>
  <c r="B2023" i="1"/>
  <c r="C2023" i="1"/>
  <c r="A2024" i="1"/>
  <c r="B2024" i="1"/>
  <c r="C2024" i="1"/>
  <c r="A2025" i="1"/>
  <c r="B2025" i="1"/>
  <c r="C2025" i="1"/>
  <c r="A2026" i="1"/>
  <c r="B2026" i="1"/>
  <c r="C2026" i="1"/>
  <c r="A2027" i="1"/>
  <c r="B2027" i="1"/>
  <c r="C2027" i="1"/>
  <c r="A2028" i="1"/>
  <c r="B2028" i="1"/>
  <c r="C2028" i="1"/>
  <c r="A2029" i="1"/>
  <c r="B2029" i="1"/>
  <c r="C2029" i="1"/>
  <c r="A2030" i="1"/>
  <c r="B2030" i="1"/>
  <c r="C2030" i="1"/>
  <c r="A2031" i="1"/>
  <c r="B2031" i="1"/>
  <c r="C2031" i="1"/>
  <c r="A2032" i="1"/>
  <c r="B2032" i="1"/>
  <c r="C2032" i="1"/>
  <c r="A2033" i="1"/>
  <c r="B2033" i="1"/>
  <c r="C2033" i="1"/>
  <c r="A2034" i="1"/>
  <c r="B2034" i="1"/>
  <c r="C2034" i="1"/>
  <c r="A2035" i="1"/>
  <c r="B2035" i="1"/>
  <c r="C2035" i="1"/>
  <c r="A2036" i="1"/>
  <c r="B2036" i="1"/>
  <c r="C2036" i="1"/>
  <c r="A2037" i="1"/>
  <c r="B2037" i="1"/>
  <c r="C2037" i="1"/>
  <c r="A2038" i="1"/>
  <c r="B2038" i="1"/>
  <c r="C2038" i="1"/>
  <c r="A2039" i="1"/>
  <c r="B2039" i="1"/>
  <c r="C2039" i="1"/>
  <c r="A2040" i="1"/>
  <c r="B2040" i="1"/>
  <c r="C2040" i="1"/>
  <c r="A2041" i="1"/>
  <c r="B2041" i="1"/>
  <c r="C2041" i="1"/>
  <c r="A2042" i="1"/>
  <c r="B2042" i="1"/>
  <c r="C2042" i="1"/>
  <c r="A2043" i="1"/>
  <c r="B2043" i="1"/>
  <c r="C2043" i="1"/>
  <c r="A2044" i="1"/>
  <c r="B2044" i="1"/>
  <c r="C2044" i="1"/>
  <c r="A2045" i="1"/>
  <c r="B2045" i="1"/>
  <c r="C2045" i="1"/>
  <c r="A2046" i="1"/>
  <c r="B2046" i="1"/>
  <c r="C2046" i="1"/>
  <c r="A2047" i="1"/>
  <c r="B2047" i="1"/>
  <c r="C2047" i="1"/>
  <c r="A2048" i="1"/>
  <c r="B2048" i="1"/>
  <c r="C2048" i="1"/>
  <c r="A2049" i="1"/>
  <c r="B2049" i="1"/>
  <c r="C2049" i="1"/>
  <c r="A2050" i="1"/>
  <c r="B2050" i="1"/>
  <c r="C2050" i="1"/>
  <c r="A2051" i="1"/>
  <c r="B2051" i="1"/>
  <c r="C2051" i="1"/>
  <c r="A2052" i="1"/>
  <c r="B2052" i="1"/>
  <c r="C2052" i="1"/>
  <c r="A2053" i="1"/>
  <c r="B2053" i="1"/>
  <c r="C2053" i="1"/>
  <c r="A2054" i="1"/>
  <c r="B2054" i="1"/>
  <c r="C2054" i="1"/>
  <c r="A2055" i="1"/>
  <c r="B2055" i="1"/>
  <c r="C2055" i="1"/>
  <c r="A2056" i="1"/>
  <c r="B2056" i="1"/>
  <c r="C2056" i="1"/>
  <c r="A2057" i="1"/>
  <c r="B2057" i="1"/>
  <c r="C2057" i="1"/>
  <c r="A2058" i="1"/>
  <c r="B2058" i="1"/>
  <c r="C2058" i="1"/>
  <c r="A2059" i="1"/>
  <c r="B2059" i="1"/>
  <c r="C2059" i="1"/>
  <c r="A2060" i="1"/>
  <c r="B2060" i="1"/>
  <c r="C2060" i="1"/>
  <c r="A2061" i="1"/>
  <c r="B2061" i="1"/>
  <c r="C2061" i="1"/>
  <c r="A2062" i="1"/>
  <c r="B2062" i="1"/>
  <c r="C2062" i="1"/>
  <c r="A2063" i="1"/>
  <c r="B2063" i="1"/>
  <c r="C2063" i="1"/>
  <c r="A2064" i="1"/>
  <c r="B2064" i="1"/>
  <c r="C2064" i="1"/>
  <c r="A2065" i="1"/>
  <c r="B2065" i="1"/>
  <c r="C2065" i="1"/>
  <c r="A2066" i="1"/>
  <c r="B2066" i="1"/>
  <c r="C2066" i="1"/>
  <c r="A2067" i="1"/>
  <c r="B2067" i="1"/>
  <c r="C2067" i="1"/>
  <c r="A2068" i="1"/>
  <c r="B2068" i="1"/>
  <c r="C2068" i="1"/>
  <c r="A2069" i="1"/>
  <c r="B2069" i="1"/>
  <c r="C2069" i="1"/>
  <c r="A2070" i="1"/>
  <c r="B2070" i="1"/>
  <c r="C2070" i="1"/>
  <c r="A2071" i="1"/>
  <c r="B2071" i="1"/>
  <c r="C2071" i="1"/>
  <c r="A2072" i="1"/>
  <c r="B2072" i="1"/>
  <c r="C2072" i="1"/>
  <c r="A2073" i="1"/>
  <c r="B2073" i="1"/>
  <c r="C2073" i="1"/>
  <c r="A2074" i="1"/>
  <c r="B2074" i="1"/>
  <c r="C2074" i="1"/>
  <c r="A2075" i="1"/>
  <c r="B2075" i="1"/>
  <c r="C2075" i="1"/>
  <c r="A2076" i="1"/>
  <c r="B2076" i="1"/>
  <c r="C2076" i="1"/>
  <c r="A2077" i="1"/>
  <c r="B2077" i="1"/>
  <c r="C2077" i="1"/>
  <c r="A2078" i="1"/>
  <c r="B2078" i="1"/>
  <c r="C2078" i="1"/>
  <c r="A2079" i="1"/>
  <c r="B2079" i="1"/>
  <c r="C2079" i="1"/>
  <c r="A2080" i="1"/>
  <c r="B2080" i="1"/>
  <c r="C2080" i="1"/>
  <c r="A2081" i="1"/>
  <c r="B2081" i="1"/>
  <c r="C208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" i="1"/>
  <c r="C5" i="3"/>
  <c r="D32" i="5"/>
  <c r="D33" i="5"/>
  <c r="D34" i="5"/>
  <c r="D35" i="5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24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" i="1"/>
  <c r="D5" i="3"/>
  <c r="B5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" i="1"/>
  <c r="D2085" i="1" l="1"/>
  <c r="B10" i="3"/>
  <c r="F10" i="3"/>
  <c r="J10" i="3"/>
  <c r="E11" i="3"/>
  <c r="I11" i="3"/>
  <c r="D12" i="3"/>
  <c r="H12" i="3"/>
  <c r="D9" i="3"/>
  <c r="H9" i="3"/>
  <c r="H10" i="3"/>
  <c r="F12" i="3"/>
  <c r="F9" i="3"/>
  <c r="E10" i="3"/>
  <c r="D11" i="3"/>
  <c r="C12" i="3"/>
  <c r="C9" i="3"/>
  <c r="B9" i="3"/>
  <c r="C10" i="3"/>
  <c r="G10" i="3"/>
  <c r="B11" i="3"/>
  <c r="F11" i="3"/>
  <c r="J11" i="3"/>
  <c r="E12" i="3"/>
  <c r="I12" i="3"/>
  <c r="E9" i="3"/>
  <c r="I9" i="3"/>
  <c r="D10" i="3"/>
  <c r="C11" i="3"/>
  <c r="G11" i="3"/>
  <c r="B12" i="3"/>
  <c r="J12" i="3"/>
  <c r="J9" i="3"/>
  <c r="I10" i="3"/>
  <c r="H11" i="3"/>
  <c r="G12" i="3"/>
  <c r="G9" i="3"/>
  <c r="D2125" i="1"/>
  <c r="D2121" i="1"/>
  <c r="D2113" i="1"/>
  <c r="D2140" i="1"/>
  <c r="D2132" i="1"/>
  <c r="D2050" i="1"/>
  <c r="D2142" i="1"/>
  <c r="D2130" i="1"/>
  <c r="D2126" i="1"/>
  <c r="D2122" i="1"/>
  <c r="D2118" i="1"/>
  <c r="D2106" i="1"/>
  <c r="D2102" i="1"/>
  <c r="D2098" i="1"/>
  <c r="D2094" i="1"/>
  <c r="D2086" i="1"/>
  <c r="D2143" i="1"/>
  <c r="D2139" i="1"/>
  <c r="D2135" i="1"/>
  <c r="D2131" i="1"/>
  <c r="D2127" i="1"/>
  <c r="D2123" i="1"/>
  <c r="D2119" i="1"/>
  <c r="D2115" i="1"/>
  <c r="D2111" i="1"/>
  <c r="D2107" i="1"/>
  <c r="D2103" i="1"/>
  <c r="D2099" i="1"/>
  <c r="D2095" i="1"/>
  <c r="D2091" i="1"/>
  <c r="D2087" i="1"/>
  <c r="D2128" i="1"/>
  <c r="D2124" i="1"/>
  <c r="D2120" i="1"/>
  <c r="D2116" i="1"/>
  <c r="D2112" i="1"/>
  <c r="D2108" i="1"/>
  <c r="D2100" i="1"/>
  <c r="D2096" i="1"/>
  <c r="D2138" i="1"/>
  <c r="D2134" i="1"/>
  <c r="D2114" i="1"/>
  <c r="D2110" i="1"/>
  <c r="D2090" i="1"/>
  <c r="D2144" i="1"/>
  <c r="D2136" i="1"/>
  <c r="D2104" i="1"/>
  <c r="D2092" i="1"/>
  <c r="D2088" i="1"/>
  <c r="D2043" i="1"/>
  <c r="D2039" i="1"/>
  <c r="D2031" i="1"/>
  <c r="D2027" i="1"/>
  <c r="D2019" i="1"/>
  <c r="D2042" i="1"/>
  <c r="D2038" i="1"/>
  <c r="D2034" i="1"/>
  <c r="D2026" i="1"/>
  <c r="D2022" i="1"/>
  <c r="D2018" i="1"/>
  <c r="D2080" i="1"/>
  <c r="D2076" i="1"/>
  <c r="D2073" i="1"/>
  <c r="D2064" i="1"/>
  <c r="D2060" i="1"/>
  <c r="D2048" i="1"/>
  <c r="D2081" i="1"/>
  <c r="D2066" i="1"/>
  <c r="D2061" i="1"/>
  <c r="D2049" i="1"/>
  <c r="D2067" i="1"/>
  <c r="D2068" i="1"/>
  <c r="D2047" i="1"/>
  <c r="D2056" i="1"/>
  <c r="D2055" i="1"/>
  <c r="D2079" i="1"/>
  <c r="D2062" i="1"/>
  <c r="D2058" i="1"/>
  <c r="D2052" i="1"/>
  <c r="D2040" i="1"/>
  <c r="D2032" i="1"/>
  <c r="D2029" i="1"/>
  <c r="D2020" i="1"/>
  <c r="D2070" i="1"/>
  <c r="D2063" i="1"/>
  <c r="D2059" i="1"/>
  <c r="D2053" i="1"/>
  <c r="D2041" i="1"/>
  <c r="D2037" i="1"/>
  <c r="D2033" i="1"/>
  <c r="D2030" i="1"/>
  <c r="D2025" i="1"/>
  <c r="D2021" i="1"/>
  <c r="D2072" i="1"/>
  <c r="D2057" i="1"/>
  <c r="D2051" i="1"/>
  <c r="D2017" i="1"/>
  <c r="D2013" i="1"/>
  <c r="D2009" i="1"/>
  <c r="D2005" i="1"/>
  <c r="D2001" i="1"/>
  <c r="D1997" i="1"/>
  <c r="D1993" i="1"/>
  <c r="D1989" i="1"/>
  <c r="D1985" i="1"/>
  <c r="D1981" i="1"/>
  <c r="D1977" i="1"/>
  <c r="D1973" i="1"/>
  <c r="D1969" i="1"/>
  <c r="D1965" i="1"/>
  <c r="D1961" i="1"/>
  <c r="D1957" i="1"/>
  <c r="D1953" i="1"/>
  <c r="D1949" i="1"/>
  <c r="D1945" i="1"/>
  <c r="D1941" i="1"/>
  <c r="D1937" i="1"/>
  <c r="D1933" i="1"/>
  <c r="D1929" i="1"/>
  <c r="D1925" i="1"/>
  <c r="D1921" i="1"/>
  <c r="D1917" i="1"/>
  <c r="D1913" i="1"/>
  <c r="D1909" i="1"/>
  <c r="D1905" i="1"/>
  <c r="D1901" i="1"/>
  <c r="D1897" i="1"/>
  <c r="D1893" i="1"/>
  <c r="D1889" i="1"/>
  <c r="D1885" i="1"/>
  <c r="D1881" i="1"/>
  <c r="D1877" i="1"/>
  <c r="D1873" i="1"/>
  <c r="D1869" i="1"/>
  <c r="D1865" i="1"/>
  <c r="D1861" i="1"/>
  <c r="D1857" i="1"/>
  <c r="D1853" i="1"/>
  <c r="D1849" i="1"/>
  <c r="D1845" i="1"/>
  <c r="D1841" i="1"/>
  <c r="D1837" i="1"/>
  <c r="D1833" i="1"/>
  <c r="D1829" i="1"/>
  <c r="D1825" i="1"/>
  <c r="D1821" i="1"/>
  <c r="D1817" i="1"/>
  <c r="D1813" i="1"/>
  <c r="D1809" i="1"/>
  <c r="D1805" i="1"/>
  <c r="D1801" i="1"/>
  <c r="D1797" i="1"/>
  <c r="D1793" i="1"/>
  <c r="D1789" i="1"/>
  <c r="D1785" i="1"/>
  <c r="D1781" i="1"/>
  <c r="D1777" i="1"/>
  <c r="D1773" i="1"/>
  <c r="D1769" i="1"/>
  <c r="D1765" i="1"/>
  <c r="D1761" i="1"/>
  <c r="D1757" i="1"/>
  <c r="D1753" i="1"/>
  <c r="D1749" i="1"/>
  <c r="D1745" i="1"/>
  <c r="D1741" i="1"/>
  <c r="D1737" i="1"/>
  <c r="D1733" i="1"/>
  <c r="D1729" i="1"/>
  <c r="D1725" i="1"/>
  <c r="D1721" i="1"/>
  <c r="D1717" i="1"/>
  <c r="D1713" i="1"/>
  <c r="D1709" i="1"/>
  <c r="D1705" i="1"/>
  <c r="D1701" i="1"/>
  <c r="D1697" i="1"/>
  <c r="D1693" i="1"/>
  <c r="D1689" i="1"/>
  <c r="D1685" i="1"/>
  <c r="D1681" i="1"/>
  <c r="D1677" i="1"/>
  <c r="D1673" i="1"/>
  <c r="D1669" i="1"/>
  <c r="D1665" i="1"/>
  <c r="D1661" i="1"/>
  <c r="D1657" i="1"/>
  <c r="D1653" i="1"/>
  <c r="D1649" i="1"/>
  <c r="D1645" i="1"/>
  <c r="D1641" i="1"/>
  <c r="D1637" i="1"/>
  <c r="D1633" i="1"/>
  <c r="D1629" i="1"/>
  <c r="D1625" i="1"/>
  <c r="D1621" i="1"/>
  <c r="D1617" i="1"/>
  <c r="D1613" i="1"/>
  <c r="D1609" i="1"/>
  <c r="D1605" i="1"/>
  <c r="D1601" i="1"/>
  <c r="D1597" i="1"/>
  <c r="D1593" i="1"/>
  <c r="D1589" i="1"/>
  <c r="D1585" i="1"/>
  <c r="D1581" i="1"/>
  <c r="D1577" i="1"/>
  <c r="D1573" i="1"/>
  <c r="D1569" i="1"/>
  <c r="D1565" i="1"/>
  <c r="D2078" i="1"/>
  <c r="D2071" i="1"/>
  <c r="D2054" i="1"/>
  <c r="D2044" i="1"/>
  <c r="D2028" i="1"/>
  <c r="D2075" i="1"/>
  <c r="D2065" i="1"/>
  <c r="D2046" i="1"/>
  <c r="D2023" i="1"/>
  <c r="D2077" i="1"/>
  <c r="D2069" i="1"/>
  <c r="D2024" i="1"/>
  <c r="D2074" i="1"/>
  <c r="D2045" i="1"/>
  <c r="D2036" i="1"/>
  <c r="D2035" i="1"/>
  <c r="D2016" i="1"/>
  <c r="D2012" i="1"/>
  <c r="D2008" i="1"/>
  <c r="D2004" i="1"/>
  <c r="D2000" i="1"/>
  <c r="D1996" i="1"/>
  <c r="D1992" i="1"/>
  <c r="D1988" i="1"/>
  <c r="D1984" i="1"/>
  <c r="D1980" i="1"/>
  <c r="D1976" i="1"/>
  <c r="D1972" i="1"/>
  <c r="D1968" i="1"/>
  <c r="D1964" i="1"/>
  <c r="D1960" i="1"/>
  <c r="D1956" i="1"/>
  <c r="D1952" i="1"/>
  <c r="D1948" i="1"/>
  <c r="D1944" i="1"/>
  <c r="D1940" i="1"/>
  <c r="D1936" i="1"/>
  <c r="D1932" i="1"/>
  <c r="D1928" i="1"/>
  <c r="D1924" i="1"/>
  <c r="D1920" i="1"/>
  <c r="D1916" i="1"/>
  <c r="D1912" i="1"/>
  <c r="D1908" i="1"/>
  <c r="D1904" i="1"/>
  <c r="D1900" i="1"/>
  <c r="D1896" i="1"/>
  <c r="D1892" i="1"/>
  <c r="D1888" i="1"/>
  <c r="D1884" i="1"/>
  <c r="D1880" i="1"/>
  <c r="D1876" i="1"/>
  <c r="D1872" i="1"/>
  <c r="D1868" i="1"/>
  <c r="D1864" i="1"/>
  <c r="D1860" i="1"/>
  <c r="D1856" i="1"/>
  <c r="D1852" i="1"/>
  <c r="D1848" i="1"/>
  <c r="D1844" i="1"/>
  <c r="D1840" i="1"/>
  <c r="D1836" i="1"/>
  <c r="D1832" i="1"/>
  <c r="D1561" i="1"/>
  <c r="D1557" i="1"/>
  <c r="D1553" i="1"/>
  <c r="D1549" i="1"/>
  <c r="D1545" i="1"/>
  <c r="D1541" i="1"/>
  <c r="D1537" i="1"/>
  <c r="D1533" i="1"/>
  <c r="D1529" i="1"/>
  <c r="D1828" i="1"/>
  <c r="D1824" i="1"/>
  <c r="D1820" i="1"/>
  <c r="D1816" i="1"/>
  <c r="D1812" i="1"/>
  <c r="D1808" i="1"/>
  <c r="D1804" i="1"/>
  <c r="D1800" i="1"/>
  <c r="D1796" i="1"/>
  <c r="D1792" i="1"/>
  <c r="D1788" i="1"/>
  <c r="D1784" i="1"/>
  <c r="D1780" i="1"/>
  <c r="D1776" i="1"/>
  <c r="D1772" i="1"/>
  <c r="D1768" i="1"/>
  <c r="D1764" i="1"/>
  <c r="D1760" i="1"/>
  <c r="D1756" i="1"/>
  <c r="D1752" i="1"/>
  <c r="D1748" i="1"/>
  <c r="D1744" i="1"/>
  <c r="D1740" i="1"/>
  <c r="D1736" i="1"/>
  <c r="D1732" i="1"/>
  <c r="D1728" i="1"/>
  <c r="D1724" i="1"/>
  <c r="D1720" i="1"/>
  <c r="D1716" i="1"/>
  <c r="D1712" i="1"/>
  <c r="D1708" i="1"/>
  <c r="D1704" i="1"/>
  <c r="D1700" i="1"/>
  <c r="D1696" i="1"/>
  <c r="D1692" i="1"/>
  <c r="D1688" i="1"/>
  <c r="D1684" i="1"/>
  <c r="D1680" i="1"/>
  <c r="D1676" i="1"/>
  <c r="D1525" i="1"/>
  <c r="D1521" i="1"/>
  <c r="D1517" i="1"/>
  <c r="D1513" i="1"/>
  <c r="D1509" i="1"/>
  <c r="D1505" i="1"/>
  <c r="D1501" i="1"/>
  <c r="D1497" i="1"/>
  <c r="D1493" i="1"/>
  <c r="D1489" i="1"/>
  <c r="D1485" i="1"/>
  <c r="D1481" i="1"/>
  <c r="D1477" i="1"/>
  <c r="D1473" i="1"/>
  <c r="D1469" i="1"/>
  <c r="D1465" i="1"/>
  <c r="D1461" i="1"/>
  <c r="D1457" i="1"/>
  <c r="D1453" i="1"/>
  <c r="D1449" i="1"/>
  <c r="D1445" i="1"/>
  <c r="D1441" i="1"/>
  <c r="D1437" i="1"/>
  <c r="D1433" i="1"/>
  <c r="D1429" i="1"/>
  <c r="D1425" i="1"/>
  <c r="D1421" i="1"/>
  <c r="D1417" i="1"/>
  <c r="D1413" i="1"/>
  <c r="D1409" i="1"/>
  <c r="D1405" i="1"/>
  <c r="D1401" i="1"/>
  <c r="D1397" i="1"/>
  <c r="D1393" i="1"/>
  <c r="D1389" i="1"/>
  <c r="D1385" i="1"/>
  <c r="D1381" i="1"/>
  <c r="D1377" i="1"/>
  <c r="D1373" i="1"/>
  <c r="D1369" i="1"/>
  <c r="D1365" i="1"/>
  <c r="D1361" i="1"/>
  <c r="D1357" i="1"/>
  <c r="D1353" i="1"/>
  <c r="D1349" i="1"/>
  <c r="D1345" i="1"/>
  <c r="D1341" i="1"/>
  <c r="D1337" i="1"/>
  <c r="D1333" i="1"/>
  <c r="D1329" i="1"/>
  <c r="D1325" i="1"/>
  <c r="D1321" i="1"/>
  <c r="D1317" i="1"/>
  <c r="D1313" i="1"/>
  <c r="D1309" i="1"/>
  <c r="D1305" i="1"/>
  <c r="D1301" i="1"/>
  <c r="D1297" i="1"/>
  <c r="D1293" i="1"/>
  <c r="D1289" i="1"/>
  <c r="D1285" i="1"/>
  <c r="D1281" i="1"/>
  <c r="D1277" i="1"/>
  <c r="D1273" i="1"/>
  <c r="D1269" i="1"/>
  <c r="D1265" i="1"/>
  <c r="D1261" i="1"/>
  <c r="D1257" i="1"/>
  <c r="D1253" i="1"/>
  <c r="D1249" i="1"/>
  <c r="D1245" i="1"/>
  <c r="D1241" i="1"/>
  <c r="D1237" i="1"/>
  <c r="D1233" i="1"/>
  <c r="D1229" i="1"/>
  <c r="D1225" i="1"/>
  <c r="D1221" i="1"/>
  <c r="D1217" i="1"/>
  <c r="D1213" i="1"/>
  <c r="D1209" i="1"/>
  <c r="D1205" i="1"/>
  <c r="D1201" i="1"/>
  <c r="D1197" i="1"/>
  <c r="D1193" i="1"/>
  <c r="D1189" i="1"/>
  <c r="D1185" i="1"/>
  <c r="D1181" i="1"/>
  <c r="D1177" i="1"/>
  <c r="D1173" i="1"/>
  <c r="D1169" i="1"/>
  <c r="D1165" i="1"/>
  <c r="D1161" i="1"/>
  <c r="D1157" i="1"/>
  <c r="D1153" i="1"/>
  <c r="D1149" i="1"/>
  <c r="D1145" i="1"/>
  <c r="D1141" i="1"/>
  <c r="D1137" i="1"/>
  <c r="D1133" i="1"/>
  <c r="D1129" i="1"/>
  <c r="D1125" i="1"/>
  <c r="D1121" i="1"/>
  <c r="D1117" i="1"/>
  <c r="D1113" i="1"/>
  <c r="D1109" i="1"/>
  <c r="D1105" i="1"/>
  <c r="D1101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1045" i="1"/>
  <c r="D1041" i="1"/>
  <c r="D1037" i="1"/>
  <c r="D1033" i="1"/>
  <c r="D1029" i="1"/>
  <c r="D1025" i="1"/>
  <c r="D1021" i="1"/>
  <c r="D1017" i="1"/>
  <c r="D1013" i="1"/>
  <c r="D1009" i="1"/>
  <c r="D1005" i="1"/>
  <c r="D1001" i="1"/>
  <c r="D997" i="1"/>
  <c r="D993" i="1"/>
  <c r="D989" i="1"/>
  <c r="D985" i="1"/>
  <c r="D981" i="1"/>
  <c r="D977" i="1"/>
  <c r="D973" i="1"/>
  <c r="D969" i="1"/>
  <c r="D965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1672" i="1"/>
  <c r="D1668" i="1"/>
  <c r="D1664" i="1"/>
  <c r="D1660" i="1"/>
  <c r="D1656" i="1"/>
  <c r="D1652" i="1"/>
  <c r="D1648" i="1"/>
  <c r="D1644" i="1"/>
  <c r="D1640" i="1"/>
  <c r="D1636" i="1"/>
  <c r="D1632" i="1"/>
  <c r="D1628" i="1"/>
  <c r="D1624" i="1"/>
  <c r="D1620" i="1"/>
  <c r="D1616" i="1"/>
  <c r="D1612" i="1"/>
  <c r="D1608" i="1"/>
  <c r="D1604" i="1"/>
  <c r="D1600" i="1"/>
  <c r="D1596" i="1"/>
  <c r="D1592" i="1"/>
  <c r="D1588" i="1"/>
  <c r="D1584" i="1"/>
  <c r="D1580" i="1"/>
  <c r="D1576" i="1"/>
  <c r="D1572" i="1"/>
  <c r="D1568" i="1"/>
  <c r="D1564" i="1"/>
  <c r="D1560" i="1"/>
  <c r="D1556" i="1"/>
  <c r="D1552" i="1"/>
  <c r="D1548" i="1"/>
  <c r="D1544" i="1"/>
  <c r="D1540" i="1"/>
  <c r="D1536" i="1"/>
  <c r="D1532" i="1"/>
  <c r="D1528" i="1"/>
  <c r="D1524" i="1"/>
  <c r="D1520" i="1"/>
  <c r="D1516" i="1"/>
  <c r="D1512" i="1"/>
  <c r="D1508" i="1"/>
  <c r="D1504" i="1"/>
  <c r="D1500" i="1"/>
  <c r="D1496" i="1"/>
  <c r="D1492" i="1"/>
  <c r="D1488" i="1"/>
  <c r="D1484" i="1"/>
  <c r="D1480" i="1"/>
  <c r="D1476" i="1"/>
  <c r="D1472" i="1"/>
  <c r="D1468" i="1"/>
  <c r="D1464" i="1"/>
  <c r="D1460" i="1"/>
  <c r="D1456" i="1"/>
  <c r="D1452" i="1"/>
  <c r="D1448" i="1"/>
  <c r="D1444" i="1"/>
  <c r="D1440" i="1"/>
  <c r="D1436" i="1"/>
  <c r="D1432" i="1"/>
  <c r="D1428" i="1"/>
  <c r="D1424" i="1"/>
  <c r="D1420" i="1"/>
  <c r="D1416" i="1"/>
  <c r="D1412" i="1"/>
  <c r="D1408" i="1"/>
  <c r="D1404" i="1"/>
  <c r="D1400" i="1"/>
  <c r="D1396" i="1"/>
  <c r="D1392" i="1"/>
  <c r="D1388" i="1"/>
  <c r="D1384" i="1"/>
  <c r="D1380" i="1"/>
  <c r="D1376" i="1"/>
  <c r="D1372" i="1"/>
  <c r="D1368" i="1"/>
  <c r="D1364" i="1"/>
  <c r="D1360" i="1"/>
  <c r="D1356" i="1"/>
  <c r="D1352" i="1"/>
  <c r="D1348" i="1"/>
  <c r="D1344" i="1"/>
  <c r="D1340" i="1"/>
  <c r="D1336" i="1"/>
  <c r="D1332" i="1"/>
  <c r="D1328" i="1"/>
  <c r="D1324" i="1"/>
  <c r="D1320" i="1"/>
  <c r="D1316" i="1"/>
  <c r="D1312" i="1"/>
  <c r="D1308" i="1"/>
  <c r="D1304" i="1"/>
  <c r="D1300" i="1"/>
  <c r="D1296" i="1"/>
  <c r="D1292" i="1"/>
  <c r="D1288" i="1"/>
  <c r="D1284" i="1"/>
  <c r="D1280" i="1"/>
  <c r="D1276" i="1"/>
  <c r="D1272" i="1"/>
  <c r="D1268" i="1"/>
  <c r="D1264" i="1"/>
  <c r="D1260" i="1"/>
  <c r="D1256" i="1"/>
  <c r="D1252" i="1"/>
  <c r="D1248" i="1"/>
  <c r="D1244" i="1"/>
  <c r="D1240" i="1"/>
  <c r="D1236" i="1"/>
  <c r="D1232" i="1"/>
  <c r="D1228" i="1"/>
  <c r="D1224" i="1"/>
  <c r="D1220" i="1"/>
  <c r="D1216" i="1"/>
  <c r="D1212" i="1"/>
  <c r="D1208" i="1"/>
  <c r="D1204" i="1"/>
  <c r="D1200" i="1"/>
  <c r="D1196" i="1"/>
  <c r="D1192" i="1"/>
  <c r="D1188" i="1"/>
  <c r="D1184" i="1"/>
  <c r="D1180" i="1"/>
  <c r="D1176" i="1"/>
  <c r="D1172" i="1"/>
  <c r="D1168" i="1"/>
  <c r="D1164" i="1"/>
  <c r="D1160" i="1"/>
  <c r="D1156" i="1"/>
  <c r="D1152" i="1"/>
  <c r="D1148" i="1"/>
  <c r="D1144" i="1"/>
  <c r="D1140" i="1"/>
  <c r="D1136" i="1"/>
  <c r="D1132" i="1"/>
  <c r="D1128" i="1"/>
  <c r="D1124" i="1"/>
  <c r="D1120" i="1"/>
  <c r="D1116" i="1"/>
  <c r="D1112" i="1"/>
  <c r="D1108" i="1"/>
  <c r="D1104" i="1"/>
  <c r="D1100" i="1"/>
  <c r="D1096" i="1"/>
  <c r="D1092" i="1"/>
  <c r="D1088" i="1"/>
  <c r="D1084" i="1"/>
  <c r="D1080" i="1"/>
  <c r="D1076" i="1"/>
  <c r="D1072" i="1"/>
  <c r="D1068" i="1"/>
  <c r="D1064" i="1"/>
  <c r="D1060" i="1"/>
  <c r="D2015" i="1"/>
  <c r="D2011" i="1"/>
  <c r="D2007" i="1"/>
  <c r="D2003" i="1"/>
  <c r="D1999" i="1"/>
  <c r="D1995" i="1"/>
  <c r="D1991" i="1"/>
  <c r="D1987" i="1"/>
  <c r="D1983" i="1"/>
  <c r="D1979" i="1"/>
  <c r="D1975" i="1"/>
  <c r="D1971" i="1"/>
  <c r="D1967" i="1"/>
  <c r="D1963" i="1"/>
  <c r="D1959" i="1"/>
  <c r="D1955" i="1"/>
  <c r="D1951" i="1"/>
  <c r="D1947" i="1"/>
  <c r="D1943" i="1"/>
  <c r="D1939" i="1"/>
  <c r="D1935" i="1"/>
  <c r="D1931" i="1"/>
  <c r="D1927" i="1"/>
  <c r="D1923" i="1"/>
  <c r="D1919" i="1"/>
  <c r="D1915" i="1"/>
  <c r="D1911" i="1"/>
  <c r="D1907" i="1"/>
  <c r="D1903" i="1"/>
  <c r="D1899" i="1"/>
  <c r="D1895" i="1"/>
  <c r="D1891" i="1"/>
  <c r="D1887" i="1"/>
  <c r="D1883" i="1"/>
  <c r="D1879" i="1"/>
  <c r="D1875" i="1"/>
  <c r="D1871" i="1"/>
  <c r="D1867" i="1"/>
  <c r="D1863" i="1"/>
  <c r="D1859" i="1"/>
  <c r="D1855" i="1"/>
  <c r="D1851" i="1"/>
  <c r="D1847" i="1"/>
  <c r="D1843" i="1"/>
  <c r="D1839" i="1"/>
  <c r="D1835" i="1"/>
  <c r="D1831" i="1"/>
  <c r="D1827" i="1"/>
  <c r="D1823" i="1"/>
  <c r="D1819" i="1"/>
  <c r="D1815" i="1"/>
  <c r="D1811" i="1"/>
  <c r="D1807" i="1"/>
  <c r="D1803" i="1"/>
  <c r="D1799" i="1"/>
  <c r="D1795" i="1"/>
  <c r="D1791" i="1"/>
  <c r="D1787" i="1"/>
  <c r="D1783" i="1"/>
  <c r="D1779" i="1"/>
  <c r="D1775" i="1"/>
  <c r="D1771" i="1"/>
  <c r="D1767" i="1"/>
  <c r="D1763" i="1"/>
  <c r="D1759" i="1"/>
  <c r="D1755" i="1"/>
  <c r="D1751" i="1"/>
  <c r="D1747" i="1"/>
  <c r="D1743" i="1"/>
  <c r="D1739" i="1"/>
  <c r="D1735" i="1"/>
  <c r="D1731" i="1"/>
  <c r="D1727" i="1"/>
  <c r="D1723" i="1"/>
  <c r="D1719" i="1"/>
  <c r="D1715" i="1"/>
  <c r="D1711" i="1"/>
  <c r="D1707" i="1"/>
  <c r="D1703" i="1"/>
  <c r="D1699" i="1"/>
  <c r="D1695" i="1"/>
  <c r="D1691" i="1"/>
  <c r="D1687" i="1"/>
  <c r="D1683" i="1"/>
  <c r="D1679" i="1"/>
  <c r="D1675" i="1"/>
  <c r="D1671" i="1"/>
  <c r="D1667" i="1"/>
  <c r="D1663" i="1"/>
  <c r="D1659" i="1"/>
  <c r="D1655" i="1"/>
  <c r="D1651" i="1"/>
  <c r="D1647" i="1"/>
  <c r="D1643" i="1"/>
  <c r="D2" i="1"/>
  <c r="D845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1056" i="1"/>
  <c r="D1052" i="1"/>
  <c r="D1048" i="1"/>
  <c r="D1044" i="1"/>
  <c r="D1040" i="1"/>
  <c r="D1036" i="1"/>
  <c r="D1032" i="1"/>
  <c r="D1028" i="1"/>
  <c r="D1024" i="1"/>
  <c r="D1020" i="1"/>
  <c r="D1016" i="1"/>
  <c r="D1012" i="1"/>
  <c r="D1008" i="1"/>
  <c r="D1004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1639" i="1"/>
  <c r="D1635" i="1"/>
  <c r="D1631" i="1"/>
  <c r="D1627" i="1"/>
  <c r="D1623" i="1"/>
  <c r="D1619" i="1"/>
  <c r="D1615" i="1"/>
  <c r="D1611" i="1"/>
  <c r="D1607" i="1"/>
  <c r="D1603" i="1"/>
  <c r="D1599" i="1"/>
  <c r="D1595" i="1"/>
  <c r="D1591" i="1"/>
  <c r="D1587" i="1"/>
  <c r="D1583" i="1"/>
  <c r="D1579" i="1"/>
  <c r="D1575" i="1"/>
  <c r="D1571" i="1"/>
  <c r="D1567" i="1"/>
  <c r="D1563" i="1"/>
  <c r="D1559" i="1"/>
  <c r="D1555" i="1"/>
  <c r="D1551" i="1"/>
  <c r="D1547" i="1"/>
  <c r="D1543" i="1"/>
  <c r="D1539" i="1"/>
  <c r="D1535" i="1"/>
  <c r="D1531" i="1"/>
  <c r="D1527" i="1"/>
  <c r="D1523" i="1"/>
  <c r="D1519" i="1"/>
  <c r="D1515" i="1"/>
  <c r="D1511" i="1"/>
  <c r="D1507" i="1"/>
  <c r="D1503" i="1"/>
  <c r="D1499" i="1"/>
  <c r="D1495" i="1"/>
  <c r="D1491" i="1"/>
  <c r="D1487" i="1"/>
  <c r="D1483" i="1"/>
  <c r="D1479" i="1"/>
  <c r="D1475" i="1"/>
  <c r="D1471" i="1"/>
  <c r="D1467" i="1"/>
  <c r="D1463" i="1"/>
  <c r="D1459" i="1"/>
  <c r="D1455" i="1"/>
  <c r="D1451" i="1"/>
  <c r="D1447" i="1"/>
  <c r="D1443" i="1"/>
  <c r="D1439" i="1"/>
  <c r="D1435" i="1"/>
  <c r="D1431" i="1"/>
  <c r="D1427" i="1"/>
  <c r="D1423" i="1"/>
  <c r="D1419" i="1"/>
  <c r="D1415" i="1"/>
  <c r="D1411" i="1"/>
  <c r="D1407" i="1"/>
  <c r="D1403" i="1"/>
  <c r="D1399" i="1"/>
  <c r="D1395" i="1"/>
  <c r="D1391" i="1"/>
  <c r="D1387" i="1"/>
  <c r="D1383" i="1"/>
  <c r="D1379" i="1"/>
  <c r="D1375" i="1"/>
  <c r="D1371" i="1"/>
  <c r="D1367" i="1"/>
  <c r="D1363" i="1"/>
  <c r="D1359" i="1"/>
  <c r="D1355" i="1"/>
  <c r="D1351" i="1"/>
  <c r="D1347" i="1"/>
  <c r="D1343" i="1"/>
  <c r="D1339" i="1"/>
  <c r="D1335" i="1"/>
  <c r="D1331" i="1"/>
  <c r="D1327" i="1"/>
  <c r="D1323" i="1"/>
  <c r="D1319" i="1"/>
  <c r="D1315" i="1"/>
  <c r="D1311" i="1"/>
  <c r="D1307" i="1"/>
  <c r="D1303" i="1"/>
  <c r="D1299" i="1"/>
  <c r="D1295" i="1"/>
  <c r="D1291" i="1"/>
  <c r="D1287" i="1"/>
  <c r="D1283" i="1"/>
  <c r="D1279" i="1"/>
  <c r="D1275" i="1"/>
  <c r="D1271" i="1"/>
  <c r="D1267" i="1"/>
  <c r="D1263" i="1"/>
  <c r="D1259" i="1"/>
  <c r="D1255" i="1"/>
  <c r="D1251" i="1"/>
  <c r="D1247" i="1"/>
  <c r="D1243" i="1"/>
  <c r="D1239" i="1"/>
  <c r="D1235" i="1"/>
  <c r="D1231" i="1"/>
  <c r="D1227" i="1"/>
  <c r="D1223" i="1"/>
  <c r="D1219" i="1"/>
  <c r="D1215" i="1"/>
  <c r="D1211" i="1"/>
  <c r="D1207" i="1"/>
  <c r="D1203" i="1"/>
  <c r="D1199" i="1"/>
  <c r="D1195" i="1"/>
  <c r="D1191" i="1"/>
  <c r="D1187" i="1"/>
  <c r="D1183" i="1"/>
  <c r="D1179" i="1"/>
  <c r="D1175" i="1"/>
  <c r="D1171" i="1"/>
  <c r="D1167" i="1"/>
  <c r="D1163" i="1"/>
  <c r="D1159" i="1"/>
  <c r="D1155" i="1"/>
  <c r="D1151" i="1"/>
  <c r="D1147" i="1"/>
  <c r="D1143" i="1"/>
  <c r="D1139" i="1"/>
  <c r="D1135" i="1"/>
  <c r="D1131" i="1"/>
  <c r="D1127" i="1"/>
  <c r="D1123" i="1"/>
  <c r="D1119" i="1"/>
  <c r="D1115" i="1"/>
  <c r="D1111" i="1"/>
  <c r="D1107" i="1"/>
  <c r="D1103" i="1"/>
  <c r="D1099" i="1"/>
  <c r="D1095" i="1"/>
  <c r="D1091" i="1"/>
  <c r="D1087" i="1"/>
  <c r="D1083" i="1"/>
  <c r="D1079" i="1"/>
  <c r="D1075" i="1"/>
  <c r="D1071" i="1"/>
  <c r="D1067" i="1"/>
  <c r="D1063" i="1"/>
  <c r="D1059" i="1"/>
  <c r="D1055" i="1"/>
  <c r="D1051" i="1"/>
  <c r="D1047" i="1"/>
  <c r="D1043" i="1"/>
  <c r="D1039" i="1"/>
  <c r="D1035" i="1"/>
  <c r="D1031" i="1"/>
  <c r="D1027" i="1"/>
  <c r="D1023" i="1"/>
  <c r="D1019" i="1"/>
  <c r="D1015" i="1"/>
  <c r="D1011" i="1"/>
  <c r="D1007" i="1"/>
  <c r="D1003" i="1"/>
  <c r="D999" i="1"/>
  <c r="D995" i="1"/>
  <c r="D991" i="1"/>
  <c r="D987" i="1"/>
  <c r="D983" i="1"/>
  <c r="D979" i="1"/>
  <c r="D975" i="1"/>
  <c r="D971" i="1"/>
  <c r="D967" i="1"/>
  <c r="D963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5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2014" i="1"/>
  <c r="D2010" i="1"/>
  <c r="D2006" i="1"/>
  <c r="D2002" i="1"/>
  <c r="D1998" i="1"/>
  <c r="D1994" i="1"/>
  <c r="D1990" i="1"/>
  <c r="D1986" i="1"/>
  <c r="D1982" i="1"/>
  <c r="D1978" i="1"/>
  <c r="D1974" i="1"/>
  <c r="D1970" i="1"/>
  <c r="D1966" i="1"/>
  <c r="D1962" i="1"/>
  <c r="D1958" i="1"/>
  <c r="D1954" i="1"/>
  <c r="D1950" i="1"/>
  <c r="D1946" i="1"/>
  <c r="D1942" i="1"/>
  <c r="D1938" i="1"/>
  <c r="D1934" i="1"/>
  <c r="D1930" i="1"/>
  <c r="D1926" i="1"/>
  <c r="D1922" i="1"/>
  <c r="D1918" i="1"/>
  <c r="D1914" i="1"/>
  <c r="D1910" i="1"/>
  <c r="D1906" i="1"/>
  <c r="D1902" i="1"/>
  <c r="D1898" i="1"/>
  <c r="D1894" i="1"/>
  <c r="D1890" i="1"/>
  <c r="D1886" i="1"/>
  <c r="D1882" i="1"/>
  <c r="D1878" i="1"/>
  <c r="D1874" i="1"/>
  <c r="D1870" i="1"/>
  <c r="D1866" i="1"/>
  <c r="D1862" i="1"/>
  <c r="D1858" i="1"/>
  <c r="D1854" i="1"/>
  <c r="D1850" i="1"/>
  <c r="D1846" i="1"/>
  <c r="D1842" i="1"/>
  <c r="D1838" i="1"/>
  <c r="D1834" i="1"/>
  <c r="D1830" i="1"/>
  <c r="D1826" i="1"/>
  <c r="D1822" i="1"/>
  <c r="D1818" i="1"/>
  <c r="D1814" i="1"/>
  <c r="D1810" i="1"/>
  <c r="D1806" i="1"/>
  <c r="D1802" i="1"/>
  <c r="D1798" i="1"/>
  <c r="D1794" i="1"/>
  <c r="D1790" i="1"/>
  <c r="D1786" i="1"/>
  <c r="D1782" i="1"/>
  <c r="D1778" i="1"/>
  <c r="D1774" i="1"/>
  <c r="D1770" i="1"/>
  <c r="D1766" i="1"/>
  <c r="D1762" i="1"/>
  <c r="D1758" i="1"/>
  <c r="D1754" i="1"/>
  <c r="D1750" i="1"/>
  <c r="D1746" i="1"/>
  <c r="D1742" i="1"/>
  <c r="D1738" i="1"/>
  <c r="D1734" i="1"/>
  <c r="D1730" i="1"/>
  <c r="D1726" i="1"/>
  <c r="D1722" i="1"/>
  <c r="D1718" i="1"/>
  <c r="D1714" i="1"/>
  <c r="D1710" i="1"/>
  <c r="D1706" i="1"/>
  <c r="D1702" i="1"/>
  <c r="D1698" i="1"/>
  <c r="D1694" i="1"/>
  <c r="D1690" i="1"/>
  <c r="D1686" i="1"/>
  <c r="D1682" i="1"/>
  <c r="D1678" i="1"/>
  <c r="D1674" i="1"/>
  <c r="D1670" i="1"/>
  <c r="D1666" i="1"/>
  <c r="D1662" i="1"/>
  <c r="D1658" i="1"/>
  <c r="D1654" i="1"/>
  <c r="D1650" i="1"/>
  <c r="D1646" i="1"/>
  <c r="D1642" i="1"/>
  <c r="D1638" i="1"/>
  <c r="D1634" i="1"/>
  <c r="D1630" i="1"/>
  <c r="D1626" i="1"/>
  <c r="D1622" i="1"/>
  <c r="D1618" i="1"/>
  <c r="D1614" i="1"/>
  <c r="D1610" i="1"/>
  <c r="D1606" i="1"/>
  <c r="D1602" i="1"/>
  <c r="D1598" i="1"/>
  <c r="D1594" i="1"/>
  <c r="D1590" i="1"/>
  <c r="D1586" i="1"/>
  <c r="D1582" i="1"/>
  <c r="D1578" i="1"/>
  <c r="D1574" i="1"/>
  <c r="D1570" i="1"/>
  <c r="D1566" i="1"/>
  <c r="D1562" i="1"/>
  <c r="D1558" i="1"/>
  <c r="D1554" i="1"/>
  <c r="D1550" i="1"/>
  <c r="D1546" i="1"/>
  <c r="D1542" i="1"/>
  <c r="D1538" i="1"/>
  <c r="D1534" i="1"/>
  <c r="D1530" i="1"/>
  <c r="D1526" i="1"/>
  <c r="D1522" i="1"/>
  <c r="D1518" i="1"/>
  <c r="D1514" i="1"/>
  <c r="D1510" i="1"/>
  <c r="D1506" i="1"/>
  <c r="D1502" i="1"/>
  <c r="D1498" i="1"/>
  <c r="D1494" i="1"/>
  <c r="D1490" i="1"/>
  <c r="D1486" i="1"/>
  <c r="D1482" i="1"/>
  <c r="D1478" i="1"/>
  <c r="D1474" i="1"/>
  <c r="D1470" i="1"/>
  <c r="D1466" i="1"/>
  <c r="D1462" i="1"/>
  <c r="D1458" i="1"/>
  <c r="D1454" i="1"/>
  <c r="D1450" i="1"/>
  <c r="D1446" i="1"/>
  <c r="D1442" i="1"/>
  <c r="D1438" i="1"/>
  <c r="D1434" i="1"/>
  <c r="D1430" i="1"/>
  <c r="D1426" i="1"/>
  <c r="D1422" i="1"/>
  <c r="D1418" i="1"/>
  <c r="D1414" i="1"/>
  <c r="D1410" i="1"/>
  <c r="D1406" i="1"/>
  <c r="D1402" i="1"/>
  <c r="D1398" i="1"/>
  <c r="D1394" i="1"/>
  <c r="D1390" i="1"/>
  <c r="D1386" i="1"/>
  <c r="D1382" i="1"/>
  <c r="D1378" i="1"/>
  <c r="D1374" i="1"/>
  <c r="D1370" i="1"/>
  <c r="D1366" i="1"/>
  <c r="D1362" i="1"/>
  <c r="D1358" i="1"/>
  <c r="D1354" i="1"/>
  <c r="D1350" i="1"/>
  <c r="D1346" i="1"/>
  <c r="D1342" i="1"/>
  <c r="D1338" i="1"/>
  <c r="D1334" i="1"/>
  <c r="D1330" i="1"/>
  <c r="D1326" i="1"/>
  <c r="D1322" i="1"/>
  <c r="D1318" i="1"/>
  <c r="D1314" i="1"/>
  <c r="D1310" i="1"/>
  <c r="D1306" i="1"/>
  <c r="D1302" i="1"/>
  <c r="D1298" i="1"/>
  <c r="D1294" i="1"/>
  <c r="D1290" i="1"/>
  <c r="D1286" i="1"/>
  <c r="D1282" i="1"/>
  <c r="D1278" i="1"/>
  <c r="D1274" i="1"/>
  <c r="D1270" i="1"/>
  <c r="D1266" i="1"/>
  <c r="D1262" i="1"/>
  <c r="D1258" i="1"/>
  <c r="D1254" i="1"/>
  <c r="D1250" i="1"/>
  <c r="D1246" i="1"/>
  <c r="D1242" i="1"/>
  <c r="D1238" i="1"/>
  <c r="D1234" i="1"/>
  <c r="D1230" i="1"/>
  <c r="D1226" i="1"/>
  <c r="D1222" i="1"/>
  <c r="D1218" i="1"/>
  <c r="D1214" i="1"/>
  <c r="D1210" i="1"/>
  <c r="D1206" i="1"/>
  <c r="D1202" i="1"/>
  <c r="D1198" i="1"/>
  <c r="D1194" i="1"/>
  <c r="D1190" i="1"/>
  <c r="D1186" i="1"/>
  <c r="D1182" i="1"/>
  <c r="D1178" i="1"/>
  <c r="D1174" i="1"/>
  <c r="D1170" i="1"/>
  <c r="D1166" i="1"/>
  <c r="D1162" i="1"/>
  <c r="D1158" i="1"/>
  <c r="D1154" i="1"/>
  <c r="D1150" i="1"/>
  <c r="D1146" i="1"/>
  <c r="D1142" i="1"/>
  <c r="D1138" i="1"/>
  <c r="D1134" i="1"/>
  <c r="D1130" i="1"/>
  <c r="D1126" i="1"/>
  <c r="D1122" i="1"/>
  <c r="D1118" i="1"/>
  <c r="D1114" i="1"/>
  <c r="D1110" i="1"/>
  <c r="D1106" i="1"/>
  <c r="D1102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1046" i="1"/>
  <c r="D1042" i="1"/>
  <c r="D1038" i="1"/>
  <c r="D1034" i="1"/>
  <c r="D1030" i="1"/>
  <c r="D1026" i="1"/>
  <c r="D1022" i="1"/>
  <c r="D1018" i="1"/>
  <c r="D1014" i="1"/>
  <c r="D1010" i="1"/>
  <c r="D1006" i="1"/>
  <c r="D1002" i="1"/>
  <c r="D998" i="1"/>
  <c r="D994" i="1"/>
  <c r="D990" i="1"/>
  <c r="D986" i="1"/>
  <c r="D982" i="1"/>
  <c r="D978" i="1"/>
  <c r="D974" i="1"/>
  <c r="D970" i="1"/>
  <c r="D966" i="1"/>
  <c r="D962" i="1"/>
  <c r="D958" i="1"/>
  <c r="D954" i="1"/>
  <c r="D950" i="1"/>
  <c r="D946" i="1"/>
  <c r="D942" i="1"/>
  <c r="D938" i="1"/>
  <c r="D934" i="1"/>
  <c r="D930" i="1"/>
  <c r="D926" i="1"/>
  <c r="D922" i="1"/>
  <c r="D918" i="1"/>
  <c r="D914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C18" i="3" l="1"/>
  <c r="G19" i="3"/>
  <c r="H19" i="3"/>
  <c r="J18" i="3"/>
  <c r="L33" i="5" s="1"/>
  <c r="H20" i="3"/>
  <c r="G18" i="3"/>
  <c r="E20" i="3"/>
  <c r="B39" i="3" s="1"/>
  <c r="D18" i="3"/>
  <c r="B20" i="3"/>
  <c r="J17" i="3"/>
  <c r="L32" i="5" s="1"/>
  <c r="I18" i="3"/>
  <c r="K33" i="5" s="1"/>
  <c r="G17" i="3"/>
  <c r="D20" i="3"/>
  <c r="I17" i="3"/>
  <c r="K32" i="5" s="1"/>
  <c r="B17" i="3"/>
  <c r="E19" i="3"/>
  <c r="B38" i="3" s="1"/>
  <c r="D17" i="3"/>
  <c r="B19" i="3"/>
  <c r="I20" i="3"/>
  <c r="K35" i="5" s="1"/>
  <c r="H18" i="3"/>
  <c r="F20" i="3"/>
  <c r="E18" i="3"/>
  <c r="B37" i="3" s="1"/>
  <c r="D19" i="3"/>
  <c r="B18" i="3"/>
  <c r="F18" i="3"/>
  <c r="J19" i="3"/>
  <c r="L34" i="5" s="1"/>
  <c r="F17" i="3"/>
  <c r="I19" i="3"/>
  <c r="K34" i="5" s="1"/>
  <c r="H17" i="3"/>
  <c r="F19" i="3"/>
  <c r="E17" i="3"/>
  <c r="B36" i="3" s="1"/>
  <c r="C19" i="3"/>
  <c r="J20" i="3"/>
  <c r="L35" i="5" s="1"/>
  <c r="C20" i="3"/>
  <c r="C17" i="3"/>
  <c r="G20" i="3"/>
  <c r="B47" i="3" l="1"/>
  <c r="I35" i="5"/>
  <c r="B54" i="3"/>
  <c r="B25" i="3"/>
  <c r="E33" i="5"/>
  <c r="B44" i="3"/>
  <c r="I32" i="5"/>
  <c r="B57" i="3"/>
  <c r="B31" i="3"/>
  <c r="F35" i="5"/>
  <c r="B30" i="3"/>
  <c r="F34" i="5"/>
  <c r="B49" i="3"/>
  <c r="J33" i="5"/>
  <c r="B33" i="3"/>
  <c r="G33" i="5"/>
  <c r="B28" i="3"/>
  <c r="F32" i="5"/>
  <c r="B40" i="3"/>
  <c r="H32" i="5"/>
  <c r="B34" i="3"/>
  <c r="G34" i="5"/>
  <c r="B55" i="3"/>
  <c r="B24" i="3"/>
  <c r="E32" i="5"/>
  <c r="B53" i="3"/>
  <c r="B50" i="3"/>
  <c r="J34" i="5"/>
  <c r="B58" i="3"/>
  <c r="B26" i="3"/>
  <c r="E34" i="5"/>
  <c r="B52" i="3"/>
  <c r="B56" i="3"/>
  <c r="B45" i="3"/>
  <c r="I33" i="5"/>
  <c r="B46" i="3"/>
  <c r="I34" i="5"/>
  <c r="B42" i="3"/>
  <c r="H34" i="5"/>
  <c r="B59" i="3"/>
  <c r="B48" i="3"/>
  <c r="J32" i="5"/>
  <c r="B41" i="3"/>
  <c r="H33" i="5"/>
  <c r="B43" i="3"/>
  <c r="H35" i="5"/>
  <c r="B32" i="3"/>
  <c r="G32" i="5"/>
  <c r="B35" i="3"/>
  <c r="G35" i="5"/>
  <c r="B27" i="3"/>
  <c r="E35" i="5"/>
  <c r="B51" i="3"/>
  <c r="J35" i="5"/>
  <c r="B29" i="3"/>
  <c r="F33" i="5"/>
</calcChain>
</file>

<file path=xl/sharedStrings.xml><?xml version="1.0" encoding="utf-8"?>
<sst xmlns="http://schemas.openxmlformats.org/spreadsheetml/2006/main" count="8734" uniqueCount="70">
  <si>
    <t>Tipo</t>
  </si>
  <si>
    <t>SECTOR</t>
  </si>
  <si>
    <t>ZONA</t>
  </si>
  <si>
    <t>Año</t>
  </si>
  <si>
    <t>Precio m2</t>
  </si>
  <si>
    <t>Trimestre</t>
  </si>
  <si>
    <t>Apartamento</t>
  </si>
  <si>
    <t>Centro Internacional</t>
  </si>
  <si>
    <t>I</t>
  </si>
  <si>
    <t>II</t>
  </si>
  <si>
    <t>III</t>
  </si>
  <si>
    <t>IV</t>
  </si>
  <si>
    <t>Centro y Zona Colonial</t>
  </si>
  <si>
    <t>Chapinero</t>
  </si>
  <si>
    <t>Chapinero Alto</t>
  </si>
  <si>
    <t>La Soledad</t>
  </si>
  <si>
    <t>170 y Alredores</t>
  </si>
  <si>
    <t>Altos de Suba y Cerros de San Jorge</t>
  </si>
  <si>
    <t>Cerros de Suba</t>
  </si>
  <si>
    <t>Colina y Alrededores</t>
  </si>
  <si>
    <t>Cortijo-Autopista Medellín</t>
  </si>
  <si>
    <t>Niza Alhambra</t>
  </si>
  <si>
    <t>Cedritos</t>
  </si>
  <si>
    <t>Chicó</t>
  </si>
  <si>
    <t>Country</t>
  </si>
  <si>
    <t>Orquídeas</t>
  </si>
  <si>
    <t>Santa Bárbara</t>
  </si>
  <si>
    <t>Castilla-Marsella</t>
  </si>
  <si>
    <t>Centro Nariño</t>
  </si>
  <si>
    <t>Engativá</t>
  </si>
  <si>
    <t>Fontibón-Tintal</t>
  </si>
  <si>
    <t>Kennedy</t>
  </si>
  <si>
    <t>Metrópolis</t>
  </si>
  <si>
    <t>Nicolás de Federmán</t>
  </si>
  <si>
    <t>Normandía</t>
  </si>
  <si>
    <t>Puente Aranda</t>
  </si>
  <si>
    <t>Salitre-Modelia</t>
  </si>
  <si>
    <t>Antonio Nariño</t>
  </si>
  <si>
    <t>Bosa-Soacha</t>
  </si>
  <si>
    <t>Ciudad Bolívar</t>
  </si>
  <si>
    <t>Rafael Uribe Uribe-Tunjuelito</t>
  </si>
  <si>
    <t>Timiza La Alquería</t>
  </si>
  <si>
    <t>Casa</t>
  </si>
  <si>
    <t>Guaymaral</t>
  </si>
  <si>
    <t>CodTipo</t>
  </si>
  <si>
    <t>Centro</t>
  </si>
  <si>
    <t>Noroccidente</t>
  </si>
  <si>
    <t>Norte</t>
  </si>
  <si>
    <t>Occidente</t>
  </si>
  <si>
    <t>Sur</t>
  </si>
  <si>
    <t>CodSector</t>
  </si>
  <si>
    <t>CodZona</t>
  </si>
  <si>
    <t>TIPO</t>
  </si>
  <si>
    <t>CodConcatenado</t>
  </si>
  <si>
    <t>Codigo</t>
  </si>
  <si>
    <t>Orden del código -&gt;</t>
  </si>
  <si>
    <t>Seleccione el tipo de inmueble</t>
  </si>
  <si>
    <t>Seleccione el sector</t>
  </si>
  <si>
    <t>Seleccione la zona</t>
  </si>
  <si>
    <t>2010</t>
  </si>
  <si>
    <t>2011</t>
  </si>
  <si>
    <t>2012</t>
  </si>
  <si>
    <t>2014</t>
  </si>
  <si>
    <t>2015</t>
  </si>
  <si>
    <t>2016</t>
  </si>
  <si>
    <t>2018</t>
  </si>
  <si>
    <t>2017</t>
  </si>
  <si>
    <t>Precios del        en Bogotá por sectores</t>
  </si>
  <si>
    <t>Tabla de precios promedio por metro cuadrado por trimestre (2010 - 2018)</t>
  </si>
  <si>
    <t>Trismestre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</si>
</sst>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&quot;$&quot;\ * #,##0_-;\-&quot;$&quot;\ * #,##0_-;_-&quot;$&quot;\ 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8"/>
      <color rgb="FF000000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/>
      <top style="mediumDashed">
        <color indexed="64"/>
      </top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0">
    <xf numFmtId="0" fontId="0" fillId="0" borderId="0" xfId="0"/>
    <xf numFmtId="41" fontId="0" fillId="0" borderId="0" xfId="1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2" applyFont="1"/>
    <xf numFmtId="0" fontId="2" fillId="0" borderId="0" xfId="0" applyFont="1"/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5" fillId="0" borderId="0" xfId="0" applyFont="1" applyBorder="1" applyAlignment="1">
      <alignment horizontal="center"/>
    </xf>
    <xf numFmtId="164" fontId="5" fillId="0" borderId="0" xfId="2" applyNumberFormat="1" applyFont="1" applyBorder="1"/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3">
    <cellStyle name="Millares [0]" xfId="1" builtinId="6"/>
    <cellStyle name="Moneda [0]" xfId="2" builtinId="7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&quot;$&quot;\ * #,##0_-;\-&quot;$&quot;\ * #,##0_-;_-&quot;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&quot;$&quot;\ * #,##0_-;\-&quot;$&quot;\ * #,##0_-;_-&quot;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&quot;$&quot;\ * #,##0_-;\-&quot;$&quot;\ * #,##0_-;_-&quot;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&quot;$&quot;\ * #,##0_-;\-&quot;$&quot;\ * #,##0_-;_-&quot;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&quot;$&quot;\ * #,##0_-;\-&quot;$&quot;\ * #,##0_-;_-&quot;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&quot;$&quot;\ * #,##0_-;\-&quot;$&quot;\ * #,##0_-;_-&quot;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&quot;$&quot;\ * #,##0_-;\-&quot;$&quot;\ * #,##0_-;_-&quot;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&quot;$&quot;\ * #,##0_-;\-&quot;$&quot;\ * #,##0_-;_-&quot;$&quot;\ * &quot;-&quot;_-;_-@_-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99FF"/>
      <color rgb="FFFF99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promedio por </a:t>
            </a:r>
            <a:r>
              <a:rPr lang="es-CO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Valor m2 en Bogotá por sectores</c:v>
          </c:tx>
          <c:spPr>
            <a:ln w="28575" cap="sq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8C4-466C-AB31-036F81F55663}"/>
              </c:ext>
            </c:extLst>
          </c:dPt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Tabla!$C$24:$C$59</c:f>
              <c:strCache>
                <c:ptCount val="36"/>
                <c:pt idx="0">
                  <c:v>2010 - I</c:v>
                </c:pt>
                <c:pt idx="1">
                  <c:v>2010 - II</c:v>
                </c:pt>
                <c:pt idx="2">
                  <c:v>2010 - III</c:v>
                </c:pt>
                <c:pt idx="3">
                  <c:v>2010 - IV</c:v>
                </c:pt>
                <c:pt idx="4">
                  <c:v>2011 - I</c:v>
                </c:pt>
                <c:pt idx="5">
                  <c:v>2011 - II</c:v>
                </c:pt>
                <c:pt idx="6">
                  <c:v>2011 - III</c:v>
                </c:pt>
                <c:pt idx="7">
                  <c:v>2011 - IV</c:v>
                </c:pt>
                <c:pt idx="8">
                  <c:v>2012 - I</c:v>
                </c:pt>
                <c:pt idx="9">
                  <c:v>2012 - II</c:v>
                </c:pt>
                <c:pt idx="10">
                  <c:v>2012 - III</c:v>
                </c:pt>
                <c:pt idx="11">
                  <c:v>2012 - IV</c:v>
                </c:pt>
                <c:pt idx="12">
                  <c:v>2013 - I</c:v>
                </c:pt>
                <c:pt idx="13">
                  <c:v>2013 - II</c:v>
                </c:pt>
                <c:pt idx="14">
                  <c:v>2013 - III</c:v>
                </c:pt>
                <c:pt idx="15">
                  <c:v>2013 - IV</c:v>
                </c:pt>
                <c:pt idx="16">
                  <c:v>2014 - I</c:v>
                </c:pt>
                <c:pt idx="17">
                  <c:v>2014 - II</c:v>
                </c:pt>
                <c:pt idx="18">
                  <c:v>2014 - III</c:v>
                </c:pt>
                <c:pt idx="19">
                  <c:v>2014 - IV</c:v>
                </c:pt>
                <c:pt idx="20">
                  <c:v>2015 - I</c:v>
                </c:pt>
                <c:pt idx="21">
                  <c:v>2015 - II</c:v>
                </c:pt>
                <c:pt idx="22">
                  <c:v>2015 - III</c:v>
                </c:pt>
                <c:pt idx="23">
                  <c:v>2015 - IV</c:v>
                </c:pt>
                <c:pt idx="24">
                  <c:v>2016 - I</c:v>
                </c:pt>
                <c:pt idx="25">
                  <c:v>2016 - II</c:v>
                </c:pt>
                <c:pt idx="26">
                  <c:v>2016 - III</c:v>
                </c:pt>
                <c:pt idx="27">
                  <c:v>2016 - IV</c:v>
                </c:pt>
                <c:pt idx="28">
                  <c:v>2017 - I</c:v>
                </c:pt>
                <c:pt idx="29">
                  <c:v>2017 - II</c:v>
                </c:pt>
                <c:pt idx="30">
                  <c:v>2017 - III</c:v>
                </c:pt>
                <c:pt idx="31">
                  <c:v>2017 - IV</c:v>
                </c:pt>
                <c:pt idx="32">
                  <c:v>2018 - I</c:v>
                </c:pt>
                <c:pt idx="33">
                  <c:v>2018 - II</c:v>
                </c:pt>
                <c:pt idx="34">
                  <c:v>2018 - III</c:v>
                </c:pt>
                <c:pt idx="35">
                  <c:v>2018 - IV</c:v>
                </c:pt>
              </c:strCache>
            </c:strRef>
          </c:cat>
          <c:val>
            <c:numRef>
              <c:f>Tabla!$B$24:$B$57</c:f>
              <c:numCache>
                <c:formatCode>_-"$"\ * #,##0_-;\-"$"\ * #,##0_-;_-"$"\ * "-"_-;_-@_-</c:formatCode>
                <c:ptCount val="34"/>
                <c:pt idx="0">
                  <c:v>2784313.7254901961</c:v>
                </c:pt>
                <c:pt idx="1">
                  <c:v>2767549.0196078429</c:v>
                </c:pt>
                <c:pt idx="2">
                  <c:v>2676470.588235294</c:v>
                </c:pt>
                <c:pt idx="3">
                  <c:v>2382352.9411764704</c:v>
                </c:pt>
                <c:pt idx="4">
                  <c:v>3006329.1139240507</c:v>
                </c:pt>
                <c:pt idx="5">
                  <c:v>2700421.9409282701</c:v>
                </c:pt>
                <c:pt idx="6">
                  <c:v>2594936.7088607596</c:v>
                </c:pt>
                <c:pt idx="7">
                  <c:v>2661339.6624472574</c:v>
                </c:pt>
                <c:pt idx="8">
                  <c:v>3412698.4126984128</c:v>
                </c:pt>
                <c:pt idx="9">
                  <c:v>3373015.8730158727</c:v>
                </c:pt>
                <c:pt idx="10">
                  <c:v>2773809.5238095238</c:v>
                </c:pt>
                <c:pt idx="11">
                  <c:v>3015873.0158730159</c:v>
                </c:pt>
                <c:pt idx="12">
                  <c:v>3181818.1818181816</c:v>
                </c:pt>
                <c:pt idx="13">
                  <c:v>3049783.5497835497</c:v>
                </c:pt>
                <c:pt idx="14">
                  <c:v>3506493.5064935065</c:v>
                </c:pt>
                <c:pt idx="15">
                  <c:v>3361471.8614718616</c:v>
                </c:pt>
                <c:pt idx="16">
                  <c:v>3388888.888888889</c:v>
                </c:pt>
                <c:pt idx="17">
                  <c:v>3375925.9259259258</c:v>
                </c:pt>
                <c:pt idx="18">
                  <c:v>3925925.9259259258</c:v>
                </c:pt>
                <c:pt idx="19">
                  <c:v>4111111.111111111</c:v>
                </c:pt>
                <c:pt idx="20">
                  <c:v>3133333.333333333</c:v>
                </c:pt>
                <c:pt idx="21">
                  <c:v>3393333.333333333</c:v>
                </c:pt>
                <c:pt idx="22">
                  <c:v>4175000</c:v>
                </c:pt>
                <c:pt idx="23">
                  <c:v>3996666.666666667</c:v>
                </c:pt>
                <c:pt idx="24">
                  <c:v>4539007.0921985814</c:v>
                </c:pt>
                <c:pt idx="25">
                  <c:v>5283962.2641509436</c:v>
                </c:pt>
                <c:pt idx="26">
                  <c:v>4670634.9206349207</c:v>
                </c:pt>
                <c:pt idx="27">
                  <c:v>5146296.2962962966</c:v>
                </c:pt>
                <c:pt idx="28">
                  <c:v>4938271.6049382715</c:v>
                </c:pt>
                <c:pt idx="29">
                  <c:v>5303867.4033149173</c:v>
                </c:pt>
                <c:pt idx="30">
                  <c:v>5292307.692307693</c:v>
                </c:pt>
                <c:pt idx="31">
                  <c:v>5129144.8516579401</c:v>
                </c:pt>
                <c:pt idx="32">
                  <c:v>5316455.6962025296</c:v>
                </c:pt>
                <c:pt idx="33">
                  <c:v>5833333.3333333302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4-466C-AB31-036F81F55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87008"/>
        <c:axId val="162387400"/>
      </c:lineChart>
      <c:catAx>
        <c:axId val="1623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387400"/>
        <c:crosses val="autoZero"/>
        <c:auto val="1"/>
        <c:lblAlgn val="ctr"/>
        <c:lblOffset val="100"/>
        <c:noMultiLvlLbl val="0"/>
      </c:catAx>
      <c:valAx>
        <c:axId val="16238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38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$A$9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87630</xdr:colOff>
          <xdr:row>8</xdr:row>
          <xdr:rowOff>38100</xdr:rowOff>
        </xdr:from>
        <xdr:to>
          <xdr:col>5</xdr:col>
          <xdr:colOff>438150</xdr:colOff>
          <xdr:row>8</xdr:row>
          <xdr:rowOff>266700</xdr:rowOff>
        </xdr:to>
        <xdr:sp macro="" textlink="">
          <xdr:nvSpPr>
            <xdr:cNvPr id="5121" name="Option 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54864" rIns="0" bIns="54864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95250</xdr:colOff>
          <xdr:row>8</xdr:row>
          <xdr:rowOff>247650</xdr:rowOff>
        </xdr:from>
        <xdr:to>
          <xdr:col>5</xdr:col>
          <xdr:colOff>457200</xdr:colOff>
          <xdr:row>8</xdr:row>
          <xdr:rowOff>544830</xdr:rowOff>
        </xdr:to>
        <xdr:sp macro="" textlink="">
          <xdr:nvSpPr>
            <xdr:cNvPr id="5122" name="Option 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45720" tIns="54864" rIns="0" bIns="54864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Apartamento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0</xdr:colOff>
      <xdr:row>8</xdr:row>
      <xdr:rowOff>9524</xdr:rowOff>
    </xdr:from>
    <xdr:to>
      <xdr:col>6</xdr:col>
      <xdr:colOff>0</xdr:colOff>
      <xdr:row>9</xdr:row>
      <xdr:rowOff>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286000" y="1676399"/>
          <a:ext cx="2095500" cy="552451"/>
        </a:xfrm>
        <a:prstGeom prst="rect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12</xdr:col>
      <xdr:colOff>0</xdr:colOff>
      <xdr:row>27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85833</xdr:rowOff>
    </xdr:from>
    <xdr:to>
      <xdr:col>5</xdr:col>
      <xdr:colOff>513964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0" y="85833"/>
          <a:ext cx="3085714" cy="866667"/>
        </a:xfrm>
        <a:prstGeom prst="rect">
          <a:avLst/>
        </a:prstGeom>
      </xdr:spPr>
    </xdr:pic>
    <xdr:clientData/>
  </xdr:twoCellAnchor>
  <xdr:oneCellAnchor>
    <xdr:from>
      <xdr:col>8</xdr:col>
      <xdr:colOff>347724</xdr:colOff>
      <xdr:row>10</xdr:row>
      <xdr:rowOff>76489</xdr:rowOff>
    </xdr:from>
    <xdr:ext cx="277448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7048842" y="2653842"/>
              <a:ext cx="27744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s-CO" sz="14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7048842" y="2653842"/>
              <a:ext cx="277448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𝑚^</a:t>
              </a:r>
              <a:r>
                <a:rPr lang="es-CO" sz="1400" i="0">
                  <a:latin typeface="Cambria Math" panose="02040503050406030204" pitchFamily="18" charset="0"/>
                </a:rPr>
                <a:t>2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8</xdr:col>
      <xdr:colOff>584168</xdr:colOff>
      <xdr:row>1</xdr:row>
      <xdr:rowOff>184626</xdr:rowOff>
    </xdr:from>
    <xdr:ext cx="502124" cy="3919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7251668" y="375126"/>
              <a:ext cx="502124" cy="391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24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2400" b="1" i="0">
                            <a:latin typeface="Cambria Math" panose="02040503050406030204" pitchFamily="18" charset="0"/>
                          </a:rPr>
                          <m:t>𝐦</m:t>
                        </m:r>
                      </m:e>
                      <m:sup>
                        <m:r>
                          <a:rPr lang="es-CO" sz="2400" b="1" i="0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CO" sz="2400" b="1" i="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FAE4D91D-7140-4D4E-8713-94D0E4A64A11}"/>
                </a:ext>
              </a:extLst>
            </xdr:cNvPr>
            <xdr:cNvSpPr txBox="1"/>
          </xdr:nvSpPr>
          <xdr:spPr>
            <a:xfrm>
              <a:off x="7251668" y="375126"/>
              <a:ext cx="502124" cy="391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2400" b="1" i="0">
                  <a:latin typeface="Cambria Math" panose="02040503050406030204" pitchFamily="18" charset="0"/>
                </a:rPr>
                <a:t>𝐦^𝟐</a:t>
              </a:r>
              <a:endParaRPr lang="es-CO" sz="2400" b="1" i="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sab/Desktop/METROCUADRADO/ESTIMACION_PRECIOS_BOGOTA/Modelo_antigu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BaseVentas"/>
      <sheetName val="Hoja1"/>
      <sheetName val="Tablero General"/>
      <sheetName val="NUEVO"/>
      <sheetName val="Datos 2010 - 2017"/>
      <sheetName val="Base"/>
      <sheetName val="Tabla"/>
      <sheetName val="Precios m2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D31:L35" totalsRowShown="0" headerRowDxfId="10" dataDxfId="9" dataCellStyle="Moneda [0]">
  <tableColumns count="9">
    <tableColumn id="1" xr3:uid="{00000000-0010-0000-0000-000001000000}" name="Trismestre" dataDxfId="8">
      <calculatedColumnFormula>+Tabla!A17</calculatedColumnFormula>
    </tableColumn>
    <tableColumn id="2" xr3:uid="{00000000-0010-0000-0000-000002000000}" name="2010" dataDxfId="7" dataCellStyle="Moneda [0]">
      <calculatedColumnFormula>+Tabla!B17</calculatedColumnFormula>
    </tableColumn>
    <tableColumn id="3" xr3:uid="{00000000-0010-0000-0000-000003000000}" name="2011" dataDxfId="6" dataCellStyle="Moneda [0]">
      <calculatedColumnFormula>+Tabla!C17</calculatedColumnFormula>
    </tableColumn>
    <tableColumn id="4" xr3:uid="{00000000-0010-0000-0000-000004000000}" name="2012" dataDxfId="5" dataCellStyle="Moneda [0]">
      <calculatedColumnFormula>+Tabla!D17</calculatedColumnFormula>
    </tableColumn>
    <tableColumn id="5" xr3:uid="{00000000-0010-0000-0000-000005000000}" name="2014" dataDxfId="4" dataCellStyle="Moneda [0]">
      <calculatedColumnFormula>+Tabla!F17</calculatedColumnFormula>
    </tableColumn>
    <tableColumn id="6" xr3:uid="{00000000-0010-0000-0000-000006000000}" name="2015" dataDxfId="3" dataCellStyle="Moneda [0]">
      <calculatedColumnFormula>+Tabla!G17</calculatedColumnFormula>
    </tableColumn>
    <tableColumn id="7" xr3:uid="{00000000-0010-0000-0000-000007000000}" name="2016" dataDxfId="2" dataCellStyle="Moneda [0]">
      <calculatedColumnFormula>+Tabla!H17</calculatedColumnFormula>
    </tableColumn>
    <tableColumn id="8" xr3:uid="{00000000-0010-0000-0000-000008000000}" name="2017" dataDxfId="1" dataCellStyle="Moneda [0]">
      <calculatedColumnFormula>+Tabla!I17</calculatedColumnFormula>
    </tableColumn>
    <tableColumn id="9" xr3:uid="{00000000-0010-0000-0000-000009000000}" name="2018" dataDxfId="0" dataCellStyle="Moneda [0]">
      <calculatedColumnFormula>+Tabla!J17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workbookViewId="0">
      <selection activeCell="B20" sqref="B20"/>
    </sheetView>
  </sheetViews>
  <sheetFormatPr baseColWidth="10" defaultRowHeight="14.4" x14ac:dyDescent="0.55000000000000004"/>
  <cols>
    <col min="1" max="1" width="13" bestFit="1" customWidth="1"/>
    <col min="2" max="2" width="32.578125" bestFit="1" customWidth="1"/>
    <col min="5" max="5" width="13" bestFit="1" customWidth="1"/>
    <col min="6" max="6" width="6.26171875" customWidth="1"/>
    <col min="8" max="8" width="12.68359375" bestFit="1" customWidth="1"/>
  </cols>
  <sheetData>
    <row r="1" spans="1:9" x14ac:dyDescent="0.55000000000000004">
      <c r="A1" t="s">
        <v>2</v>
      </c>
      <c r="B1" t="s">
        <v>1</v>
      </c>
      <c r="E1" t="s">
        <v>2</v>
      </c>
      <c r="H1" t="s">
        <v>52</v>
      </c>
    </row>
    <row r="2" spans="1:9" x14ac:dyDescent="0.55000000000000004">
      <c r="A2" s="5" t="s">
        <v>45</v>
      </c>
      <c r="B2" s="5" t="s">
        <v>7</v>
      </c>
      <c r="C2">
        <v>1</v>
      </c>
      <c r="E2" t="s">
        <v>45</v>
      </c>
      <c r="F2">
        <v>1</v>
      </c>
      <c r="H2" t="s">
        <v>42</v>
      </c>
      <c r="I2">
        <v>1</v>
      </c>
    </row>
    <row r="3" spans="1:9" x14ac:dyDescent="0.55000000000000004">
      <c r="A3" s="5" t="s">
        <v>45</v>
      </c>
      <c r="B3" s="5" t="s">
        <v>12</v>
      </c>
      <c r="C3">
        <v>2</v>
      </c>
      <c r="E3" t="s">
        <v>13</v>
      </c>
      <c r="F3">
        <v>2</v>
      </c>
      <c r="H3" t="s">
        <v>6</v>
      </c>
      <c r="I3">
        <v>2</v>
      </c>
    </row>
    <row r="4" spans="1:9" x14ac:dyDescent="0.55000000000000004">
      <c r="A4" s="6" t="s">
        <v>13</v>
      </c>
      <c r="B4" s="6" t="s">
        <v>13</v>
      </c>
      <c r="C4">
        <v>3</v>
      </c>
      <c r="E4" t="s">
        <v>46</v>
      </c>
      <c r="F4">
        <v>4</v>
      </c>
    </row>
    <row r="5" spans="1:9" x14ac:dyDescent="0.55000000000000004">
      <c r="A5" s="6" t="s">
        <v>13</v>
      </c>
      <c r="B5" s="6" t="s">
        <v>14</v>
      </c>
      <c r="C5">
        <v>4</v>
      </c>
      <c r="E5" t="s">
        <v>47</v>
      </c>
      <c r="F5">
        <v>5</v>
      </c>
    </row>
    <row r="6" spans="1:9" x14ac:dyDescent="0.55000000000000004">
      <c r="A6" s="6" t="s">
        <v>13</v>
      </c>
      <c r="B6" s="6" t="s">
        <v>15</v>
      </c>
      <c r="C6">
        <v>5</v>
      </c>
      <c r="E6" t="s">
        <v>48</v>
      </c>
      <c r="F6">
        <v>6</v>
      </c>
    </row>
    <row r="7" spans="1:9" x14ac:dyDescent="0.55000000000000004">
      <c r="A7" s="7" t="s">
        <v>43</v>
      </c>
      <c r="B7" s="7" t="s">
        <v>43</v>
      </c>
      <c r="C7">
        <v>6</v>
      </c>
      <c r="E7" t="s">
        <v>49</v>
      </c>
      <c r="F7">
        <v>7</v>
      </c>
    </row>
    <row r="8" spans="1:9" x14ac:dyDescent="0.55000000000000004">
      <c r="A8" s="8" t="s">
        <v>46</v>
      </c>
      <c r="B8" s="8" t="s">
        <v>16</v>
      </c>
      <c r="C8">
        <v>7</v>
      </c>
      <c r="E8" t="s">
        <v>43</v>
      </c>
      <c r="F8">
        <v>3</v>
      </c>
    </row>
    <row r="9" spans="1:9" x14ac:dyDescent="0.55000000000000004">
      <c r="A9" s="8" t="s">
        <v>46</v>
      </c>
      <c r="B9" s="8" t="s">
        <v>17</v>
      </c>
      <c r="C9">
        <v>8</v>
      </c>
    </row>
    <row r="10" spans="1:9" x14ac:dyDescent="0.55000000000000004">
      <c r="A10" s="8" t="s">
        <v>46</v>
      </c>
      <c r="B10" s="8" t="s">
        <v>18</v>
      </c>
      <c r="C10">
        <v>9</v>
      </c>
    </row>
    <row r="11" spans="1:9" x14ac:dyDescent="0.55000000000000004">
      <c r="A11" s="8" t="s">
        <v>46</v>
      </c>
      <c r="B11" s="8" t="s">
        <v>19</v>
      </c>
      <c r="C11">
        <v>10</v>
      </c>
    </row>
    <row r="12" spans="1:9" x14ac:dyDescent="0.55000000000000004">
      <c r="A12" s="8" t="s">
        <v>46</v>
      </c>
      <c r="B12" s="8" t="s">
        <v>20</v>
      </c>
      <c r="C12">
        <v>11</v>
      </c>
    </row>
    <row r="13" spans="1:9" x14ac:dyDescent="0.55000000000000004">
      <c r="A13" s="8" t="s">
        <v>46</v>
      </c>
      <c r="B13" s="8" t="s">
        <v>21</v>
      </c>
      <c r="C13">
        <v>12</v>
      </c>
    </row>
    <row r="14" spans="1:9" x14ac:dyDescent="0.55000000000000004">
      <c r="A14" s="10" t="s">
        <v>47</v>
      </c>
      <c r="B14" s="10" t="s">
        <v>22</v>
      </c>
      <c r="C14">
        <v>13</v>
      </c>
    </row>
    <row r="15" spans="1:9" x14ac:dyDescent="0.55000000000000004">
      <c r="A15" s="10" t="s">
        <v>47</v>
      </c>
      <c r="B15" s="10" t="s">
        <v>23</v>
      </c>
      <c r="C15">
        <v>14</v>
      </c>
    </row>
    <row r="16" spans="1:9" x14ac:dyDescent="0.55000000000000004">
      <c r="A16" s="10" t="s">
        <v>47</v>
      </c>
      <c r="B16" s="10" t="s">
        <v>24</v>
      </c>
      <c r="C16">
        <v>15</v>
      </c>
    </row>
    <row r="17" spans="1:3" x14ac:dyDescent="0.55000000000000004">
      <c r="A17" s="10" t="s">
        <v>47</v>
      </c>
      <c r="B17" s="10" t="s">
        <v>25</v>
      </c>
      <c r="C17">
        <v>16</v>
      </c>
    </row>
    <row r="18" spans="1:3" x14ac:dyDescent="0.55000000000000004">
      <c r="A18" s="10" t="s">
        <v>47</v>
      </c>
      <c r="B18" s="10" t="s">
        <v>26</v>
      </c>
      <c r="C18">
        <v>17</v>
      </c>
    </row>
    <row r="19" spans="1:3" x14ac:dyDescent="0.55000000000000004">
      <c r="A19" s="11" t="s">
        <v>48</v>
      </c>
      <c r="B19" s="11" t="s">
        <v>27</v>
      </c>
      <c r="C19">
        <v>18</v>
      </c>
    </row>
    <row r="20" spans="1:3" x14ac:dyDescent="0.55000000000000004">
      <c r="A20" s="11" t="s">
        <v>48</v>
      </c>
      <c r="B20" s="11" t="s">
        <v>28</v>
      </c>
      <c r="C20">
        <v>19</v>
      </c>
    </row>
    <row r="21" spans="1:3" x14ac:dyDescent="0.55000000000000004">
      <c r="A21" s="11" t="s">
        <v>48</v>
      </c>
      <c r="B21" s="11" t="s">
        <v>29</v>
      </c>
      <c r="C21">
        <v>20</v>
      </c>
    </row>
    <row r="22" spans="1:3" x14ac:dyDescent="0.55000000000000004">
      <c r="A22" s="11" t="s">
        <v>48</v>
      </c>
      <c r="B22" s="11" t="s">
        <v>30</v>
      </c>
      <c r="C22">
        <v>21</v>
      </c>
    </row>
    <row r="23" spans="1:3" x14ac:dyDescent="0.55000000000000004">
      <c r="A23" s="11" t="s">
        <v>48</v>
      </c>
      <c r="B23" s="11" t="s">
        <v>31</v>
      </c>
      <c r="C23">
        <v>22</v>
      </c>
    </row>
    <row r="24" spans="1:3" x14ac:dyDescent="0.55000000000000004">
      <c r="A24" s="11" t="s">
        <v>48</v>
      </c>
      <c r="B24" s="11" t="s">
        <v>32</v>
      </c>
      <c r="C24">
        <v>23</v>
      </c>
    </row>
    <row r="25" spans="1:3" x14ac:dyDescent="0.55000000000000004">
      <c r="A25" s="11" t="s">
        <v>48</v>
      </c>
      <c r="B25" s="11" t="s">
        <v>33</v>
      </c>
      <c r="C25">
        <v>24</v>
      </c>
    </row>
    <row r="26" spans="1:3" x14ac:dyDescent="0.55000000000000004">
      <c r="A26" s="11" t="s">
        <v>48</v>
      </c>
      <c r="B26" s="11" t="s">
        <v>34</v>
      </c>
      <c r="C26">
        <v>25</v>
      </c>
    </row>
    <row r="27" spans="1:3" x14ac:dyDescent="0.55000000000000004">
      <c r="A27" s="11" t="s">
        <v>48</v>
      </c>
      <c r="B27" s="11" t="s">
        <v>35</v>
      </c>
      <c r="C27">
        <v>26</v>
      </c>
    </row>
    <row r="28" spans="1:3" x14ac:dyDescent="0.55000000000000004">
      <c r="A28" s="11" t="s">
        <v>48</v>
      </c>
      <c r="B28" s="11" t="s">
        <v>36</v>
      </c>
      <c r="C28">
        <v>27</v>
      </c>
    </row>
    <row r="29" spans="1:3" x14ac:dyDescent="0.55000000000000004">
      <c r="A29" s="9" t="s">
        <v>49</v>
      </c>
      <c r="B29" s="9" t="s">
        <v>37</v>
      </c>
      <c r="C29">
        <v>28</v>
      </c>
    </row>
    <row r="30" spans="1:3" x14ac:dyDescent="0.55000000000000004">
      <c r="A30" s="9" t="s">
        <v>49</v>
      </c>
      <c r="B30" s="9" t="s">
        <v>38</v>
      </c>
      <c r="C30">
        <v>29</v>
      </c>
    </row>
    <row r="31" spans="1:3" x14ac:dyDescent="0.55000000000000004">
      <c r="A31" s="9" t="s">
        <v>49</v>
      </c>
      <c r="B31" s="9" t="s">
        <v>39</v>
      </c>
      <c r="C31">
        <v>30</v>
      </c>
    </row>
    <row r="32" spans="1:3" x14ac:dyDescent="0.55000000000000004">
      <c r="A32" s="9" t="s">
        <v>49</v>
      </c>
      <c r="B32" s="9" t="s">
        <v>40</v>
      </c>
      <c r="C32">
        <v>31</v>
      </c>
    </row>
    <row r="33" spans="1:3" x14ac:dyDescent="0.55000000000000004">
      <c r="A33" s="9" t="s">
        <v>49</v>
      </c>
      <c r="B33" s="9" t="s">
        <v>41</v>
      </c>
      <c r="C33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45"/>
  <sheetViews>
    <sheetView topLeftCell="A927" workbookViewId="0">
      <selection activeCell="N946" sqref="N946"/>
    </sheetView>
  </sheetViews>
  <sheetFormatPr baseColWidth="10" defaultRowHeight="14.4" x14ac:dyDescent="0.55000000000000004"/>
  <cols>
    <col min="1" max="1" width="8.26171875" style="4" bestFit="1" customWidth="1"/>
    <col min="2" max="2" width="8.26171875" style="4" customWidth="1"/>
    <col min="3" max="3" width="10" style="4" bestFit="1" customWidth="1"/>
    <col min="4" max="4" width="25.41796875" style="4" bestFit="1" customWidth="1"/>
    <col min="5" max="5" width="12.68359375" bestFit="1" customWidth="1"/>
    <col min="6" max="6" width="32.578125" bestFit="1" customWidth="1"/>
    <col min="7" max="7" width="12.68359375" bestFit="1" customWidth="1"/>
    <col min="8" max="8" width="6.83984375" bestFit="1" customWidth="1"/>
    <col min="9" max="9" width="9.578125" bestFit="1" customWidth="1"/>
    <col min="10" max="10" width="11.578125" style="1" bestFit="1" customWidth="1"/>
    <col min="11" max="11" width="11.83984375" style="2" bestFit="1" customWidth="1"/>
  </cols>
  <sheetData>
    <row r="1" spans="1:10" x14ac:dyDescent="0.55000000000000004">
      <c r="A1" s="4" t="s">
        <v>44</v>
      </c>
      <c r="B1" s="4" t="s">
        <v>51</v>
      </c>
      <c r="C1" s="4" t="s">
        <v>50</v>
      </c>
      <c r="D1" s="4" t="s">
        <v>53</v>
      </c>
      <c r="E1" t="s">
        <v>0</v>
      </c>
      <c r="F1" t="s">
        <v>1</v>
      </c>
      <c r="G1" t="s">
        <v>2</v>
      </c>
      <c r="H1" t="s">
        <v>3</v>
      </c>
      <c r="I1" s="2" t="s">
        <v>5</v>
      </c>
      <c r="J1" s="1" t="s">
        <v>4</v>
      </c>
    </row>
    <row r="2" spans="1:10" x14ac:dyDescent="0.55000000000000004">
      <c r="A2" s="4">
        <f t="shared" ref="A2:A65" si="0">+IF(E2="Casa",1,2)</f>
        <v>2</v>
      </c>
      <c r="B2" s="4">
        <f>+VLOOKUP(G2,Codigos!$E$2:$F$8,2,0)</f>
        <v>1</v>
      </c>
      <c r="C2" s="4">
        <f>+VLOOKUP(F2,Codigos!$B$2:$C$33,2,0)</f>
        <v>1</v>
      </c>
      <c r="D2" s="4" t="str">
        <f>+_xlfn.CONCAT(A2:C2,H2:I2)</f>
        <v>2112010I</v>
      </c>
      <c r="E2" t="s">
        <v>6</v>
      </c>
      <c r="F2" t="s">
        <v>7</v>
      </c>
      <c r="G2" t="s">
        <v>45</v>
      </c>
      <c r="H2">
        <v>2010</v>
      </c>
      <c r="I2" s="2" t="s">
        <v>8</v>
      </c>
      <c r="J2" s="1">
        <v>2765700.4830917874</v>
      </c>
    </row>
    <row r="3" spans="1:10" x14ac:dyDescent="0.55000000000000004">
      <c r="A3" s="4">
        <f t="shared" si="0"/>
        <v>2</v>
      </c>
      <c r="B3" s="4">
        <f>+VLOOKUP(G3,Codigos!$E$2:$F$8,2,0)</f>
        <v>1</v>
      </c>
      <c r="C3" s="4">
        <f>+VLOOKUP(F3,Codigos!$B$2:$C$33,2,0)</f>
        <v>1</v>
      </c>
      <c r="D3" s="4" t="str">
        <f t="shared" ref="D3:D66" si="1">+_xlfn.CONCAT(A3:C3,H3:I3)</f>
        <v>2112010II</v>
      </c>
      <c r="E3" t="s">
        <v>6</v>
      </c>
      <c r="F3" t="s">
        <v>7</v>
      </c>
      <c r="G3" t="s">
        <v>45</v>
      </c>
      <c r="H3">
        <v>2010</v>
      </c>
      <c r="I3" s="2" t="s">
        <v>9</v>
      </c>
      <c r="J3" s="1">
        <v>2864758.4541062801</v>
      </c>
    </row>
    <row r="4" spans="1:10" x14ac:dyDescent="0.55000000000000004">
      <c r="A4" s="4">
        <f t="shared" si="0"/>
        <v>2</v>
      </c>
      <c r="B4" s="4">
        <f>+VLOOKUP(G4,Codigos!$E$2:$F$8,2,0)</f>
        <v>1</v>
      </c>
      <c r="C4" s="4">
        <f>+VLOOKUP(F4,Codigos!$B$2:$C$33,2,0)</f>
        <v>1</v>
      </c>
      <c r="D4" s="4" t="str">
        <f t="shared" si="1"/>
        <v>2112010III</v>
      </c>
      <c r="E4" t="s">
        <v>6</v>
      </c>
      <c r="F4" t="s">
        <v>7</v>
      </c>
      <c r="G4" t="s">
        <v>45</v>
      </c>
      <c r="H4">
        <v>2010</v>
      </c>
      <c r="I4" s="2" t="s">
        <v>10</v>
      </c>
      <c r="J4" s="1">
        <v>3021739.1304347827</v>
      </c>
    </row>
    <row r="5" spans="1:10" x14ac:dyDescent="0.55000000000000004">
      <c r="A5" s="4">
        <f t="shared" si="0"/>
        <v>2</v>
      </c>
      <c r="B5" s="4">
        <f>+VLOOKUP(G5,Codigos!$E$2:$F$8,2,0)</f>
        <v>1</v>
      </c>
      <c r="C5" s="4">
        <f>+VLOOKUP(F5,Codigos!$B$2:$C$33,2,0)</f>
        <v>1</v>
      </c>
      <c r="D5" s="4" t="str">
        <f t="shared" si="1"/>
        <v>2112010IV</v>
      </c>
      <c r="E5" t="s">
        <v>6</v>
      </c>
      <c r="F5" t="s">
        <v>7</v>
      </c>
      <c r="G5" t="s">
        <v>45</v>
      </c>
      <c r="H5">
        <v>2010</v>
      </c>
      <c r="I5" s="2" t="s">
        <v>11</v>
      </c>
      <c r="J5" s="1">
        <v>2309178.7439613529</v>
      </c>
    </row>
    <row r="6" spans="1:10" x14ac:dyDescent="0.55000000000000004">
      <c r="A6" s="4">
        <f t="shared" si="0"/>
        <v>2</v>
      </c>
      <c r="B6" s="4">
        <f>+VLOOKUP(G6,Codigos!$E$2:$F$8,2,0)</f>
        <v>1</v>
      </c>
      <c r="C6" s="4">
        <f>+VLOOKUP(F6,Codigos!$B$2:$C$33,2,0)</f>
        <v>2</v>
      </c>
      <c r="D6" s="4" t="str">
        <f t="shared" si="1"/>
        <v>2122010I</v>
      </c>
      <c r="E6" t="s">
        <v>6</v>
      </c>
      <c r="F6" t="s">
        <v>12</v>
      </c>
      <c r="G6" t="s">
        <v>45</v>
      </c>
      <c r="H6">
        <v>2010</v>
      </c>
      <c r="I6" s="2" t="s">
        <v>8</v>
      </c>
      <c r="J6" s="1">
        <v>1989316.2393162393</v>
      </c>
    </row>
    <row r="7" spans="1:10" x14ac:dyDescent="0.55000000000000004">
      <c r="A7" s="4">
        <f t="shared" si="0"/>
        <v>2</v>
      </c>
      <c r="B7" s="4">
        <f>+VLOOKUP(G7,Codigos!$E$2:$F$8,2,0)</f>
        <v>1</v>
      </c>
      <c r="C7" s="4">
        <f>+VLOOKUP(F7,Codigos!$B$2:$C$33,2,0)</f>
        <v>2</v>
      </c>
      <c r="D7" s="4" t="str">
        <f t="shared" si="1"/>
        <v>2122010II</v>
      </c>
      <c r="E7" t="s">
        <v>6</v>
      </c>
      <c r="F7" t="s">
        <v>12</v>
      </c>
      <c r="G7" t="s">
        <v>45</v>
      </c>
      <c r="H7">
        <v>2010</v>
      </c>
      <c r="I7" s="2" t="s">
        <v>9</v>
      </c>
      <c r="J7" s="1">
        <v>1730769.2307692308</v>
      </c>
    </row>
    <row r="8" spans="1:10" x14ac:dyDescent="0.55000000000000004">
      <c r="A8" s="4">
        <f t="shared" si="0"/>
        <v>2</v>
      </c>
      <c r="B8" s="4">
        <f>+VLOOKUP(G8,Codigos!$E$2:$F$8,2,0)</f>
        <v>1</v>
      </c>
      <c r="C8" s="4">
        <f>+VLOOKUP(F8,Codigos!$B$2:$C$33,2,0)</f>
        <v>2</v>
      </c>
      <c r="D8" s="4" t="str">
        <f t="shared" si="1"/>
        <v>2122010III</v>
      </c>
      <c r="E8" t="s">
        <v>6</v>
      </c>
      <c r="F8" t="s">
        <v>12</v>
      </c>
      <c r="G8" t="s">
        <v>45</v>
      </c>
      <c r="H8">
        <v>2010</v>
      </c>
      <c r="I8" s="2" t="s">
        <v>10</v>
      </c>
      <c r="J8" s="1">
        <v>2094017.0940170942</v>
      </c>
    </row>
    <row r="9" spans="1:10" x14ac:dyDescent="0.55000000000000004">
      <c r="A9" s="4">
        <f t="shared" si="0"/>
        <v>2</v>
      </c>
      <c r="B9" s="4">
        <f>+VLOOKUP(G9,Codigos!$E$2:$F$8,2,0)</f>
        <v>1</v>
      </c>
      <c r="C9" s="4">
        <f>+VLOOKUP(F9,Codigos!$B$2:$C$33,2,0)</f>
        <v>2</v>
      </c>
      <c r="D9" s="4" t="str">
        <f t="shared" si="1"/>
        <v>2122010IV</v>
      </c>
      <c r="E9" t="s">
        <v>6</v>
      </c>
      <c r="F9" t="s">
        <v>12</v>
      </c>
      <c r="G9" t="s">
        <v>45</v>
      </c>
      <c r="H9">
        <v>2010</v>
      </c>
      <c r="I9" s="2" t="s">
        <v>11</v>
      </c>
      <c r="J9" s="1">
        <v>1024358.9743589744</v>
      </c>
    </row>
    <row r="10" spans="1:10" x14ac:dyDescent="0.55000000000000004">
      <c r="A10" s="4">
        <f t="shared" si="0"/>
        <v>2</v>
      </c>
      <c r="B10" s="4">
        <f>+VLOOKUP(G10,Codigos!$E$2:$F$8,2,0)</f>
        <v>2</v>
      </c>
      <c r="C10" s="4">
        <f>+VLOOKUP(F10,Codigos!$B$2:$C$33,2,0)</f>
        <v>3</v>
      </c>
      <c r="D10" s="4" t="str">
        <f t="shared" si="1"/>
        <v>2232010I</v>
      </c>
      <c r="E10" t="s">
        <v>6</v>
      </c>
      <c r="F10" t="s">
        <v>13</v>
      </c>
      <c r="G10" t="s">
        <v>13</v>
      </c>
      <c r="H10">
        <v>2010</v>
      </c>
      <c r="I10" s="2" t="s">
        <v>8</v>
      </c>
      <c r="J10" s="1">
        <v>1700680.2721088436</v>
      </c>
    </row>
    <row r="11" spans="1:10" x14ac:dyDescent="0.55000000000000004">
      <c r="A11" s="4">
        <f t="shared" si="0"/>
        <v>2</v>
      </c>
      <c r="B11" s="4">
        <f>+VLOOKUP(G11,Codigos!$E$2:$F$8,2,0)</f>
        <v>2</v>
      </c>
      <c r="C11" s="4">
        <f>+VLOOKUP(F11,Codigos!$B$2:$C$33,2,0)</f>
        <v>3</v>
      </c>
      <c r="D11" s="4" t="str">
        <f t="shared" si="1"/>
        <v>2232010II</v>
      </c>
      <c r="E11" t="s">
        <v>6</v>
      </c>
      <c r="F11" t="s">
        <v>13</v>
      </c>
      <c r="G11" t="s">
        <v>13</v>
      </c>
      <c r="H11">
        <v>2010</v>
      </c>
      <c r="I11" s="2" t="s">
        <v>9</v>
      </c>
      <c r="J11" s="1">
        <v>2054421.7687074831</v>
      </c>
    </row>
    <row r="12" spans="1:10" x14ac:dyDescent="0.55000000000000004">
      <c r="A12" s="4">
        <f t="shared" si="0"/>
        <v>2</v>
      </c>
      <c r="B12" s="4">
        <f>+VLOOKUP(G12,Codigos!$E$2:$F$8,2,0)</f>
        <v>2</v>
      </c>
      <c r="C12" s="4">
        <f>+VLOOKUP(F12,Codigos!$B$2:$C$33,2,0)</f>
        <v>3</v>
      </c>
      <c r="D12" s="4" t="str">
        <f t="shared" si="1"/>
        <v>2232010III</v>
      </c>
      <c r="E12" t="s">
        <v>6</v>
      </c>
      <c r="F12" t="s">
        <v>13</v>
      </c>
      <c r="G12" t="s">
        <v>13</v>
      </c>
      <c r="H12">
        <v>2010</v>
      </c>
      <c r="I12" s="2" t="s">
        <v>10</v>
      </c>
      <c r="J12" s="1">
        <v>1988662.1315192743</v>
      </c>
    </row>
    <row r="13" spans="1:10" x14ac:dyDescent="0.55000000000000004">
      <c r="A13" s="4">
        <f t="shared" si="0"/>
        <v>2</v>
      </c>
      <c r="B13" s="4">
        <f>+VLOOKUP(G13,Codigos!$E$2:$F$8,2,0)</f>
        <v>2</v>
      </c>
      <c r="C13" s="4">
        <f>+VLOOKUP(F13,Codigos!$B$2:$C$33,2,0)</f>
        <v>3</v>
      </c>
      <c r="D13" s="4" t="str">
        <f t="shared" si="1"/>
        <v>2232010IV</v>
      </c>
      <c r="E13" t="s">
        <v>6</v>
      </c>
      <c r="F13" t="s">
        <v>13</v>
      </c>
      <c r="G13" t="s">
        <v>13</v>
      </c>
      <c r="H13">
        <v>2010</v>
      </c>
      <c r="I13" s="2" t="s">
        <v>11</v>
      </c>
      <c r="J13" s="1">
        <v>1995464.8526077096</v>
      </c>
    </row>
    <row r="14" spans="1:10" x14ac:dyDescent="0.55000000000000004">
      <c r="A14" s="4">
        <f t="shared" si="0"/>
        <v>2</v>
      </c>
      <c r="B14" s="4">
        <f>+VLOOKUP(G14,Codigos!$E$2:$F$8,2,0)</f>
        <v>2</v>
      </c>
      <c r="C14" s="4">
        <f>+VLOOKUP(F14,Codigos!$B$2:$C$33,2,0)</f>
        <v>4</v>
      </c>
      <c r="D14" s="4" t="str">
        <f t="shared" si="1"/>
        <v>2242010I</v>
      </c>
      <c r="E14" t="s">
        <v>6</v>
      </c>
      <c r="F14" t="s">
        <v>14</v>
      </c>
      <c r="G14" t="s">
        <v>13</v>
      </c>
      <c r="H14">
        <v>2010</v>
      </c>
      <c r="I14" s="2" t="s">
        <v>8</v>
      </c>
      <c r="J14" s="1">
        <v>2784313.7254901961</v>
      </c>
    </row>
    <row r="15" spans="1:10" x14ac:dyDescent="0.55000000000000004">
      <c r="A15" s="4">
        <f t="shared" si="0"/>
        <v>2</v>
      </c>
      <c r="B15" s="4">
        <f>+VLOOKUP(G15,Codigos!$E$2:$F$8,2,0)</f>
        <v>2</v>
      </c>
      <c r="C15" s="4">
        <f>+VLOOKUP(F15,Codigos!$B$2:$C$33,2,0)</f>
        <v>4</v>
      </c>
      <c r="D15" s="4" t="str">
        <f t="shared" si="1"/>
        <v>2242010II</v>
      </c>
      <c r="E15" t="s">
        <v>6</v>
      </c>
      <c r="F15" t="s">
        <v>14</v>
      </c>
      <c r="G15" t="s">
        <v>13</v>
      </c>
      <c r="H15">
        <v>2010</v>
      </c>
      <c r="I15" s="2" t="s">
        <v>9</v>
      </c>
      <c r="J15" s="1">
        <v>2767549.0196078429</v>
      </c>
    </row>
    <row r="16" spans="1:10" x14ac:dyDescent="0.55000000000000004">
      <c r="A16" s="4">
        <f t="shared" si="0"/>
        <v>2</v>
      </c>
      <c r="B16" s="4">
        <f>+VLOOKUP(G16,Codigos!$E$2:$F$8,2,0)</f>
        <v>2</v>
      </c>
      <c r="C16" s="4">
        <f>+VLOOKUP(F16,Codigos!$B$2:$C$33,2,0)</f>
        <v>4</v>
      </c>
      <c r="D16" s="4" t="str">
        <f t="shared" si="1"/>
        <v>2242010III</v>
      </c>
      <c r="E16" t="s">
        <v>6</v>
      </c>
      <c r="F16" t="s">
        <v>14</v>
      </c>
      <c r="G16" t="s">
        <v>13</v>
      </c>
      <c r="H16">
        <v>2010</v>
      </c>
      <c r="I16" s="2" t="s">
        <v>10</v>
      </c>
      <c r="J16" s="1">
        <v>2676470.588235294</v>
      </c>
    </row>
    <row r="17" spans="1:10" x14ac:dyDescent="0.55000000000000004">
      <c r="A17" s="4">
        <f t="shared" si="0"/>
        <v>2</v>
      </c>
      <c r="B17" s="4">
        <f>+VLOOKUP(G17,Codigos!$E$2:$F$8,2,0)</f>
        <v>2</v>
      </c>
      <c r="C17" s="4">
        <f>+VLOOKUP(F17,Codigos!$B$2:$C$33,2,0)</f>
        <v>4</v>
      </c>
      <c r="D17" s="4" t="str">
        <f t="shared" si="1"/>
        <v>2242010IV</v>
      </c>
      <c r="E17" t="s">
        <v>6</v>
      </c>
      <c r="F17" t="s">
        <v>14</v>
      </c>
      <c r="G17" t="s">
        <v>13</v>
      </c>
      <c r="H17">
        <v>2010</v>
      </c>
      <c r="I17" s="2" t="s">
        <v>11</v>
      </c>
      <c r="J17" s="1">
        <v>2382352.9411764704</v>
      </c>
    </row>
    <row r="18" spans="1:10" x14ac:dyDescent="0.55000000000000004">
      <c r="A18" s="4">
        <f t="shared" si="0"/>
        <v>2</v>
      </c>
      <c r="B18" s="4">
        <f>+VLOOKUP(G18,Codigos!$E$2:$F$8,2,0)</f>
        <v>2</v>
      </c>
      <c r="C18" s="4">
        <f>+VLOOKUP(F18,Codigos!$B$2:$C$33,2,0)</f>
        <v>5</v>
      </c>
      <c r="D18" s="4" t="str">
        <f t="shared" si="1"/>
        <v>2252010I</v>
      </c>
      <c r="E18" t="s">
        <v>6</v>
      </c>
      <c r="F18" t="s">
        <v>15</v>
      </c>
      <c r="G18" t="s">
        <v>13</v>
      </c>
      <c r="H18">
        <v>2010</v>
      </c>
      <c r="I18" s="2" t="s">
        <v>8</v>
      </c>
      <c r="J18" s="1">
        <v>2066193.8534278958</v>
      </c>
    </row>
    <row r="19" spans="1:10" x14ac:dyDescent="0.55000000000000004">
      <c r="A19" s="4">
        <f t="shared" si="0"/>
        <v>2</v>
      </c>
      <c r="B19" s="4">
        <f>+VLOOKUP(G19,Codigos!$E$2:$F$8,2,0)</f>
        <v>2</v>
      </c>
      <c r="C19" s="4">
        <f>+VLOOKUP(F19,Codigos!$B$2:$C$33,2,0)</f>
        <v>5</v>
      </c>
      <c r="D19" s="4" t="str">
        <f t="shared" si="1"/>
        <v>2252010II</v>
      </c>
      <c r="E19" t="s">
        <v>6</v>
      </c>
      <c r="F19" t="s">
        <v>15</v>
      </c>
      <c r="G19" t="s">
        <v>13</v>
      </c>
      <c r="H19">
        <v>2010</v>
      </c>
      <c r="I19" s="2" t="s">
        <v>9</v>
      </c>
      <c r="J19" s="1">
        <v>2091100.9645390071</v>
      </c>
    </row>
    <row r="20" spans="1:10" x14ac:dyDescent="0.55000000000000004">
      <c r="A20" s="4">
        <f t="shared" si="0"/>
        <v>2</v>
      </c>
      <c r="B20" s="4">
        <f>+VLOOKUP(G20,Codigos!$E$2:$F$8,2,0)</f>
        <v>2</v>
      </c>
      <c r="C20" s="4">
        <f>+VLOOKUP(F20,Codigos!$B$2:$C$33,2,0)</f>
        <v>5</v>
      </c>
      <c r="D20" s="4" t="str">
        <f t="shared" si="1"/>
        <v>2252010III</v>
      </c>
      <c r="E20" t="s">
        <v>6</v>
      </c>
      <c r="F20" t="s">
        <v>15</v>
      </c>
      <c r="G20" t="s">
        <v>13</v>
      </c>
      <c r="H20">
        <v>2010</v>
      </c>
      <c r="I20" s="2" t="s">
        <v>10</v>
      </c>
      <c r="J20" s="1">
        <v>2182033.0969267143</v>
      </c>
    </row>
    <row r="21" spans="1:10" x14ac:dyDescent="0.55000000000000004">
      <c r="A21" s="4">
        <f t="shared" si="0"/>
        <v>2</v>
      </c>
      <c r="B21" s="4">
        <f>+VLOOKUP(G21,Codigos!$E$2:$F$8,2,0)</f>
        <v>2</v>
      </c>
      <c r="C21" s="4">
        <f>+VLOOKUP(F21,Codigos!$B$2:$C$33,2,0)</f>
        <v>5</v>
      </c>
      <c r="D21" s="4" t="str">
        <f t="shared" si="1"/>
        <v>2252010IV</v>
      </c>
      <c r="E21" t="s">
        <v>6</v>
      </c>
      <c r="F21" t="s">
        <v>15</v>
      </c>
      <c r="G21" t="s">
        <v>13</v>
      </c>
      <c r="H21">
        <v>2010</v>
      </c>
      <c r="I21" s="2" t="s">
        <v>11</v>
      </c>
      <c r="J21" s="1">
        <v>2146572.1040189127</v>
      </c>
    </row>
    <row r="22" spans="1:10" x14ac:dyDescent="0.55000000000000004">
      <c r="A22" s="4">
        <f t="shared" si="0"/>
        <v>2</v>
      </c>
      <c r="B22" s="4">
        <f>+VLOOKUP(G22,Codigos!$E$2:$F$8,2,0)</f>
        <v>4</v>
      </c>
      <c r="C22" s="4">
        <f>+VLOOKUP(F22,Codigos!$B$2:$C$33,2,0)</f>
        <v>7</v>
      </c>
      <c r="D22" s="4" t="str">
        <f t="shared" si="1"/>
        <v>2472010I</v>
      </c>
      <c r="E22" t="s">
        <v>6</v>
      </c>
      <c r="F22" t="s">
        <v>16</v>
      </c>
      <c r="G22" t="s">
        <v>46</v>
      </c>
      <c r="H22">
        <v>2010</v>
      </c>
      <c r="I22" s="2" t="s">
        <v>8</v>
      </c>
      <c r="J22" s="1">
        <v>1768398.2683982684</v>
      </c>
    </row>
    <row r="23" spans="1:10" x14ac:dyDescent="0.55000000000000004">
      <c r="A23" s="4">
        <f t="shared" si="0"/>
        <v>2</v>
      </c>
      <c r="B23" s="4">
        <f>+VLOOKUP(G23,Codigos!$E$2:$F$8,2,0)</f>
        <v>4</v>
      </c>
      <c r="C23" s="4">
        <f>+VLOOKUP(F23,Codigos!$B$2:$C$33,2,0)</f>
        <v>7</v>
      </c>
      <c r="D23" s="4" t="str">
        <f t="shared" si="1"/>
        <v>2472010II</v>
      </c>
      <c r="E23" t="s">
        <v>6</v>
      </c>
      <c r="F23" t="s">
        <v>16</v>
      </c>
      <c r="G23" t="s">
        <v>46</v>
      </c>
      <c r="H23">
        <v>2010</v>
      </c>
      <c r="I23" s="2" t="s">
        <v>9</v>
      </c>
      <c r="J23" s="1">
        <v>1803030.3030303032</v>
      </c>
    </row>
    <row r="24" spans="1:10" x14ac:dyDescent="0.55000000000000004">
      <c r="A24" s="4">
        <f t="shared" si="0"/>
        <v>2</v>
      </c>
      <c r="B24" s="4">
        <f>+VLOOKUP(G24,Codigos!$E$2:$F$8,2,0)</f>
        <v>4</v>
      </c>
      <c r="C24" s="4">
        <f>+VLOOKUP(F24,Codigos!$B$2:$C$33,2,0)</f>
        <v>7</v>
      </c>
      <c r="D24" s="4" t="str">
        <f t="shared" si="1"/>
        <v>2472010III</v>
      </c>
      <c r="E24" t="s">
        <v>6</v>
      </c>
      <c r="F24" t="s">
        <v>16</v>
      </c>
      <c r="G24" t="s">
        <v>46</v>
      </c>
      <c r="H24">
        <v>2010</v>
      </c>
      <c r="I24" s="2" t="s">
        <v>10</v>
      </c>
      <c r="J24" s="1">
        <v>1746753.2467532468</v>
      </c>
    </row>
    <row r="25" spans="1:10" x14ac:dyDescent="0.55000000000000004">
      <c r="A25" s="4">
        <f t="shared" si="0"/>
        <v>2</v>
      </c>
      <c r="B25" s="4">
        <f>+VLOOKUP(G25,Codigos!$E$2:$F$8,2,0)</f>
        <v>4</v>
      </c>
      <c r="C25" s="4">
        <f>+VLOOKUP(F25,Codigos!$B$2:$C$33,2,0)</f>
        <v>7</v>
      </c>
      <c r="D25" s="4" t="str">
        <f t="shared" si="1"/>
        <v>2472010IV</v>
      </c>
      <c r="E25" t="s">
        <v>6</v>
      </c>
      <c r="F25" t="s">
        <v>16</v>
      </c>
      <c r="G25" t="s">
        <v>46</v>
      </c>
      <c r="H25">
        <v>2010</v>
      </c>
      <c r="I25" s="2" t="s">
        <v>11</v>
      </c>
      <c r="J25" s="1">
        <v>1824675.3246753246</v>
      </c>
    </row>
    <row r="26" spans="1:10" x14ac:dyDescent="0.55000000000000004">
      <c r="A26" s="4">
        <f t="shared" si="0"/>
        <v>2</v>
      </c>
      <c r="B26" s="4">
        <f>+VLOOKUP(G26,Codigos!$E$2:$F$8,2,0)</f>
        <v>4</v>
      </c>
      <c r="C26" s="4">
        <f>+VLOOKUP(F26,Codigos!$B$2:$C$33,2,0)</f>
        <v>8</v>
      </c>
      <c r="D26" s="4" t="str">
        <f t="shared" si="1"/>
        <v>2482010I</v>
      </c>
      <c r="E26" t="s">
        <v>6</v>
      </c>
      <c r="F26" t="s">
        <v>17</v>
      </c>
      <c r="G26" t="s">
        <v>46</v>
      </c>
      <c r="H26">
        <v>2010</v>
      </c>
      <c r="I26" s="2" t="s">
        <v>8</v>
      </c>
      <c r="J26" s="1">
        <v>1441666.6666666667</v>
      </c>
    </row>
    <row r="27" spans="1:10" x14ac:dyDescent="0.55000000000000004">
      <c r="A27" s="4">
        <f t="shared" si="0"/>
        <v>2</v>
      </c>
      <c r="B27" s="4">
        <f>+VLOOKUP(G27,Codigos!$E$2:$F$8,2,0)</f>
        <v>4</v>
      </c>
      <c r="C27" s="4">
        <f>+VLOOKUP(F27,Codigos!$B$2:$C$33,2,0)</f>
        <v>8</v>
      </c>
      <c r="D27" s="4" t="str">
        <f t="shared" si="1"/>
        <v>2482010II</v>
      </c>
      <c r="E27" t="s">
        <v>6</v>
      </c>
      <c r="F27" t="s">
        <v>17</v>
      </c>
      <c r="G27" t="s">
        <v>46</v>
      </c>
      <c r="H27">
        <v>2010</v>
      </c>
      <c r="I27" s="2" t="s">
        <v>9</v>
      </c>
      <c r="J27" s="1">
        <v>1469444.4444444445</v>
      </c>
    </row>
    <row r="28" spans="1:10" x14ac:dyDescent="0.55000000000000004">
      <c r="A28" s="4">
        <f t="shared" si="0"/>
        <v>2</v>
      </c>
      <c r="B28" s="4">
        <f>+VLOOKUP(G28,Codigos!$E$2:$F$8,2,0)</f>
        <v>4</v>
      </c>
      <c r="C28" s="4">
        <f>+VLOOKUP(F28,Codigos!$B$2:$C$33,2,0)</f>
        <v>8</v>
      </c>
      <c r="D28" s="4" t="str">
        <f t="shared" si="1"/>
        <v>2482010III</v>
      </c>
      <c r="E28" t="s">
        <v>6</v>
      </c>
      <c r="F28" t="s">
        <v>17</v>
      </c>
      <c r="G28" t="s">
        <v>46</v>
      </c>
      <c r="H28">
        <v>2010</v>
      </c>
      <c r="I28" s="2" t="s">
        <v>10</v>
      </c>
      <c r="J28" s="1">
        <v>1611111.1111111112</v>
      </c>
    </row>
    <row r="29" spans="1:10" x14ac:dyDescent="0.55000000000000004">
      <c r="A29" s="4">
        <f t="shared" si="0"/>
        <v>2</v>
      </c>
      <c r="B29" s="4">
        <f>+VLOOKUP(G29,Codigos!$E$2:$F$8,2,0)</f>
        <v>4</v>
      </c>
      <c r="C29" s="4">
        <f>+VLOOKUP(F29,Codigos!$B$2:$C$33,2,0)</f>
        <v>8</v>
      </c>
      <c r="D29" s="4" t="str">
        <f t="shared" si="1"/>
        <v>2482010IV</v>
      </c>
      <c r="E29" t="s">
        <v>6</v>
      </c>
      <c r="F29" t="s">
        <v>17</v>
      </c>
      <c r="G29" t="s">
        <v>46</v>
      </c>
      <c r="H29">
        <v>2010</v>
      </c>
      <c r="I29" s="2" t="s">
        <v>11</v>
      </c>
      <c r="J29" s="1">
        <v>1461111.1111111112</v>
      </c>
    </row>
    <row r="30" spans="1:10" x14ac:dyDescent="0.55000000000000004">
      <c r="A30" s="4">
        <f t="shared" si="0"/>
        <v>2</v>
      </c>
      <c r="B30" s="4">
        <f>+VLOOKUP(G30,Codigos!$E$2:$F$8,2,0)</f>
        <v>4</v>
      </c>
      <c r="C30" s="4">
        <f>+VLOOKUP(F30,Codigos!$B$2:$C$33,2,0)</f>
        <v>9</v>
      </c>
      <c r="D30" s="4" t="str">
        <f t="shared" si="1"/>
        <v>2492010I</v>
      </c>
      <c r="E30" t="s">
        <v>6</v>
      </c>
      <c r="F30" t="s">
        <v>18</v>
      </c>
      <c r="G30" t="s">
        <v>46</v>
      </c>
      <c r="H30">
        <v>2010</v>
      </c>
      <c r="I30" s="2" t="s">
        <v>8</v>
      </c>
      <c r="J30" s="1">
        <v>2879629.6296296297</v>
      </c>
    </row>
    <row r="31" spans="1:10" x14ac:dyDescent="0.55000000000000004">
      <c r="A31" s="4">
        <f t="shared" si="0"/>
        <v>2</v>
      </c>
      <c r="B31" s="4">
        <f>+VLOOKUP(G31,Codigos!$E$2:$F$8,2,0)</f>
        <v>4</v>
      </c>
      <c r="C31" s="4">
        <f>+VLOOKUP(F31,Codigos!$B$2:$C$33,2,0)</f>
        <v>9</v>
      </c>
      <c r="D31" s="4" t="str">
        <f t="shared" si="1"/>
        <v>2492010II</v>
      </c>
      <c r="E31" t="s">
        <v>6</v>
      </c>
      <c r="F31" t="s">
        <v>18</v>
      </c>
      <c r="G31" t="s">
        <v>46</v>
      </c>
      <c r="H31">
        <v>2010</v>
      </c>
      <c r="I31" s="2" t="s">
        <v>9</v>
      </c>
      <c r="J31" s="1">
        <v>2699074.0740740742</v>
      </c>
    </row>
    <row r="32" spans="1:10" x14ac:dyDescent="0.55000000000000004">
      <c r="A32" s="4">
        <f t="shared" si="0"/>
        <v>2</v>
      </c>
      <c r="B32" s="4">
        <f>+VLOOKUP(G32,Codigos!$E$2:$F$8,2,0)</f>
        <v>4</v>
      </c>
      <c r="C32" s="4">
        <f>+VLOOKUP(F32,Codigos!$B$2:$C$33,2,0)</f>
        <v>9</v>
      </c>
      <c r="D32" s="4" t="str">
        <f t="shared" si="1"/>
        <v>2492010III</v>
      </c>
      <c r="E32" t="s">
        <v>6</v>
      </c>
      <c r="F32" t="s">
        <v>18</v>
      </c>
      <c r="G32" t="s">
        <v>46</v>
      </c>
      <c r="H32">
        <v>2010</v>
      </c>
      <c r="I32" s="2" t="s">
        <v>10</v>
      </c>
      <c r="J32" s="1">
        <v>2777777.777777778</v>
      </c>
    </row>
    <row r="33" spans="1:10" x14ac:dyDescent="0.55000000000000004">
      <c r="A33" s="4">
        <f t="shared" si="0"/>
        <v>2</v>
      </c>
      <c r="B33" s="4">
        <f>+VLOOKUP(G33,Codigos!$E$2:$F$8,2,0)</f>
        <v>4</v>
      </c>
      <c r="C33" s="4">
        <f>+VLOOKUP(F33,Codigos!$B$2:$C$33,2,0)</f>
        <v>9</v>
      </c>
      <c r="D33" s="4" t="str">
        <f t="shared" si="1"/>
        <v>2492010IV</v>
      </c>
      <c r="E33" t="s">
        <v>6</v>
      </c>
      <c r="F33" t="s">
        <v>18</v>
      </c>
      <c r="G33" t="s">
        <v>46</v>
      </c>
      <c r="H33">
        <v>2010</v>
      </c>
      <c r="I33" s="2" t="s">
        <v>11</v>
      </c>
      <c r="J33" s="1">
        <v>3106481.4814814813</v>
      </c>
    </row>
    <row r="34" spans="1:10" x14ac:dyDescent="0.55000000000000004">
      <c r="A34" s="4">
        <f t="shared" si="0"/>
        <v>2</v>
      </c>
      <c r="B34" s="4">
        <f>+VLOOKUP(G34,Codigos!$E$2:$F$8,2,0)</f>
        <v>4</v>
      </c>
      <c r="C34" s="4">
        <f>+VLOOKUP(F34,Codigos!$B$2:$C$33,2,0)</f>
        <v>10</v>
      </c>
      <c r="D34" s="4" t="str">
        <f t="shared" si="1"/>
        <v>24102010I</v>
      </c>
      <c r="E34" t="s">
        <v>6</v>
      </c>
      <c r="F34" t="s">
        <v>19</v>
      </c>
      <c r="G34" t="s">
        <v>46</v>
      </c>
      <c r="H34">
        <v>2010</v>
      </c>
      <c r="I34" s="2" t="s">
        <v>8</v>
      </c>
      <c r="J34" s="1">
        <v>2129411.7647058824</v>
      </c>
    </row>
    <row r="35" spans="1:10" x14ac:dyDescent="0.55000000000000004">
      <c r="A35" s="4">
        <f t="shared" si="0"/>
        <v>2</v>
      </c>
      <c r="B35" s="4">
        <f>+VLOOKUP(G35,Codigos!$E$2:$F$8,2,0)</f>
        <v>4</v>
      </c>
      <c r="C35" s="4">
        <f>+VLOOKUP(F35,Codigos!$B$2:$C$33,2,0)</f>
        <v>10</v>
      </c>
      <c r="D35" s="4" t="str">
        <f t="shared" si="1"/>
        <v>24102010II</v>
      </c>
      <c r="E35" t="s">
        <v>6</v>
      </c>
      <c r="F35" t="s">
        <v>19</v>
      </c>
      <c r="G35" t="s">
        <v>46</v>
      </c>
      <c r="H35">
        <v>2010</v>
      </c>
      <c r="I35" s="2" t="s">
        <v>9</v>
      </c>
      <c r="J35" s="1">
        <v>2137254.9019607841</v>
      </c>
    </row>
    <row r="36" spans="1:10" x14ac:dyDescent="0.55000000000000004">
      <c r="A36" s="4">
        <f t="shared" si="0"/>
        <v>2</v>
      </c>
      <c r="B36" s="4">
        <f>+VLOOKUP(G36,Codigos!$E$2:$F$8,2,0)</f>
        <v>4</v>
      </c>
      <c r="C36" s="4">
        <f>+VLOOKUP(F36,Codigos!$B$2:$C$33,2,0)</f>
        <v>10</v>
      </c>
      <c r="D36" s="4" t="str">
        <f t="shared" si="1"/>
        <v>24102010III</v>
      </c>
      <c r="E36" t="s">
        <v>6</v>
      </c>
      <c r="F36" t="s">
        <v>19</v>
      </c>
      <c r="G36" t="s">
        <v>46</v>
      </c>
      <c r="H36">
        <v>2010</v>
      </c>
      <c r="I36" s="2" t="s">
        <v>10</v>
      </c>
      <c r="J36" s="1">
        <v>2215686.2745098039</v>
      </c>
    </row>
    <row r="37" spans="1:10" x14ac:dyDescent="0.55000000000000004">
      <c r="A37" s="4">
        <f t="shared" si="0"/>
        <v>2</v>
      </c>
      <c r="B37" s="4">
        <f>+VLOOKUP(G37,Codigos!$E$2:$F$8,2,0)</f>
        <v>4</v>
      </c>
      <c r="C37" s="4">
        <f>+VLOOKUP(F37,Codigos!$B$2:$C$33,2,0)</f>
        <v>10</v>
      </c>
      <c r="D37" s="4" t="str">
        <f t="shared" si="1"/>
        <v>24102010IV</v>
      </c>
      <c r="E37" t="s">
        <v>6</v>
      </c>
      <c r="F37" t="s">
        <v>19</v>
      </c>
      <c r="G37" t="s">
        <v>46</v>
      </c>
      <c r="H37">
        <v>2010</v>
      </c>
      <c r="I37" s="2" t="s">
        <v>11</v>
      </c>
      <c r="J37" s="1">
        <v>2166666.6666666665</v>
      </c>
    </row>
    <row r="38" spans="1:10" x14ac:dyDescent="0.55000000000000004">
      <c r="A38" s="4">
        <f t="shared" si="0"/>
        <v>2</v>
      </c>
      <c r="B38" s="4">
        <f>+VLOOKUP(G38,Codigos!$E$2:$F$8,2,0)</f>
        <v>4</v>
      </c>
      <c r="C38" s="4">
        <f>+VLOOKUP(F38,Codigos!$B$2:$C$33,2,0)</f>
        <v>11</v>
      </c>
      <c r="D38" s="4" t="str">
        <f t="shared" si="1"/>
        <v>24112010I</v>
      </c>
      <c r="E38" t="s">
        <v>6</v>
      </c>
      <c r="F38" t="s">
        <v>20</v>
      </c>
      <c r="G38" t="s">
        <v>46</v>
      </c>
      <c r="H38">
        <v>2010</v>
      </c>
      <c r="I38" s="2" t="s">
        <v>8</v>
      </c>
      <c r="J38" s="1">
        <v>1436111.1111111112</v>
      </c>
    </row>
    <row r="39" spans="1:10" x14ac:dyDescent="0.55000000000000004">
      <c r="A39" s="4">
        <f t="shared" si="0"/>
        <v>2</v>
      </c>
      <c r="B39" s="4">
        <f>+VLOOKUP(G39,Codigos!$E$2:$F$8,2,0)</f>
        <v>4</v>
      </c>
      <c r="C39" s="4">
        <f>+VLOOKUP(F39,Codigos!$B$2:$C$33,2,0)</f>
        <v>11</v>
      </c>
      <c r="D39" s="4" t="str">
        <f t="shared" si="1"/>
        <v>24112010II</v>
      </c>
      <c r="E39" t="s">
        <v>6</v>
      </c>
      <c r="F39" t="s">
        <v>20</v>
      </c>
      <c r="G39" t="s">
        <v>46</v>
      </c>
      <c r="H39">
        <v>2010</v>
      </c>
      <c r="I39" s="2" t="s">
        <v>9</v>
      </c>
      <c r="J39" s="1">
        <v>1611111.1111111112</v>
      </c>
    </row>
    <row r="40" spans="1:10" x14ac:dyDescent="0.55000000000000004">
      <c r="A40" s="4">
        <f t="shared" si="0"/>
        <v>2</v>
      </c>
      <c r="B40" s="4">
        <f>+VLOOKUP(G40,Codigos!$E$2:$F$8,2,0)</f>
        <v>4</v>
      </c>
      <c r="C40" s="4">
        <f>+VLOOKUP(F40,Codigos!$B$2:$C$33,2,0)</f>
        <v>11</v>
      </c>
      <c r="D40" s="4" t="str">
        <f t="shared" si="1"/>
        <v>24112010III</v>
      </c>
      <c r="E40" t="s">
        <v>6</v>
      </c>
      <c r="F40" t="s">
        <v>20</v>
      </c>
      <c r="G40" t="s">
        <v>46</v>
      </c>
      <c r="H40">
        <v>2010</v>
      </c>
      <c r="I40" s="2" t="s">
        <v>10</v>
      </c>
      <c r="J40" s="1">
        <v>1694444.4444444445</v>
      </c>
    </row>
    <row r="41" spans="1:10" x14ac:dyDescent="0.55000000000000004">
      <c r="A41" s="4">
        <f t="shared" si="0"/>
        <v>2</v>
      </c>
      <c r="B41" s="4">
        <f>+VLOOKUP(G41,Codigos!$E$2:$F$8,2,0)</f>
        <v>4</v>
      </c>
      <c r="C41" s="4">
        <f>+VLOOKUP(F41,Codigos!$B$2:$C$33,2,0)</f>
        <v>11</v>
      </c>
      <c r="D41" s="4" t="str">
        <f t="shared" si="1"/>
        <v>24112010IV</v>
      </c>
      <c r="E41" t="s">
        <v>6</v>
      </c>
      <c r="F41" t="s">
        <v>20</v>
      </c>
      <c r="G41" t="s">
        <v>46</v>
      </c>
      <c r="H41">
        <v>2010</v>
      </c>
      <c r="I41" s="2" t="s">
        <v>11</v>
      </c>
      <c r="J41" s="1">
        <v>1719444.4444444445</v>
      </c>
    </row>
    <row r="42" spans="1:10" x14ac:dyDescent="0.55000000000000004">
      <c r="A42" s="4">
        <f t="shared" si="0"/>
        <v>2</v>
      </c>
      <c r="B42" s="4">
        <f>+VLOOKUP(G42,Codigos!$E$2:$F$8,2,0)</f>
        <v>4</v>
      </c>
      <c r="C42" s="4">
        <f>+VLOOKUP(F42,Codigos!$B$2:$C$33,2,0)</f>
        <v>12</v>
      </c>
      <c r="D42" s="4" t="str">
        <f t="shared" si="1"/>
        <v>24122010I</v>
      </c>
      <c r="E42" t="s">
        <v>6</v>
      </c>
      <c r="F42" t="s">
        <v>21</v>
      </c>
      <c r="G42" t="s">
        <v>46</v>
      </c>
      <c r="H42">
        <v>2010</v>
      </c>
      <c r="I42" s="2" t="s">
        <v>8</v>
      </c>
      <c r="J42" s="1">
        <v>2419354.8387096776</v>
      </c>
    </row>
    <row r="43" spans="1:10" x14ac:dyDescent="0.55000000000000004">
      <c r="A43" s="4">
        <f t="shared" si="0"/>
        <v>2</v>
      </c>
      <c r="B43" s="4">
        <f>+VLOOKUP(G43,Codigos!$E$2:$F$8,2,0)</f>
        <v>4</v>
      </c>
      <c r="C43" s="4">
        <f>+VLOOKUP(F43,Codigos!$B$2:$C$33,2,0)</f>
        <v>12</v>
      </c>
      <c r="D43" s="4" t="str">
        <f t="shared" si="1"/>
        <v>24122010II</v>
      </c>
      <c r="E43" t="s">
        <v>6</v>
      </c>
      <c r="F43" t="s">
        <v>21</v>
      </c>
      <c r="G43" t="s">
        <v>46</v>
      </c>
      <c r="H43">
        <v>2010</v>
      </c>
      <c r="I43" s="2" t="s">
        <v>9</v>
      </c>
      <c r="J43" s="1">
        <v>2401433.6917562727</v>
      </c>
    </row>
    <row r="44" spans="1:10" x14ac:dyDescent="0.55000000000000004">
      <c r="A44" s="4">
        <f t="shared" si="0"/>
        <v>2</v>
      </c>
      <c r="B44" s="4">
        <f>+VLOOKUP(G44,Codigos!$E$2:$F$8,2,0)</f>
        <v>4</v>
      </c>
      <c r="C44" s="4">
        <f>+VLOOKUP(F44,Codigos!$B$2:$C$33,2,0)</f>
        <v>12</v>
      </c>
      <c r="D44" s="4" t="str">
        <f t="shared" si="1"/>
        <v>24122010III</v>
      </c>
      <c r="E44" t="s">
        <v>6</v>
      </c>
      <c r="F44" t="s">
        <v>21</v>
      </c>
      <c r="G44" t="s">
        <v>46</v>
      </c>
      <c r="H44">
        <v>2010</v>
      </c>
      <c r="I44" s="2" t="s">
        <v>10</v>
      </c>
      <c r="J44" s="1">
        <v>2508960.5734767024</v>
      </c>
    </row>
    <row r="45" spans="1:10" x14ac:dyDescent="0.55000000000000004">
      <c r="A45" s="4">
        <f t="shared" si="0"/>
        <v>2</v>
      </c>
      <c r="B45" s="4">
        <f>+VLOOKUP(G45,Codigos!$E$2:$F$8,2,0)</f>
        <v>4</v>
      </c>
      <c r="C45" s="4">
        <f>+VLOOKUP(F45,Codigos!$B$2:$C$33,2,0)</f>
        <v>12</v>
      </c>
      <c r="D45" s="4" t="str">
        <f t="shared" si="1"/>
        <v>24122010IV</v>
      </c>
      <c r="E45" t="s">
        <v>6</v>
      </c>
      <c r="F45" t="s">
        <v>21</v>
      </c>
      <c r="G45" t="s">
        <v>46</v>
      </c>
      <c r="H45">
        <v>2010</v>
      </c>
      <c r="I45" s="2" t="s">
        <v>11</v>
      </c>
      <c r="J45" s="1">
        <v>2374551.9713261649</v>
      </c>
    </row>
    <row r="46" spans="1:10" x14ac:dyDescent="0.55000000000000004">
      <c r="A46" s="4">
        <f t="shared" si="0"/>
        <v>2</v>
      </c>
      <c r="B46" s="4">
        <f>+VLOOKUP(G46,Codigos!$E$2:$F$8,2,0)</f>
        <v>5</v>
      </c>
      <c r="C46" s="4">
        <f>+VLOOKUP(F46,Codigos!$B$2:$C$33,2,0)</f>
        <v>13</v>
      </c>
      <c r="D46" s="4" t="str">
        <f t="shared" si="1"/>
        <v>25132010I</v>
      </c>
      <c r="E46" t="s">
        <v>6</v>
      </c>
      <c r="F46" t="s">
        <v>22</v>
      </c>
      <c r="G46" t="s">
        <v>47</v>
      </c>
      <c r="H46">
        <v>2010</v>
      </c>
      <c r="I46" s="2" t="s">
        <v>8</v>
      </c>
      <c r="J46" s="1">
        <v>2229885.0574712642</v>
      </c>
    </row>
    <row r="47" spans="1:10" x14ac:dyDescent="0.55000000000000004">
      <c r="A47" s="4">
        <f t="shared" si="0"/>
        <v>2</v>
      </c>
      <c r="B47" s="4">
        <f>+VLOOKUP(G47,Codigos!$E$2:$F$8,2,0)</f>
        <v>5</v>
      </c>
      <c r="C47" s="4">
        <f>+VLOOKUP(F47,Codigos!$B$2:$C$33,2,0)</f>
        <v>13</v>
      </c>
      <c r="D47" s="4" t="str">
        <f t="shared" si="1"/>
        <v>25132010II</v>
      </c>
      <c r="E47" t="s">
        <v>6</v>
      </c>
      <c r="F47" t="s">
        <v>22</v>
      </c>
      <c r="G47" t="s">
        <v>47</v>
      </c>
      <c r="H47">
        <v>2010</v>
      </c>
      <c r="I47" s="2" t="s">
        <v>9</v>
      </c>
      <c r="J47" s="1">
        <v>2222222.2222222225</v>
      </c>
    </row>
    <row r="48" spans="1:10" x14ac:dyDescent="0.55000000000000004">
      <c r="A48" s="4">
        <f t="shared" si="0"/>
        <v>2</v>
      </c>
      <c r="B48" s="4">
        <f>+VLOOKUP(G48,Codigos!$E$2:$F$8,2,0)</f>
        <v>5</v>
      </c>
      <c r="C48" s="4">
        <f>+VLOOKUP(F48,Codigos!$B$2:$C$33,2,0)</f>
        <v>13</v>
      </c>
      <c r="D48" s="4" t="str">
        <f t="shared" si="1"/>
        <v>25132010III</v>
      </c>
      <c r="E48" t="s">
        <v>6</v>
      </c>
      <c r="F48" t="s">
        <v>22</v>
      </c>
      <c r="G48" t="s">
        <v>47</v>
      </c>
      <c r="H48">
        <v>2010</v>
      </c>
      <c r="I48" s="2" t="s">
        <v>10</v>
      </c>
      <c r="J48" s="1">
        <v>2247126.436781609</v>
      </c>
    </row>
    <row r="49" spans="1:10" x14ac:dyDescent="0.55000000000000004">
      <c r="A49" s="4">
        <f t="shared" si="0"/>
        <v>2</v>
      </c>
      <c r="B49" s="4">
        <f>+VLOOKUP(G49,Codigos!$E$2:$F$8,2,0)</f>
        <v>5</v>
      </c>
      <c r="C49" s="4">
        <f>+VLOOKUP(F49,Codigos!$B$2:$C$33,2,0)</f>
        <v>13</v>
      </c>
      <c r="D49" s="4" t="str">
        <f t="shared" si="1"/>
        <v>25132010IV</v>
      </c>
      <c r="E49" t="s">
        <v>6</v>
      </c>
      <c r="F49" t="s">
        <v>22</v>
      </c>
      <c r="G49" t="s">
        <v>47</v>
      </c>
      <c r="H49">
        <v>2010</v>
      </c>
      <c r="I49" s="2" t="s">
        <v>11</v>
      </c>
      <c r="J49" s="1">
        <v>2151340.9961685822</v>
      </c>
    </row>
    <row r="50" spans="1:10" x14ac:dyDescent="0.55000000000000004">
      <c r="A50" s="4">
        <f t="shared" si="0"/>
        <v>2</v>
      </c>
      <c r="B50" s="4">
        <f>+VLOOKUP(G50,Codigos!$E$2:$F$8,2,0)</f>
        <v>5</v>
      </c>
      <c r="C50" s="4">
        <f>+VLOOKUP(F50,Codigos!$B$2:$C$33,2,0)</f>
        <v>14</v>
      </c>
      <c r="D50" s="4" t="str">
        <f t="shared" si="1"/>
        <v>25142010I</v>
      </c>
      <c r="E50" t="s">
        <v>6</v>
      </c>
      <c r="F50" t="s">
        <v>23</v>
      </c>
      <c r="G50" t="s">
        <v>47</v>
      </c>
      <c r="H50">
        <v>2010</v>
      </c>
      <c r="I50" s="2" t="s">
        <v>8</v>
      </c>
      <c r="J50" s="1">
        <v>3353603.6036036033</v>
      </c>
    </row>
    <row r="51" spans="1:10" x14ac:dyDescent="0.55000000000000004">
      <c r="A51" s="4">
        <f t="shared" si="0"/>
        <v>2</v>
      </c>
      <c r="B51" s="4">
        <f>+VLOOKUP(G51,Codigos!$E$2:$F$8,2,0)</f>
        <v>5</v>
      </c>
      <c r="C51" s="4">
        <f>+VLOOKUP(F51,Codigos!$B$2:$C$33,2,0)</f>
        <v>14</v>
      </c>
      <c r="D51" s="4" t="str">
        <f t="shared" si="1"/>
        <v>25142010II</v>
      </c>
      <c r="E51" t="s">
        <v>6</v>
      </c>
      <c r="F51" t="s">
        <v>23</v>
      </c>
      <c r="G51" t="s">
        <v>47</v>
      </c>
      <c r="H51">
        <v>2010</v>
      </c>
      <c r="I51" s="2" t="s">
        <v>9</v>
      </c>
      <c r="J51" s="1">
        <v>3367117.1171171172</v>
      </c>
    </row>
    <row r="52" spans="1:10" x14ac:dyDescent="0.55000000000000004">
      <c r="A52" s="4">
        <f t="shared" si="0"/>
        <v>2</v>
      </c>
      <c r="B52" s="4">
        <f>+VLOOKUP(G52,Codigos!$E$2:$F$8,2,0)</f>
        <v>5</v>
      </c>
      <c r="C52" s="4">
        <f>+VLOOKUP(F52,Codigos!$B$2:$C$33,2,0)</f>
        <v>14</v>
      </c>
      <c r="D52" s="4" t="str">
        <f t="shared" si="1"/>
        <v>25142010III</v>
      </c>
      <c r="E52" t="s">
        <v>6</v>
      </c>
      <c r="F52" t="s">
        <v>23</v>
      </c>
      <c r="G52" t="s">
        <v>47</v>
      </c>
      <c r="H52">
        <v>2010</v>
      </c>
      <c r="I52" s="2" t="s">
        <v>10</v>
      </c>
      <c r="J52" s="1">
        <v>3558558.5585585586</v>
      </c>
    </row>
    <row r="53" spans="1:10" x14ac:dyDescent="0.55000000000000004">
      <c r="A53" s="4">
        <f t="shared" si="0"/>
        <v>2</v>
      </c>
      <c r="B53" s="4">
        <f>+VLOOKUP(G53,Codigos!$E$2:$F$8,2,0)</f>
        <v>5</v>
      </c>
      <c r="C53" s="4">
        <f>+VLOOKUP(F53,Codigos!$B$2:$C$33,2,0)</f>
        <v>14</v>
      </c>
      <c r="D53" s="4" t="str">
        <f t="shared" si="1"/>
        <v>25142010IV</v>
      </c>
      <c r="E53" t="s">
        <v>6</v>
      </c>
      <c r="F53" t="s">
        <v>23</v>
      </c>
      <c r="G53" t="s">
        <v>47</v>
      </c>
      <c r="H53">
        <v>2010</v>
      </c>
      <c r="I53" s="2" t="s">
        <v>11</v>
      </c>
      <c r="J53" s="1">
        <v>3727477.4774774774</v>
      </c>
    </row>
    <row r="54" spans="1:10" x14ac:dyDescent="0.55000000000000004">
      <c r="A54" s="4">
        <f t="shared" si="0"/>
        <v>2</v>
      </c>
      <c r="B54" s="4">
        <f>+VLOOKUP(G54,Codigos!$E$2:$F$8,2,0)</f>
        <v>5</v>
      </c>
      <c r="C54" s="4">
        <f>+VLOOKUP(F54,Codigos!$B$2:$C$33,2,0)</f>
        <v>15</v>
      </c>
      <c r="D54" s="4" t="str">
        <f t="shared" si="1"/>
        <v>25152010I</v>
      </c>
      <c r="E54" t="s">
        <v>6</v>
      </c>
      <c r="F54" t="s">
        <v>24</v>
      </c>
      <c r="G54" t="s">
        <v>47</v>
      </c>
      <c r="H54">
        <v>2010</v>
      </c>
      <c r="I54" s="2" t="s">
        <v>8</v>
      </c>
      <c r="J54" s="1">
        <v>2934173.6694677873</v>
      </c>
    </row>
    <row r="55" spans="1:10" x14ac:dyDescent="0.55000000000000004">
      <c r="A55" s="4">
        <f t="shared" si="0"/>
        <v>2</v>
      </c>
      <c r="B55" s="4">
        <f>+VLOOKUP(G55,Codigos!$E$2:$F$8,2,0)</f>
        <v>5</v>
      </c>
      <c r="C55" s="4">
        <f>+VLOOKUP(F55,Codigos!$B$2:$C$33,2,0)</f>
        <v>15</v>
      </c>
      <c r="D55" s="4" t="str">
        <f t="shared" si="1"/>
        <v>25152010II</v>
      </c>
      <c r="E55" t="s">
        <v>6</v>
      </c>
      <c r="F55" t="s">
        <v>24</v>
      </c>
      <c r="G55" t="s">
        <v>47</v>
      </c>
      <c r="H55">
        <v>2010</v>
      </c>
      <c r="I55" s="2" t="s">
        <v>9</v>
      </c>
      <c r="J55" s="1">
        <v>3116316.5266106445</v>
      </c>
    </row>
    <row r="56" spans="1:10" x14ac:dyDescent="0.55000000000000004">
      <c r="A56" s="4">
        <f t="shared" si="0"/>
        <v>2</v>
      </c>
      <c r="B56" s="4">
        <f>+VLOOKUP(G56,Codigos!$E$2:$F$8,2,0)</f>
        <v>5</v>
      </c>
      <c r="C56" s="4">
        <f>+VLOOKUP(F56,Codigos!$B$2:$C$33,2,0)</f>
        <v>15</v>
      </c>
      <c r="D56" s="4" t="str">
        <f t="shared" si="1"/>
        <v>25152010III</v>
      </c>
      <c r="E56" t="s">
        <v>6</v>
      </c>
      <c r="F56" t="s">
        <v>24</v>
      </c>
      <c r="G56" t="s">
        <v>47</v>
      </c>
      <c r="H56">
        <v>2010</v>
      </c>
      <c r="I56" s="2" t="s">
        <v>10</v>
      </c>
      <c r="J56" s="1">
        <v>2741366.9467787119</v>
      </c>
    </row>
    <row r="57" spans="1:10" x14ac:dyDescent="0.55000000000000004">
      <c r="A57" s="4">
        <f t="shared" si="0"/>
        <v>2</v>
      </c>
      <c r="B57" s="4">
        <f>+VLOOKUP(G57,Codigos!$E$2:$F$8,2,0)</f>
        <v>5</v>
      </c>
      <c r="C57" s="4">
        <f>+VLOOKUP(F57,Codigos!$B$2:$C$33,2,0)</f>
        <v>15</v>
      </c>
      <c r="D57" s="4" t="str">
        <f t="shared" si="1"/>
        <v>25152010IV</v>
      </c>
      <c r="E57" t="s">
        <v>6</v>
      </c>
      <c r="F57" t="s">
        <v>24</v>
      </c>
      <c r="G57" t="s">
        <v>47</v>
      </c>
      <c r="H57">
        <v>2010</v>
      </c>
      <c r="I57" s="2" t="s">
        <v>11</v>
      </c>
      <c r="J57" s="1">
        <v>2717331.9327731091</v>
      </c>
    </row>
    <row r="58" spans="1:10" x14ac:dyDescent="0.55000000000000004">
      <c r="A58" s="4">
        <f t="shared" si="0"/>
        <v>2</v>
      </c>
      <c r="B58" s="4">
        <f>+VLOOKUP(G58,Codigos!$E$2:$F$8,2,0)</f>
        <v>5</v>
      </c>
      <c r="C58" s="4">
        <f>+VLOOKUP(F58,Codigos!$B$2:$C$33,2,0)</f>
        <v>16</v>
      </c>
      <c r="D58" s="4" t="str">
        <f t="shared" si="1"/>
        <v>25162010I</v>
      </c>
      <c r="E58" t="s">
        <v>6</v>
      </c>
      <c r="F58" t="s">
        <v>25</v>
      </c>
      <c r="G58" t="s">
        <v>47</v>
      </c>
      <c r="H58">
        <v>2010</v>
      </c>
      <c r="I58" s="2" t="s">
        <v>8</v>
      </c>
      <c r="J58" s="1">
        <v>1821256.0386473432</v>
      </c>
    </row>
    <row r="59" spans="1:10" x14ac:dyDescent="0.55000000000000004">
      <c r="A59" s="4">
        <f t="shared" si="0"/>
        <v>2</v>
      </c>
      <c r="B59" s="4">
        <f>+VLOOKUP(G59,Codigos!$E$2:$F$8,2,0)</f>
        <v>5</v>
      </c>
      <c r="C59" s="4">
        <f>+VLOOKUP(F59,Codigos!$B$2:$C$33,2,0)</f>
        <v>16</v>
      </c>
      <c r="D59" s="4" t="str">
        <f t="shared" si="1"/>
        <v>25162010II</v>
      </c>
      <c r="E59" t="s">
        <v>6</v>
      </c>
      <c r="F59" t="s">
        <v>25</v>
      </c>
      <c r="G59" t="s">
        <v>47</v>
      </c>
      <c r="H59">
        <v>2010</v>
      </c>
      <c r="I59" s="2" t="s">
        <v>9</v>
      </c>
      <c r="J59" s="1">
        <v>1826086.956521739</v>
      </c>
    </row>
    <row r="60" spans="1:10" x14ac:dyDescent="0.55000000000000004">
      <c r="A60" s="4">
        <f t="shared" si="0"/>
        <v>2</v>
      </c>
      <c r="B60" s="4">
        <f>+VLOOKUP(G60,Codigos!$E$2:$F$8,2,0)</f>
        <v>5</v>
      </c>
      <c r="C60" s="4">
        <f>+VLOOKUP(F60,Codigos!$B$2:$C$33,2,0)</f>
        <v>16</v>
      </c>
      <c r="D60" s="4" t="str">
        <f t="shared" si="1"/>
        <v>25162010III</v>
      </c>
      <c r="E60" t="s">
        <v>6</v>
      </c>
      <c r="F60" t="s">
        <v>25</v>
      </c>
      <c r="G60" t="s">
        <v>47</v>
      </c>
      <c r="H60">
        <v>2010</v>
      </c>
      <c r="I60" s="2" t="s">
        <v>10</v>
      </c>
      <c r="J60" s="1">
        <v>1867149.7584541063</v>
      </c>
    </row>
    <row r="61" spans="1:10" x14ac:dyDescent="0.55000000000000004">
      <c r="A61" s="4">
        <f t="shared" si="0"/>
        <v>2</v>
      </c>
      <c r="B61" s="4">
        <f>+VLOOKUP(G61,Codigos!$E$2:$F$8,2,0)</f>
        <v>5</v>
      </c>
      <c r="C61" s="4">
        <f>+VLOOKUP(F61,Codigos!$B$2:$C$33,2,0)</f>
        <v>16</v>
      </c>
      <c r="D61" s="4" t="str">
        <f t="shared" si="1"/>
        <v>25162010IV</v>
      </c>
      <c r="E61" t="s">
        <v>6</v>
      </c>
      <c r="F61" t="s">
        <v>25</v>
      </c>
      <c r="G61" t="s">
        <v>47</v>
      </c>
      <c r="H61">
        <v>2010</v>
      </c>
      <c r="I61" s="2" t="s">
        <v>11</v>
      </c>
      <c r="J61" s="1">
        <v>1908212.5603864735</v>
      </c>
    </row>
    <row r="62" spans="1:10" x14ac:dyDescent="0.55000000000000004">
      <c r="A62" s="4">
        <f t="shared" si="0"/>
        <v>2</v>
      </c>
      <c r="B62" s="4">
        <f>+VLOOKUP(G62,Codigos!$E$2:$F$8,2,0)</f>
        <v>5</v>
      </c>
      <c r="C62" s="4">
        <f>+VLOOKUP(F62,Codigos!$B$2:$C$33,2,0)</f>
        <v>17</v>
      </c>
      <c r="D62" s="4" t="str">
        <f t="shared" si="1"/>
        <v>25172010I</v>
      </c>
      <c r="E62" t="s">
        <v>6</v>
      </c>
      <c r="F62" t="s">
        <v>26</v>
      </c>
      <c r="G62" t="s">
        <v>47</v>
      </c>
      <c r="H62">
        <v>2010</v>
      </c>
      <c r="I62" s="2" t="s">
        <v>8</v>
      </c>
      <c r="J62" s="1">
        <v>2895161.2903225808</v>
      </c>
    </row>
    <row r="63" spans="1:10" x14ac:dyDescent="0.55000000000000004">
      <c r="A63" s="4">
        <f t="shared" si="0"/>
        <v>2</v>
      </c>
      <c r="B63" s="4">
        <f>+VLOOKUP(G63,Codigos!$E$2:$F$8,2,0)</f>
        <v>5</v>
      </c>
      <c r="C63" s="4">
        <f>+VLOOKUP(F63,Codigos!$B$2:$C$33,2,0)</f>
        <v>17</v>
      </c>
      <c r="D63" s="4" t="str">
        <f t="shared" si="1"/>
        <v>25172010II</v>
      </c>
      <c r="E63" t="s">
        <v>6</v>
      </c>
      <c r="F63" t="s">
        <v>26</v>
      </c>
      <c r="G63" t="s">
        <v>47</v>
      </c>
      <c r="H63">
        <v>2010</v>
      </c>
      <c r="I63" s="2" t="s">
        <v>9</v>
      </c>
      <c r="J63" s="1">
        <v>2908520.0940860217</v>
      </c>
    </row>
    <row r="64" spans="1:10" x14ac:dyDescent="0.55000000000000004">
      <c r="A64" s="4">
        <f t="shared" si="0"/>
        <v>2</v>
      </c>
      <c r="B64" s="4">
        <f>+VLOOKUP(G64,Codigos!$E$2:$F$8,2,0)</f>
        <v>5</v>
      </c>
      <c r="C64" s="4">
        <f>+VLOOKUP(F64,Codigos!$B$2:$C$33,2,0)</f>
        <v>17</v>
      </c>
      <c r="D64" s="4" t="str">
        <f t="shared" si="1"/>
        <v>25172010III</v>
      </c>
      <c r="E64" t="s">
        <v>6</v>
      </c>
      <c r="F64" t="s">
        <v>26</v>
      </c>
      <c r="G64" t="s">
        <v>47</v>
      </c>
      <c r="H64">
        <v>2010</v>
      </c>
      <c r="I64" s="2" t="s">
        <v>10</v>
      </c>
      <c r="J64" s="1">
        <v>2930107.5268817204</v>
      </c>
    </row>
    <row r="65" spans="1:10" x14ac:dyDescent="0.55000000000000004">
      <c r="A65" s="4">
        <f t="shared" si="0"/>
        <v>2</v>
      </c>
      <c r="B65" s="4">
        <f>+VLOOKUP(G65,Codigos!$E$2:$F$8,2,0)</f>
        <v>5</v>
      </c>
      <c r="C65" s="4">
        <f>+VLOOKUP(F65,Codigos!$B$2:$C$33,2,0)</f>
        <v>17</v>
      </c>
      <c r="D65" s="4" t="str">
        <f t="shared" si="1"/>
        <v>25172010IV</v>
      </c>
      <c r="E65" t="s">
        <v>6</v>
      </c>
      <c r="F65" t="s">
        <v>26</v>
      </c>
      <c r="G65" t="s">
        <v>47</v>
      </c>
      <c r="H65">
        <v>2010</v>
      </c>
      <c r="I65" s="2" t="s">
        <v>11</v>
      </c>
      <c r="J65" s="1">
        <v>3099462.3655913975</v>
      </c>
    </row>
    <row r="66" spans="1:10" x14ac:dyDescent="0.55000000000000004">
      <c r="A66" s="4">
        <f t="shared" ref="A66:A129" si="2">+IF(E66="Casa",1,2)</f>
        <v>2</v>
      </c>
      <c r="B66" s="4">
        <f>+VLOOKUP(G66,Codigos!$E$2:$F$8,2,0)</f>
        <v>6</v>
      </c>
      <c r="C66" s="4">
        <f>+VLOOKUP(F66,Codigos!$B$2:$C$33,2,0)</f>
        <v>18</v>
      </c>
      <c r="D66" s="4" t="str">
        <f t="shared" si="1"/>
        <v>26182010I</v>
      </c>
      <c r="E66" t="s">
        <v>6</v>
      </c>
      <c r="F66" t="s">
        <v>27</v>
      </c>
      <c r="G66" t="s">
        <v>48</v>
      </c>
      <c r="H66">
        <v>2010</v>
      </c>
      <c r="I66" s="2" t="s">
        <v>8</v>
      </c>
      <c r="J66" s="1">
        <v>1720430.1075268819</v>
      </c>
    </row>
    <row r="67" spans="1:10" x14ac:dyDescent="0.55000000000000004">
      <c r="A67" s="4">
        <f t="shared" si="2"/>
        <v>2</v>
      </c>
      <c r="B67" s="4">
        <f>+VLOOKUP(G67,Codigos!$E$2:$F$8,2,0)</f>
        <v>6</v>
      </c>
      <c r="C67" s="4">
        <f>+VLOOKUP(F67,Codigos!$B$2:$C$33,2,0)</f>
        <v>18</v>
      </c>
      <c r="D67" s="4" t="str">
        <f t="shared" ref="D67:D130" si="3">+_xlfn.CONCAT(A67:C67,H67:I67)</f>
        <v>26182010II</v>
      </c>
      <c r="E67" t="s">
        <v>6</v>
      </c>
      <c r="F67" t="s">
        <v>27</v>
      </c>
      <c r="G67" t="s">
        <v>48</v>
      </c>
      <c r="H67">
        <v>2010</v>
      </c>
      <c r="I67" s="2" t="s">
        <v>9</v>
      </c>
      <c r="J67" s="1">
        <v>1763440.8602150537</v>
      </c>
    </row>
    <row r="68" spans="1:10" x14ac:dyDescent="0.55000000000000004">
      <c r="A68" s="4">
        <f t="shared" si="2"/>
        <v>2</v>
      </c>
      <c r="B68" s="4">
        <f>+VLOOKUP(G68,Codigos!$E$2:$F$8,2,0)</f>
        <v>6</v>
      </c>
      <c r="C68" s="4">
        <f>+VLOOKUP(F68,Codigos!$B$2:$C$33,2,0)</f>
        <v>18</v>
      </c>
      <c r="D68" s="4" t="str">
        <f t="shared" si="3"/>
        <v>26182010III</v>
      </c>
      <c r="E68" t="s">
        <v>6</v>
      </c>
      <c r="F68" t="s">
        <v>27</v>
      </c>
      <c r="G68" t="s">
        <v>48</v>
      </c>
      <c r="H68">
        <v>2010</v>
      </c>
      <c r="I68" s="2" t="s">
        <v>10</v>
      </c>
      <c r="J68" s="1">
        <v>1836021.5053763441</v>
      </c>
    </row>
    <row r="69" spans="1:10" x14ac:dyDescent="0.55000000000000004">
      <c r="A69" s="4">
        <f t="shared" si="2"/>
        <v>2</v>
      </c>
      <c r="B69" s="4">
        <f>+VLOOKUP(G69,Codigos!$E$2:$F$8,2,0)</f>
        <v>6</v>
      </c>
      <c r="C69" s="4">
        <f>+VLOOKUP(F69,Codigos!$B$2:$C$33,2,0)</f>
        <v>18</v>
      </c>
      <c r="D69" s="4" t="str">
        <f t="shared" si="3"/>
        <v>26182010IV</v>
      </c>
      <c r="E69" t="s">
        <v>6</v>
      </c>
      <c r="F69" t="s">
        <v>27</v>
      </c>
      <c r="G69" t="s">
        <v>48</v>
      </c>
      <c r="H69">
        <v>2010</v>
      </c>
      <c r="I69" s="2" t="s">
        <v>11</v>
      </c>
      <c r="J69" s="1">
        <v>1795698.9247311826</v>
      </c>
    </row>
    <row r="70" spans="1:10" x14ac:dyDescent="0.55000000000000004">
      <c r="A70" s="4">
        <f t="shared" si="2"/>
        <v>2</v>
      </c>
      <c r="B70" s="4">
        <f>+VLOOKUP(G70,Codigos!$E$2:$F$8,2,0)</f>
        <v>6</v>
      </c>
      <c r="C70" s="4">
        <f>+VLOOKUP(F70,Codigos!$B$2:$C$33,2,0)</f>
        <v>19</v>
      </c>
      <c r="D70" s="4" t="str">
        <f t="shared" si="3"/>
        <v>26192010I</v>
      </c>
      <c r="E70" t="s">
        <v>6</v>
      </c>
      <c r="F70" t="s">
        <v>28</v>
      </c>
      <c r="G70" t="s">
        <v>48</v>
      </c>
      <c r="H70">
        <v>2010</v>
      </c>
      <c r="I70" s="2" t="s">
        <v>8</v>
      </c>
      <c r="J70" s="1">
        <v>2187500</v>
      </c>
    </row>
    <row r="71" spans="1:10" x14ac:dyDescent="0.55000000000000004">
      <c r="A71" s="4">
        <f t="shared" si="2"/>
        <v>2</v>
      </c>
      <c r="B71" s="4">
        <f>+VLOOKUP(G71,Codigos!$E$2:$F$8,2,0)</f>
        <v>6</v>
      </c>
      <c r="C71" s="4">
        <f>+VLOOKUP(F71,Codigos!$B$2:$C$33,2,0)</f>
        <v>19</v>
      </c>
      <c r="D71" s="4" t="str">
        <f t="shared" si="3"/>
        <v>26192010II</v>
      </c>
      <c r="E71" t="s">
        <v>6</v>
      </c>
      <c r="F71" t="s">
        <v>28</v>
      </c>
      <c r="G71" t="s">
        <v>48</v>
      </c>
      <c r="H71">
        <v>2010</v>
      </c>
      <c r="I71" s="2" t="s">
        <v>9</v>
      </c>
      <c r="J71" s="1">
        <v>2112500</v>
      </c>
    </row>
    <row r="72" spans="1:10" x14ac:dyDescent="0.55000000000000004">
      <c r="A72" s="4">
        <f t="shared" si="2"/>
        <v>2</v>
      </c>
      <c r="B72" s="4">
        <f>+VLOOKUP(G72,Codigos!$E$2:$F$8,2,0)</f>
        <v>6</v>
      </c>
      <c r="C72" s="4">
        <f>+VLOOKUP(F72,Codigos!$B$2:$C$33,2,0)</f>
        <v>19</v>
      </c>
      <c r="D72" s="4" t="str">
        <f t="shared" si="3"/>
        <v>26192010III</v>
      </c>
      <c r="E72" t="s">
        <v>6</v>
      </c>
      <c r="F72" t="s">
        <v>28</v>
      </c>
      <c r="G72" t="s">
        <v>48</v>
      </c>
      <c r="H72">
        <v>2010</v>
      </c>
      <c r="I72" s="2" t="s">
        <v>10</v>
      </c>
      <c r="J72" s="1">
        <v>1937500</v>
      </c>
    </row>
    <row r="73" spans="1:10" x14ac:dyDescent="0.55000000000000004">
      <c r="A73" s="4">
        <f t="shared" si="2"/>
        <v>2</v>
      </c>
      <c r="B73" s="4">
        <f>+VLOOKUP(G73,Codigos!$E$2:$F$8,2,0)</f>
        <v>6</v>
      </c>
      <c r="C73" s="4">
        <f>+VLOOKUP(F73,Codigos!$B$2:$C$33,2,0)</f>
        <v>19</v>
      </c>
      <c r="D73" s="4" t="str">
        <f t="shared" si="3"/>
        <v>26192010IV</v>
      </c>
      <c r="E73" t="s">
        <v>6</v>
      </c>
      <c r="F73" t="s">
        <v>28</v>
      </c>
      <c r="G73" t="s">
        <v>48</v>
      </c>
      <c r="H73">
        <v>2010</v>
      </c>
      <c r="I73" s="2" t="s">
        <v>11</v>
      </c>
      <c r="J73" s="1">
        <v>1941666.6666666667</v>
      </c>
    </row>
    <row r="74" spans="1:10" x14ac:dyDescent="0.55000000000000004">
      <c r="A74" s="4">
        <f t="shared" si="2"/>
        <v>2</v>
      </c>
      <c r="B74" s="4">
        <f>+VLOOKUP(G74,Codigos!$E$2:$F$8,2,0)</f>
        <v>6</v>
      </c>
      <c r="C74" s="4">
        <f>+VLOOKUP(F74,Codigos!$B$2:$C$33,2,0)</f>
        <v>20</v>
      </c>
      <c r="D74" s="4" t="str">
        <f t="shared" si="3"/>
        <v>26202010I</v>
      </c>
      <c r="E74" t="s">
        <v>6</v>
      </c>
      <c r="F74" t="s">
        <v>29</v>
      </c>
      <c r="G74" t="s">
        <v>48</v>
      </c>
      <c r="H74">
        <v>2010</v>
      </c>
      <c r="I74" s="2" t="s">
        <v>8</v>
      </c>
      <c r="J74" s="1">
        <v>1558974.358974359</v>
      </c>
    </row>
    <row r="75" spans="1:10" x14ac:dyDescent="0.55000000000000004">
      <c r="A75" s="4">
        <f t="shared" si="2"/>
        <v>2</v>
      </c>
      <c r="B75" s="4">
        <f>+VLOOKUP(G75,Codigos!$E$2:$F$8,2,0)</f>
        <v>6</v>
      </c>
      <c r="C75" s="4">
        <f>+VLOOKUP(F75,Codigos!$B$2:$C$33,2,0)</f>
        <v>20</v>
      </c>
      <c r="D75" s="4" t="str">
        <f t="shared" si="3"/>
        <v>26202010II</v>
      </c>
      <c r="E75" t="s">
        <v>6</v>
      </c>
      <c r="F75" t="s">
        <v>29</v>
      </c>
      <c r="G75" t="s">
        <v>48</v>
      </c>
      <c r="H75">
        <v>2010</v>
      </c>
      <c r="I75" s="2" t="s">
        <v>9</v>
      </c>
      <c r="J75" s="1">
        <v>1446153.8461538462</v>
      </c>
    </row>
    <row r="76" spans="1:10" x14ac:dyDescent="0.55000000000000004">
      <c r="A76" s="4">
        <f t="shared" si="2"/>
        <v>2</v>
      </c>
      <c r="B76" s="4">
        <f>+VLOOKUP(G76,Codigos!$E$2:$F$8,2,0)</f>
        <v>6</v>
      </c>
      <c r="C76" s="4">
        <f>+VLOOKUP(F76,Codigos!$B$2:$C$33,2,0)</f>
        <v>20</v>
      </c>
      <c r="D76" s="4" t="str">
        <f t="shared" si="3"/>
        <v>26202010III</v>
      </c>
      <c r="E76" t="s">
        <v>6</v>
      </c>
      <c r="F76" t="s">
        <v>29</v>
      </c>
      <c r="G76" t="s">
        <v>48</v>
      </c>
      <c r="H76">
        <v>2010</v>
      </c>
      <c r="I76" s="2" t="s">
        <v>10</v>
      </c>
      <c r="J76" s="1">
        <v>1512820.5128205128</v>
      </c>
    </row>
    <row r="77" spans="1:10" x14ac:dyDescent="0.55000000000000004">
      <c r="A77" s="4">
        <f t="shared" si="2"/>
        <v>2</v>
      </c>
      <c r="B77" s="4">
        <f>+VLOOKUP(G77,Codigos!$E$2:$F$8,2,0)</f>
        <v>6</v>
      </c>
      <c r="C77" s="4">
        <f>+VLOOKUP(F77,Codigos!$B$2:$C$33,2,0)</f>
        <v>20</v>
      </c>
      <c r="D77" s="4" t="str">
        <f t="shared" si="3"/>
        <v>26202010IV</v>
      </c>
      <c r="E77" t="s">
        <v>6</v>
      </c>
      <c r="F77" t="s">
        <v>29</v>
      </c>
      <c r="G77" t="s">
        <v>48</v>
      </c>
      <c r="H77">
        <v>2010</v>
      </c>
      <c r="I77" s="2" t="s">
        <v>11</v>
      </c>
      <c r="J77" s="1">
        <v>1579487.1794871795</v>
      </c>
    </row>
    <row r="78" spans="1:10" x14ac:dyDescent="0.55000000000000004">
      <c r="A78" s="4">
        <f t="shared" si="2"/>
        <v>2</v>
      </c>
      <c r="B78" s="4">
        <f>+VLOOKUP(G78,Codigos!$E$2:$F$8,2,0)</f>
        <v>6</v>
      </c>
      <c r="C78" s="4">
        <f>+VLOOKUP(F78,Codigos!$B$2:$C$33,2,0)</f>
        <v>21</v>
      </c>
      <c r="D78" s="4" t="str">
        <f t="shared" si="3"/>
        <v>26212010I</v>
      </c>
      <c r="E78" t="s">
        <v>6</v>
      </c>
      <c r="F78" t="s">
        <v>30</v>
      </c>
      <c r="G78" t="s">
        <v>48</v>
      </c>
      <c r="H78">
        <v>2010</v>
      </c>
      <c r="I78" s="2" t="s">
        <v>8</v>
      </c>
      <c r="J78" s="1">
        <v>2027363.1840796021</v>
      </c>
    </row>
    <row r="79" spans="1:10" x14ac:dyDescent="0.55000000000000004">
      <c r="A79" s="4">
        <f t="shared" si="2"/>
        <v>2</v>
      </c>
      <c r="B79" s="4">
        <f>+VLOOKUP(G79,Codigos!$E$2:$F$8,2,0)</f>
        <v>6</v>
      </c>
      <c r="C79" s="4">
        <f>+VLOOKUP(F79,Codigos!$B$2:$C$33,2,0)</f>
        <v>21</v>
      </c>
      <c r="D79" s="4" t="str">
        <f t="shared" si="3"/>
        <v>26212010II</v>
      </c>
      <c r="E79" t="s">
        <v>6</v>
      </c>
      <c r="F79" t="s">
        <v>30</v>
      </c>
      <c r="G79" t="s">
        <v>48</v>
      </c>
      <c r="H79">
        <v>2010</v>
      </c>
      <c r="I79" s="2" t="s">
        <v>9</v>
      </c>
      <c r="J79" s="1">
        <v>1967661.6915422885</v>
      </c>
    </row>
    <row r="80" spans="1:10" x14ac:dyDescent="0.55000000000000004">
      <c r="A80" s="4">
        <f t="shared" si="2"/>
        <v>2</v>
      </c>
      <c r="B80" s="4">
        <f>+VLOOKUP(G80,Codigos!$E$2:$F$8,2,0)</f>
        <v>6</v>
      </c>
      <c r="C80" s="4">
        <f>+VLOOKUP(F80,Codigos!$B$2:$C$33,2,0)</f>
        <v>21</v>
      </c>
      <c r="D80" s="4" t="str">
        <f t="shared" si="3"/>
        <v>26212010III</v>
      </c>
      <c r="E80" t="s">
        <v>6</v>
      </c>
      <c r="F80" t="s">
        <v>30</v>
      </c>
      <c r="G80" t="s">
        <v>48</v>
      </c>
      <c r="H80">
        <v>2010</v>
      </c>
      <c r="I80" s="2" t="s">
        <v>10</v>
      </c>
      <c r="J80" s="1">
        <v>2124378.1094527366</v>
      </c>
    </row>
    <row r="81" spans="1:10" x14ac:dyDescent="0.55000000000000004">
      <c r="A81" s="4">
        <f t="shared" si="2"/>
        <v>2</v>
      </c>
      <c r="B81" s="4">
        <f>+VLOOKUP(G81,Codigos!$E$2:$F$8,2,0)</f>
        <v>6</v>
      </c>
      <c r="C81" s="4">
        <f>+VLOOKUP(F81,Codigos!$B$2:$C$33,2,0)</f>
        <v>21</v>
      </c>
      <c r="D81" s="4" t="str">
        <f t="shared" si="3"/>
        <v>26212010IV</v>
      </c>
      <c r="E81" t="s">
        <v>6</v>
      </c>
      <c r="F81" t="s">
        <v>30</v>
      </c>
      <c r="G81" t="s">
        <v>48</v>
      </c>
      <c r="H81">
        <v>2010</v>
      </c>
      <c r="I81" s="2" t="s">
        <v>11</v>
      </c>
      <c r="J81" s="1">
        <v>1967661.6915422885</v>
      </c>
    </row>
    <row r="82" spans="1:10" x14ac:dyDescent="0.55000000000000004">
      <c r="A82" s="4">
        <f t="shared" si="2"/>
        <v>2</v>
      </c>
      <c r="B82" s="4">
        <f>+VLOOKUP(G82,Codigos!$E$2:$F$8,2,0)</f>
        <v>6</v>
      </c>
      <c r="C82" s="4">
        <f>+VLOOKUP(F82,Codigos!$B$2:$C$33,2,0)</f>
        <v>22</v>
      </c>
      <c r="D82" s="4" t="str">
        <f t="shared" si="3"/>
        <v>26222010I</v>
      </c>
      <c r="E82" t="s">
        <v>6</v>
      </c>
      <c r="F82" t="s">
        <v>31</v>
      </c>
      <c r="G82" t="s">
        <v>48</v>
      </c>
      <c r="H82">
        <v>2010</v>
      </c>
      <c r="I82" s="2" t="s">
        <v>8</v>
      </c>
      <c r="J82" s="1">
        <v>1518817.2043010753</v>
      </c>
    </row>
    <row r="83" spans="1:10" x14ac:dyDescent="0.55000000000000004">
      <c r="A83" s="4">
        <f t="shared" si="2"/>
        <v>2</v>
      </c>
      <c r="B83" s="4">
        <f>+VLOOKUP(G83,Codigos!$E$2:$F$8,2,0)</f>
        <v>6</v>
      </c>
      <c r="C83" s="4">
        <f>+VLOOKUP(F83,Codigos!$B$2:$C$33,2,0)</f>
        <v>22</v>
      </c>
      <c r="D83" s="4" t="str">
        <f t="shared" si="3"/>
        <v>26222010II</v>
      </c>
      <c r="E83" t="s">
        <v>6</v>
      </c>
      <c r="F83" t="s">
        <v>31</v>
      </c>
      <c r="G83" t="s">
        <v>48</v>
      </c>
      <c r="H83">
        <v>2010</v>
      </c>
      <c r="I83" s="2" t="s">
        <v>9</v>
      </c>
      <c r="J83" s="1">
        <v>1534946.2365591398</v>
      </c>
    </row>
    <row r="84" spans="1:10" x14ac:dyDescent="0.55000000000000004">
      <c r="A84" s="4">
        <f t="shared" si="2"/>
        <v>2</v>
      </c>
      <c r="B84" s="4">
        <f>+VLOOKUP(G84,Codigos!$E$2:$F$8,2,0)</f>
        <v>6</v>
      </c>
      <c r="C84" s="4">
        <f>+VLOOKUP(F84,Codigos!$B$2:$C$33,2,0)</f>
        <v>22</v>
      </c>
      <c r="D84" s="4" t="str">
        <f t="shared" si="3"/>
        <v>26222010III</v>
      </c>
      <c r="E84" t="s">
        <v>6</v>
      </c>
      <c r="F84" t="s">
        <v>31</v>
      </c>
      <c r="G84" t="s">
        <v>48</v>
      </c>
      <c r="H84">
        <v>2010</v>
      </c>
      <c r="I84" s="2" t="s">
        <v>10</v>
      </c>
      <c r="J84" s="1">
        <v>1682795.698924731</v>
      </c>
    </row>
    <row r="85" spans="1:10" x14ac:dyDescent="0.55000000000000004">
      <c r="A85" s="4">
        <f t="shared" si="2"/>
        <v>2</v>
      </c>
      <c r="B85" s="4">
        <f>+VLOOKUP(G85,Codigos!$E$2:$F$8,2,0)</f>
        <v>6</v>
      </c>
      <c r="C85" s="4">
        <f>+VLOOKUP(F85,Codigos!$B$2:$C$33,2,0)</f>
        <v>22</v>
      </c>
      <c r="D85" s="4" t="str">
        <f t="shared" si="3"/>
        <v>26222010IV</v>
      </c>
      <c r="E85" t="s">
        <v>6</v>
      </c>
      <c r="F85" t="s">
        <v>31</v>
      </c>
      <c r="G85" t="s">
        <v>48</v>
      </c>
      <c r="H85">
        <v>2010</v>
      </c>
      <c r="I85" s="2" t="s">
        <v>11</v>
      </c>
      <c r="J85" s="1">
        <v>1478494.6236559141</v>
      </c>
    </row>
    <row r="86" spans="1:10" x14ac:dyDescent="0.55000000000000004">
      <c r="A86" s="4">
        <f t="shared" si="2"/>
        <v>2</v>
      </c>
      <c r="B86" s="4">
        <f>+VLOOKUP(G86,Codigos!$E$2:$F$8,2,0)</f>
        <v>6</v>
      </c>
      <c r="C86" s="4">
        <f>+VLOOKUP(F86,Codigos!$B$2:$C$33,2,0)</f>
        <v>23</v>
      </c>
      <c r="D86" s="4" t="str">
        <f t="shared" si="3"/>
        <v>26232010I</v>
      </c>
      <c r="E86" t="s">
        <v>6</v>
      </c>
      <c r="F86" t="s">
        <v>32</v>
      </c>
      <c r="G86" t="s">
        <v>48</v>
      </c>
      <c r="H86">
        <v>2010</v>
      </c>
      <c r="I86" s="2" t="s">
        <v>8</v>
      </c>
      <c r="J86" s="1">
        <v>1945945.945945946</v>
      </c>
    </row>
    <row r="87" spans="1:10" x14ac:dyDescent="0.55000000000000004">
      <c r="A87" s="4">
        <f t="shared" si="2"/>
        <v>2</v>
      </c>
      <c r="B87" s="4">
        <f>+VLOOKUP(G87,Codigos!$E$2:$F$8,2,0)</f>
        <v>6</v>
      </c>
      <c r="C87" s="4">
        <f>+VLOOKUP(F87,Codigos!$B$2:$C$33,2,0)</f>
        <v>23</v>
      </c>
      <c r="D87" s="4" t="str">
        <f t="shared" si="3"/>
        <v>26232010II</v>
      </c>
      <c r="E87" t="s">
        <v>6</v>
      </c>
      <c r="F87" t="s">
        <v>32</v>
      </c>
      <c r="G87" t="s">
        <v>48</v>
      </c>
      <c r="H87">
        <v>2010</v>
      </c>
      <c r="I87" s="2" t="s">
        <v>9</v>
      </c>
      <c r="J87" s="1">
        <v>2040540.5405405406</v>
      </c>
    </row>
    <row r="88" spans="1:10" x14ac:dyDescent="0.55000000000000004">
      <c r="A88" s="4">
        <f t="shared" si="2"/>
        <v>2</v>
      </c>
      <c r="B88" s="4">
        <f>+VLOOKUP(G88,Codigos!$E$2:$F$8,2,0)</f>
        <v>6</v>
      </c>
      <c r="C88" s="4">
        <f>+VLOOKUP(F88,Codigos!$B$2:$C$33,2,0)</f>
        <v>23</v>
      </c>
      <c r="D88" s="4" t="str">
        <f t="shared" si="3"/>
        <v>26232010III</v>
      </c>
      <c r="E88" t="s">
        <v>6</v>
      </c>
      <c r="F88" t="s">
        <v>32</v>
      </c>
      <c r="G88" t="s">
        <v>48</v>
      </c>
      <c r="H88">
        <v>2010</v>
      </c>
      <c r="I88" s="2" t="s">
        <v>10</v>
      </c>
      <c r="J88" s="1">
        <v>2213963.963963964</v>
      </c>
    </row>
    <row r="89" spans="1:10" x14ac:dyDescent="0.55000000000000004">
      <c r="A89" s="4">
        <f t="shared" si="2"/>
        <v>2</v>
      </c>
      <c r="B89" s="4">
        <f>+VLOOKUP(G89,Codigos!$E$2:$F$8,2,0)</f>
        <v>6</v>
      </c>
      <c r="C89" s="4">
        <f>+VLOOKUP(F89,Codigos!$B$2:$C$33,2,0)</f>
        <v>23</v>
      </c>
      <c r="D89" s="4" t="str">
        <f t="shared" si="3"/>
        <v>26232010IV</v>
      </c>
      <c r="E89" t="s">
        <v>6</v>
      </c>
      <c r="F89" t="s">
        <v>32</v>
      </c>
      <c r="G89" t="s">
        <v>48</v>
      </c>
      <c r="H89">
        <v>2010</v>
      </c>
      <c r="I89" s="2" t="s">
        <v>11</v>
      </c>
      <c r="J89" s="1">
        <v>2164414.4144144142</v>
      </c>
    </row>
    <row r="90" spans="1:10" x14ac:dyDescent="0.55000000000000004">
      <c r="A90" s="4">
        <f t="shared" si="2"/>
        <v>2</v>
      </c>
      <c r="B90" s="4">
        <f>+VLOOKUP(G90,Codigos!$E$2:$F$8,2,0)</f>
        <v>6</v>
      </c>
      <c r="C90" s="4">
        <f>+VLOOKUP(F90,Codigos!$B$2:$C$33,2,0)</f>
        <v>24</v>
      </c>
      <c r="D90" s="4" t="str">
        <f t="shared" si="3"/>
        <v>26242010I</v>
      </c>
      <c r="E90" t="s">
        <v>6</v>
      </c>
      <c r="F90" t="s">
        <v>33</v>
      </c>
      <c r="G90" t="s">
        <v>48</v>
      </c>
      <c r="H90">
        <v>2010</v>
      </c>
      <c r="I90" s="2" t="s">
        <v>8</v>
      </c>
      <c r="J90" s="1">
        <v>1946859.9033816424</v>
      </c>
    </row>
    <row r="91" spans="1:10" x14ac:dyDescent="0.55000000000000004">
      <c r="A91" s="4">
        <f t="shared" si="2"/>
        <v>2</v>
      </c>
      <c r="B91" s="4">
        <f>+VLOOKUP(G91,Codigos!$E$2:$F$8,2,0)</f>
        <v>6</v>
      </c>
      <c r="C91" s="4">
        <f>+VLOOKUP(F91,Codigos!$B$2:$C$33,2,0)</f>
        <v>24</v>
      </c>
      <c r="D91" s="4" t="str">
        <f t="shared" si="3"/>
        <v>26242010II</v>
      </c>
      <c r="E91" t="s">
        <v>6</v>
      </c>
      <c r="F91" t="s">
        <v>33</v>
      </c>
      <c r="G91" t="s">
        <v>48</v>
      </c>
      <c r="H91">
        <v>2010</v>
      </c>
      <c r="I91" s="2" t="s">
        <v>9</v>
      </c>
      <c r="J91" s="1">
        <v>2085346.2157809986</v>
      </c>
    </row>
    <row r="92" spans="1:10" x14ac:dyDescent="0.55000000000000004">
      <c r="A92" s="4">
        <f t="shared" si="2"/>
        <v>2</v>
      </c>
      <c r="B92" s="4">
        <f>+VLOOKUP(G92,Codigos!$E$2:$F$8,2,0)</f>
        <v>6</v>
      </c>
      <c r="C92" s="4">
        <f>+VLOOKUP(F92,Codigos!$B$2:$C$33,2,0)</f>
        <v>24</v>
      </c>
      <c r="D92" s="4" t="str">
        <f t="shared" si="3"/>
        <v>26242010III</v>
      </c>
      <c r="E92" t="s">
        <v>6</v>
      </c>
      <c r="F92" t="s">
        <v>33</v>
      </c>
      <c r="G92" t="s">
        <v>48</v>
      </c>
      <c r="H92">
        <v>2010</v>
      </c>
      <c r="I92" s="2" t="s">
        <v>10</v>
      </c>
      <c r="J92" s="1">
        <v>2262479.8711755234</v>
      </c>
    </row>
    <row r="93" spans="1:10" x14ac:dyDescent="0.55000000000000004">
      <c r="A93" s="4">
        <f t="shared" si="2"/>
        <v>2</v>
      </c>
      <c r="B93" s="4">
        <f>+VLOOKUP(G93,Codigos!$E$2:$F$8,2,0)</f>
        <v>6</v>
      </c>
      <c r="C93" s="4">
        <f>+VLOOKUP(F93,Codigos!$B$2:$C$33,2,0)</f>
        <v>24</v>
      </c>
      <c r="D93" s="4" t="str">
        <f t="shared" si="3"/>
        <v>26242010IV</v>
      </c>
      <c r="E93" t="s">
        <v>6</v>
      </c>
      <c r="F93" t="s">
        <v>33</v>
      </c>
      <c r="G93" t="s">
        <v>48</v>
      </c>
      <c r="H93">
        <v>2010</v>
      </c>
      <c r="I93" s="2" t="s">
        <v>11</v>
      </c>
      <c r="J93" s="1">
        <v>2254428.341384863</v>
      </c>
    </row>
    <row r="94" spans="1:10" x14ac:dyDescent="0.55000000000000004">
      <c r="A94" s="4">
        <f t="shared" si="2"/>
        <v>2</v>
      </c>
      <c r="B94" s="4">
        <f>+VLOOKUP(G94,Codigos!$E$2:$F$8,2,0)</f>
        <v>6</v>
      </c>
      <c r="C94" s="4">
        <f>+VLOOKUP(F94,Codigos!$B$2:$C$33,2,0)</f>
        <v>25</v>
      </c>
      <c r="D94" s="4" t="str">
        <f t="shared" si="3"/>
        <v>26252010I</v>
      </c>
      <c r="E94" t="s">
        <v>6</v>
      </c>
      <c r="F94" t="s">
        <v>34</v>
      </c>
      <c r="G94" t="s">
        <v>48</v>
      </c>
      <c r="H94">
        <v>2010</v>
      </c>
      <c r="I94" s="2" t="s">
        <v>8</v>
      </c>
      <c r="J94" s="1">
        <v>2006172.8395061728</v>
      </c>
    </row>
    <row r="95" spans="1:10" x14ac:dyDescent="0.55000000000000004">
      <c r="A95" s="4">
        <f t="shared" si="2"/>
        <v>2</v>
      </c>
      <c r="B95" s="4">
        <f>+VLOOKUP(G95,Codigos!$E$2:$F$8,2,0)</f>
        <v>6</v>
      </c>
      <c r="C95" s="4">
        <f>+VLOOKUP(F95,Codigos!$B$2:$C$33,2,0)</f>
        <v>25</v>
      </c>
      <c r="D95" s="4" t="str">
        <f t="shared" si="3"/>
        <v>26252010II</v>
      </c>
      <c r="E95" t="s">
        <v>6</v>
      </c>
      <c r="F95" t="s">
        <v>34</v>
      </c>
      <c r="G95" t="s">
        <v>48</v>
      </c>
      <c r="H95">
        <v>2010</v>
      </c>
      <c r="I95" s="2" t="s">
        <v>9</v>
      </c>
      <c r="J95" s="1">
        <v>2111111.111111111</v>
      </c>
    </row>
    <row r="96" spans="1:10" x14ac:dyDescent="0.55000000000000004">
      <c r="A96" s="4">
        <f t="shared" si="2"/>
        <v>2</v>
      </c>
      <c r="B96" s="4">
        <f>+VLOOKUP(G96,Codigos!$E$2:$F$8,2,0)</f>
        <v>6</v>
      </c>
      <c r="C96" s="4">
        <f>+VLOOKUP(F96,Codigos!$B$2:$C$33,2,0)</f>
        <v>25</v>
      </c>
      <c r="D96" s="4" t="str">
        <f t="shared" si="3"/>
        <v>26252010III</v>
      </c>
      <c r="E96" t="s">
        <v>6</v>
      </c>
      <c r="F96" t="s">
        <v>34</v>
      </c>
      <c r="G96" t="s">
        <v>48</v>
      </c>
      <c r="H96">
        <v>2010</v>
      </c>
      <c r="I96" s="2" t="s">
        <v>10</v>
      </c>
      <c r="J96" s="1">
        <v>2057613.1687242796</v>
      </c>
    </row>
    <row r="97" spans="1:10" x14ac:dyDescent="0.55000000000000004">
      <c r="A97" s="4">
        <f t="shared" si="2"/>
        <v>2</v>
      </c>
      <c r="B97" s="4">
        <f>+VLOOKUP(G97,Codigos!$E$2:$F$8,2,0)</f>
        <v>6</v>
      </c>
      <c r="C97" s="4">
        <f>+VLOOKUP(F97,Codigos!$B$2:$C$33,2,0)</f>
        <v>25</v>
      </c>
      <c r="D97" s="4" t="str">
        <f t="shared" si="3"/>
        <v>26252010IV</v>
      </c>
      <c r="E97" t="s">
        <v>6</v>
      </c>
      <c r="F97" t="s">
        <v>34</v>
      </c>
      <c r="G97" t="s">
        <v>48</v>
      </c>
      <c r="H97">
        <v>2010</v>
      </c>
      <c r="I97" s="2" t="s">
        <v>11</v>
      </c>
      <c r="J97" s="1">
        <v>1909465.0205761299</v>
      </c>
    </row>
    <row r="98" spans="1:10" x14ac:dyDescent="0.55000000000000004">
      <c r="A98" s="4">
        <f t="shared" si="2"/>
        <v>2</v>
      </c>
      <c r="B98" s="4">
        <f>+VLOOKUP(G98,Codigos!$E$2:$F$8,2,0)</f>
        <v>6</v>
      </c>
      <c r="C98" s="4">
        <f>+VLOOKUP(F98,Codigos!$B$2:$C$33,2,0)</f>
        <v>26</v>
      </c>
      <c r="D98" s="4" t="str">
        <f t="shared" si="3"/>
        <v>26262010I</v>
      </c>
      <c r="E98" t="s">
        <v>6</v>
      </c>
      <c r="F98" t="s">
        <v>35</v>
      </c>
      <c r="G98" t="s">
        <v>48</v>
      </c>
      <c r="H98">
        <v>2010</v>
      </c>
      <c r="I98" s="2" t="s">
        <v>8</v>
      </c>
      <c r="J98" s="1">
        <v>1961904.7619047621</v>
      </c>
    </row>
    <row r="99" spans="1:10" x14ac:dyDescent="0.55000000000000004">
      <c r="A99" s="4">
        <f t="shared" si="2"/>
        <v>2</v>
      </c>
      <c r="B99" s="4">
        <f>+VLOOKUP(G99,Codigos!$E$2:$F$8,2,0)</f>
        <v>6</v>
      </c>
      <c r="C99" s="4">
        <f>+VLOOKUP(F99,Codigos!$B$2:$C$33,2,0)</f>
        <v>26</v>
      </c>
      <c r="D99" s="4" t="str">
        <f t="shared" si="3"/>
        <v>26262010II</v>
      </c>
      <c r="E99" t="s">
        <v>6</v>
      </c>
      <c r="F99" t="s">
        <v>35</v>
      </c>
      <c r="G99" t="s">
        <v>48</v>
      </c>
      <c r="H99">
        <v>2010</v>
      </c>
      <c r="I99" s="2" t="s">
        <v>9</v>
      </c>
      <c r="J99" s="1">
        <v>1616666.6666666667</v>
      </c>
    </row>
    <row r="100" spans="1:10" x14ac:dyDescent="0.55000000000000004">
      <c r="A100" s="4">
        <f t="shared" si="2"/>
        <v>2</v>
      </c>
      <c r="B100" s="4">
        <f>+VLOOKUP(G100,Codigos!$E$2:$F$8,2,0)</f>
        <v>6</v>
      </c>
      <c r="C100" s="4">
        <f>+VLOOKUP(F100,Codigos!$B$2:$C$33,2,0)</f>
        <v>26</v>
      </c>
      <c r="D100" s="4" t="str">
        <f t="shared" si="3"/>
        <v>26262010III</v>
      </c>
      <c r="E100" t="s">
        <v>6</v>
      </c>
      <c r="F100" t="s">
        <v>35</v>
      </c>
      <c r="G100" t="s">
        <v>48</v>
      </c>
      <c r="H100">
        <v>2010</v>
      </c>
      <c r="I100" s="2" t="s">
        <v>10</v>
      </c>
      <c r="J100" s="1">
        <v>1676190.4761904762</v>
      </c>
    </row>
    <row r="101" spans="1:10" x14ac:dyDescent="0.55000000000000004">
      <c r="A101" s="4">
        <f t="shared" si="2"/>
        <v>2</v>
      </c>
      <c r="B101" s="4">
        <f>+VLOOKUP(G101,Codigos!$E$2:$F$8,2,0)</f>
        <v>6</v>
      </c>
      <c r="C101" s="4">
        <f>+VLOOKUP(F101,Codigos!$B$2:$C$33,2,0)</f>
        <v>26</v>
      </c>
      <c r="D101" s="4" t="str">
        <f t="shared" si="3"/>
        <v>26262010IV</v>
      </c>
      <c r="E101" t="s">
        <v>6</v>
      </c>
      <c r="F101" t="s">
        <v>35</v>
      </c>
      <c r="G101" t="s">
        <v>48</v>
      </c>
      <c r="H101">
        <v>2010</v>
      </c>
      <c r="I101" s="2" t="s">
        <v>11</v>
      </c>
      <c r="J101" s="1">
        <v>1785714.2857142857</v>
      </c>
    </row>
    <row r="102" spans="1:10" x14ac:dyDescent="0.55000000000000004">
      <c r="A102" s="4">
        <f t="shared" si="2"/>
        <v>2</v>
      </c>
      <c r="B102" s="4">
        <f>+VLOOKUP(G102,Codigos!$E$2:$F$8,2,0)</f>
        <v>6</v>
      </c>
      <c r="C102" s="4">
        <f>+VLOOKUP(F102,Codigos!$B$2:$C$33,2,0)</f>
        <v>27</v>
      </c>
      <c r="D102" s="4" t="str">
        <f t="shared" si="3"/>
        <v>26272010I</v>
      </c>
      <c r="E102" t="s">
        <v>6</v>
      </c>
      <c r="F102" t="s">
        <v>36</v>
      </c>
      <c r="G102" t="s">
        <v>48</v>
      </c>
      <c r="H102">
        <v>2010</v>
      </c>
      <c r="I102" s="2" t="s">
        <v>8</v>
      </c>
      <c r="J102" s="1">
        <v>2681647.9400749062</v>
      </c>
    </row>
    <row r="103" spans="1:10" x14ac:dyDescent="0.55000000000000004">
      <c r="A103" s="4">
        <f t="shared" si="2"/>
        <v>2</v>
      </c>
      <c r="B103" s="4">
        <f>+VLOOKUP(G103,Codigos!$E$2:$F$8,2,0)</f>
        <v>6</v>
      </c>
      <c r="C103" s="4">
        <f>+VLOOKUP(F103,Codigos!$B$2:$C$33,2,0)</f>
        <v>27</v>
      </c>
      <c r="D103" s="4" t="str">
        <f t="shared" si="3"/>
        <v>26272010II</v>
      </c>
      <c r="E103" t="s">
        <v>6</v>
      </c>
      <c r="F103" t="s">
        <v>36</v>
      </c>
      <c r="G103" t="s">
        <v>48</v>
      </c>
      <c r="H103">
        <v>2010</v>
      </c>
      <c r="I103" s="2" t="s">
        <v>9</v>
      </c>
      <c r="J103" s="1">
        <v>2621722.8464419479</v>
      </c>
    </row>
    <row r="104" spans="1:10" x14ac:dyDescent="0.55000000000000004">
      <c r="A104" s="4">
        <f t="shared" si="2"/>
        <v>2</v>
      </c>
      <c r="B104" s="4">
        <f>+VLOOKUP(G104,Codigos!$E$2:$F$8,2,0)</f>
        <v>6</v>
      </c>
      <c r="C104" s="4">
        <f>+VLOOKUP(F104,Codigos!$B$2:$C$33,2,0)</f>
        <v>27</v>
      </c>
      <c r="D104" s="4" t="str">
        <f t="shared" si="3"/>
        <v>26272010III</v>
      </c>
      <c r="E104" t="s">
        <v>6</v>
      </c>
      <c r="F104" t="s">
        <v>36</v>
      </c>
      <c r="G104" t="s">
        <v>48</v>
      </c>
      <c r="H104">
        <v>2010</v>
      </c>
      <c r="I104" s="2" t="s">
        <v>10</v>
      </c>
      <c r="J104" s="1">
        <v>2584269.6629213481</v>
      </c>
    </row>
    <row r="105" spans="1:10" x14ac:dyDescent="0.55000000000000004">
      <c r="A105" s="4">
        <f t="shared" si="2"/>
        <v>2</v>
      </c>
      <c r="B105" s="4">
        <f>+VLOOKUP(G105,Codigos!$E$2:$F$8,2,0)</f>
        <v>6</v>
      </c>
      <c r="C105" s="4">
        <f>+VLOOKUP(F105,Codigos!$B$2:$C$33,2,0)</f>
        <v>27</v>
      </c>
      <c r="D105" s="4" t="str">
        <f t="shared" si="3"/>
        <v>26272010IV</v>
      </c>
      <c r="E105" t="s">
        <v>6</v>
      </c>
      <c r="F105" t="s">
        <v>36</v>
      </c>
      <c r="G105" t="s">
        <v>48</v>
      </c>
      <c r="H105">
        <v>2010</v>
      </c>
      <c r="I105" s="2" t="s">
        <v>11</v>
      </c>
      <c r="J105" s="1">
        <v>2584269.6629213481</v>
      </c>
    </row>
    <row r="106" spans="1:10" x14ac:dyDescent="0.55000000000000004">
      <c r="A106" s="4">
        <f t="shared" si="2"/>
        <v>2</v>
      </c>
      <c r="B106" s="4">
        <f>+VLOOKUP(G106,Codigos!$E$2:$F$8,2,0)</f>
        <v>7</v>
      </c>
      <c r="C106" s="4">
        <f>+VLOOKUP(F106,Codigos!$B$2:$C$33,2,0)</f>
        <v>28</v>
      </c>
      <c r="D106" s="4" t="str">
        <f t="shared" si="3"/>
        <v>27282010I</v>
      </c>
      <c r="E106" t="s">
        <v>6</v>
      </c>
      <c r="F106" t="s">
        <v>37</v>
      </c>
      <c r="G106" t="s">
        <v>49</v>
      </c>
      <c r="H106">
        <v>2010</v>
      </c>
      <c r="I106" s="2" t="s">
        <v>8</v>
      </c>
      <c r="J106" s="1">
        <v>1847916.6666666667</v>
      </c>
    </row>
    <row r="107" spans="1:10" x14ac:dyDescent="0.55000000000000004">
      <c r="A107" s="4">
        <f t="shared" si="2"/>
        <v>2</v>
      </c>
      <c r="B107" s="4">
        <f>+VLOOKUP(G107,Codigos!$E$2:$F$8,2,0)</f>
        <v>7</v>
      </c>
      <c r="C107" s="4">
        <f>+VLOOKUP(F107,Codigos!$B$2:$C$33,2,0)</f>
        <v>28</v>
      </c>
      <c r="D107" s="4" t="str">
        <f t="shared" si="3"/>
        <v>27282010II</v>
      </c>
      <c r="E107" t="s">
        <v>6</v>
      </c>
      <c r="F107" t="s">
        <v>37</v>
      </c>
      <c r="G107" t="s">
        <v>49</v>
      </c>
      <c r="H107">
        <v>2010</v>
      </c>
      <c r="I107" s="2" t="s">
        <v>9</v>
      </c>
      <c r="J107" s="1">
        <v>1070833.3333333335</v>
      </c>
    </row>
    <row r="108" spans="1:10" x14ac:dyDescent="0.55000000000000004">
      <c r="A108" s="4">
        <f t="shared" si="2"/>
        <v>2</v>
      </c>
      <c r="B108" s="4">
        <f>+VLOOKUP(G108,Codigos!$E$2:$F$8,2,0)</f>
        <v>7</v>
      </c>
      <c r="C108" s="4">
        <f>+VLOOKUP(F108,Codigos!$B$2:$C$33,2,0)</f>
        <v>28</v>
      </c>
      <c r="D108" s="4" t="str">
        <f t="shared" si="3"/>
        <v>27282010III</v>
      </c>
      <c r="E108" t="s">
        <v>6</v>
      </c>
      <c r="F108" t="s">
        <v>37</v>
      </c>
      <c r="G108" t="s">
        <v>49</v>
      </c>
      <c r="H108">
        <v>2010</v>
      </c>
      <c r="I108" s="2" t="s">
        <v>10</v>
      </c>
      <c r="J108" s="1">
        <v>1133333.3333333335</v>
      </c>
    </row>
    <row r="109" spans="1:10" x14ac:dyDescent="0.55000000000000004">
      <c r="A109" s="4">
        <f t="shared" si="2"/>
        <v>2</v>
      </c>
      <c r="B109" s="4">
        <f>+VLOOKUP(G109,Codigos!$E$2:$F$8,2,0)</f>
        <v>7</v>
      </c>
      <c r="C109" s="4">
        <f>+VLOOKUP(F109,Codigos!$B$2:$C$33,2,0)</f>
        <v>28</v>
      </c>
      <c r="D109" s="4" t="str">
        <f t="shared" si="3"/>
        <v>27282010IV</v>
      </c>
      <c r="E109" t="s">
        <v>6</v>
      </c>
      <c r="F109" t="s">
        <v>37</v>
      </c>
      <c r="G109" t="s">
        <v>49</v>
      </c>
      <c r="H109">
        <v>2010</v>
      </c>
      <c r="I109" s="2" t="s">
        <v>11</v>
      </c>
      <c r="J109" s="1">
        <v>1100000</v>
      </c>
    </row>
    <row r="110" spans="1:10" x14ac:dyDescent="0.55000000000000004">
      <c r="A110" s="4">
        <f t="shared" si="2"/>
        <v>2</v>
      </c>
      <c r="B110" s="4">
        <f>+VLOOKUP(G110,Codigos!$E$2:$F$8,2,0)</f>
        <v>7</v>
      </c>
      <c r="C110" s="4">
        <f>+VLOOKUP(F110,Codigos!$B$2:$C$33,2,0)</f>
        <v>29</v>
      </c>
      <c r="D110" s="4" t="str">
        <f t="shared" si="3"/>
        <v>27292010I</v>
      </c>
      <c r="E110" t="s">
        <v>6</v>
      </c>
      <c r="F110" t="s">
        <v>38</v>
      </c>
      <c r="G110" t="s">
        <v>49</v>
      </c>
      <c r="H110">
        <v>2010</v>
      </c>
      <c r="I110" s="2" t="s">
        <v>8</v>
      </c>
      <c r="J110" s="1">
        <v>0</v>
      </c>
    </row>
    <row r="111" spans="1:10" x14ac:dyDescent="0.55000000000000004">
      <c r="A111" s="4">
        <f t="shared" si="2"/>
        <v>2</v>
      </c>
      <c r="B111" s="4">
        <f>+VLOOKUP(G111,Codigos!$E$2:$F$8,2,0)</f>
        <v>7</v>
      </c>
      <c r="C111" s="4">
        <f>+VLOOKUP(F111,Codigos!$B$2:$C$33,2,0)</f>
        <v>29</v>
      </c>
      <c r="D111" s="4" t="str">
        <f t="shared" si="3"/>
        <v>27292010II</v>
      </c>
      <c r="E111" t="s">
        <v>6</v>
      </c>
      <c r="F111" t="s">
        <v>38</v>
      </c>
      <c r="G111" t="s">
        <v>49</v>
      </c>
      <c r="H111">
        <v>2010</v>
      </c>
      <c r="I111" s="2" t="s">
        <v>9</v>
      </c>
      <c r="J111" s="1">
        <v>0</v>
      </c>
    </row>
    <row r="112" spans="1:10" x14ac:dyDescent="0.55000000000000004">
      <c r="A112" s="4">
        <f t="shared" si="2"/>
        <v>2</v>
      </c>
      <c r="B112" s="4">
        <f>+VLOOKUP(G112,Codigos!$E$2:$F$8,2,0)</f>
        <v>7</v>
      </c>
      <c r="C112" s="4">
        <f>+VLOOKUP(F112,Codigos!$B$2:$C$33,2,0)</f>
        <v>29</v>
      </c>
      <c r="D112" s="4" t="str">
        <f t="shared" si="3"/>
        <v>27292010III</v>
      </c>
      <c r="E112" t="s">
        <v>6</v>
      </c>
      <c r="F112" t="s">
        <v>38</v>
      </c>
      <c r="G112" t="s">
        <v>49</v>
      </c>
      <c r="H112">
        <v>2010</v>
      </c>
      <c r="I112" s="2" t="s">
        <v>10</v>
      </c>
      <c r="J112" s="1">
        <v>0</v>
      </c>
    </row>
    <row r="113" spans="1:10" x14ac:dyDescent="0.55000000000000004">
      <c r="A113" s="4">
        <f t="shared" si="2"/>
        <v>2</v>
      </c>
      <c r="B113" s="4">
        <f>+VLOOKUP(G113,Codigos!$E$2:$F$8,2,0)</f>
        <v>7</v>
      </c>
      <c r="C113" s="4">
        <f>+VLOOKUP(F113,Codigos!$B$2:$C$33,2,0)</f>
        <v>29</v>
      </c>
      <c r="D113" s="4" t="str">
        <f t="shared" si="3"/>
        <v>27292010IV</v>
      </c>
      <c r="E113" t="s">
        <v>6</v>
      </c>
      <c r="F113" t="s">
        <v>38</v>
      </c>
      <c r="G113" t="s">
        <v>49</v>
      </c>
      <c r="H113">
        <v>2010</v>
      </c>
      <c r="I113" s="2" t="s">
        <v>11</v>
      </c>
      <c r="J113" s="1">
        <v>0</v>
      </c>
    </row>
    <row r="114" spans="1:10" x14ac:dyDescent="0.55000000000000004">
      <c r="A114" s="4">
        <f t="shared" si="2"/>
        <v>2</v>
      </c>
      <c r="B114" s="4">
        <f>+VLOOKUP(G114,Codigos!$E$2:$F$8,2,0)</f>
        <v>7</v>
      </c>
      <c r="C114" s="4">
        <f>+VLOOKUP(F114,Codigos!$B$2:$C$33,2,0)</f>
        <v>30</v>
      </c>
      <c r="D114" s="4" t="str">
        <f t="shared" si="3"/>
        <v>27302010I</v>
      </c>
      <c r="E114" t="s">
        <v>6</v>
      </c>
      <c r="F114" t="s">
        <v>39</v>
      </c>
      <c r="G114" t="s">
        <v>49</v>
      </c>
      <c r="H114">
        <v>2010</v>
      </c>
      <c r="I114" s="2" t="s">
        <v>8</v>
      </c>
      <c r="J114" s="1">
        <v>0</v>
      </c>
    </row>
    <row r="115" spans="1:10" x14ac:dyDescent="0.55000000000000004">
      <c r="A115" s="4">
        <f t="shared" si="2"/>
        <v>2</v>
      </c>
      <c r="B115" s="4">
        <f>+VLOOKUP(G115,Codigos!$E$2:$F$8,2,0)</f>
        <v>7</v>
      </c>
      <c r="C115" s="4">
        <f>+VLOOKUP(F115,Codigos!$B$2:$C$33,2,0)</f>
        <v>30</v>
      </c>
      <c r="D115" s="4" t="str">
        <f t="shared" si="3"/>
        <v>27302010II</v>
      </c>
      <c r="E115" t="s">
        <v>6</v>
      </c>
      <c r="F115" t="s">
        <v>39</v>
      </c>
      <c r="G115" t="s">
        <v>49</v>
      </c>
      <c r="H115">
        <v>2010</v>
      </c>
      <c r="I115" s="2" t="s">
        <v>9</v>
      </c>
      <c r="J115" s="1">
        <v>0</v>
      </c>
    </row>
    <row r="116" spans="1:10" x14ac:dyDescent="0.55000000000000004">
      <c r="A116" s="4">
        <f t="shared" si="2"/>
        <v>2</v>
      </c>
      <c r="B116" s="4">
        <f>+VLOOKUP(G116,Codigos!$E$2:$F$8,2,0)</f>
        <v>7</v>
      </c>
      <c r="C116" s="4">
        <f>+VLOOKUP(F116,Codigos!$B$2:$C$33,2,0)</f>
        <v>30</v>
      </c>
      <c r="D116" s="4" t="str">
        <f t="shared" si="3"/>
        <v>27302010III</v>
      </c>
      <c r="E116" t="s">
        <v>6</v>
      </c>
      <c r="F116" t="s">
        <v>39</v>
      </c>
      <c r="G116" t="s">
        <v>49</v>
      </c>
      <c r="H116">
        <v>2010</v>
      </c>
      <c r="I116" s="2" t="s">
        <v>10</v>
      </c>
      <c r="J116" s="1">
        <v>0</v>
      </c>
    </row>
    <row r="117" spans="1:10" x14ac:dyDescent="0.55000000000000004">
      <c r="A117" s="4">
        <f t="shared" si="2"/>
        <v>2</v>
      </c>
      <c r="B117" s="4">
        <f>+VLOOKUP(G117,Codigos!$E$2:$F$8,2,0)</f>
        <v>7</v>
      </c>
      <c r="C117" s="4">
        <f>+VLOOKUP(F117,Codigos!$B$2:$C$33,2,0)</f>
        <v>30</v>
      </c>
      <c r="D117" s="4" t="str">
        <f t="shared" si="3"/>
        <v>27302010IV</v>
      </c>
      <c r="E117" t="s">
        <v>6</v>
      </c>
      <c r="F117" t="s">
        <v>39</v>
      </c>
      <c r="G117" t="s">
        <v>49</v>
      </c>
      <c r="H117">
        <v>2010</v>
      </c>
      <c r="I117" s="2" t="s">
        <v>11</v>
      </c>
      <c r="J117" s="1">
        <v>0</v>
      </c>
    </row>
    <row r="118" spans="1:10" x14ac:dyDescent="0.55000000000000004">
      <c r="A118" s="4">
        <f t="shared" si="2"/>
        <v>2</v>
      </c>
      <c r="B118" s="4">
        <f>+VLOOKUP(G118,Codigos!$E$2:$F$8,2,0)</f>
        <v>7</v>
      </c>
      <c r="C118" s="4">
        <f>+VLOOKUP(F118,Codigos!$B$2:$C$33,2,0)</f>
        <v>31</v>
      </c>
      <c r="D118" s="4" t="str">
        <f t="shared" si="3"/>
        <v>27312010I</v>
      </c>
      <c r="E118" t="s">
        <v>6</v>
      </c>
      <c r="F118" t="s">
        <v>40</v>
      </c>
      <c r="G118" t="s">
        <v>49</v>
      </c>
      <c r="H118">
        <v>2010</v>
      </c>
      <c r="I118" s="2" t="s">
        <v>8</v>
      </c>
      <c r="J118" s="1">
        <v>7074425.2873563226</v>
      </c>
    </row>
    <row r="119" spans="1:10" x14ac:dyDescent="0.55000000000000004">
      <c r="A119" s="4">
        <f t="shared" si="2"/>
        <v>2</v>
      </c>
      <c r="B119" s="4">
        <f>+VLOOKUP(G119,Codigos!$E$2:$F$8,2,0)</f>
        <v>7</v>
      </c>
      <c r="C119" s="4">
        <f>+VLOOKUP(F119,Codigos!$B$2:$C$33,2,0)</f>
        <v>31</v>
      </c>
      <c r="D119" s="4" t="str">
        <f t="shared" si="3"/>
        <v>27312010II</v>
      </c>
      <c r="E119" t="s">
        <v>6</v>
      </c>
      <c r="F119" t="s">
        <v>40</v>
      </c>
      <c r="G119" t="s">
        <v>49</v>
      </c>
      <c r="H119">
        <v>2010</v>
      </c>
      <c r="I119" s="2" t="s">
        <v>9</v>
      </c>
      <c r="J119" s="1">
        <v>1241379.3103448276</v>
      </c>
    </row>
    <row r="120" spans="1:10" x14ac:dyDescent="0.55000000000000004">
      <c r="A120" s="4">
        <f t="shared" si="2"/>
        <v>2</v>
      </c>
      <c r="B120" s="4">
        <f>+VLOOKUP(G120,Codigos!$E$2:$F$8,2,0)</f>
        <v>7</v>
      </c>
      <c r="C120" s="4">
        <f>+VLOOKUP(F120,Codigos!$B$2:$C$33,2,0)</f>
        <v>31</v>
      </c>
      <c r="D120" s="4" t="str">
        <f t="shared" si="3"/>
        <v>27312010III</v>
      </c>
      <c r="E120" t="s">
        <v>6</v>
      </c>
      <c r="F120" t="s">
        <v>40</v>
      </c>
      <c r="G120" t="s">
        <v>49</v>
      </c>
      <c r="H120">
        <v>2010</v>
      </c>
      <c r="I120" s="2" t="s">
        <v>10</v>
      </c>
      <c r="J120" s="1">
        <v>1574712.6436781608</v>
      </c>
    </row>
    <row r="121" spans="1:10" x14ac:dyDescent="0.55000000000000004">
      <c r="A121" s="4">
        <f t="shared" si="2"/>
        <v>2</v>
      </c>
      <c r="B121" s="4">
        <f>+VLOOKUP(G121,Codigos!$E$2:$F$8,2,0)</f>
        <v>7</v>
      </c>
      <c r="C121" s="4">
        <f>+VLOOKUP(F121,Codigos!$B$2:$C$33,2,0)</f>
        <v>31</v>
      </c>
      <c r="D121" s="4" t="str">
        <f t="shared" si="3"/>
        <v>27312010IV</v>
      </c>
      <c r="E121" t="s">
        <v>6</v>
      </c>
      <c r="F121" t="s">
        <v>40</v>
      </c>
      <c r="G121" t="s">
        <v>49</v>
      </c>
      <c r="H121">
        <v>2010</v>
      </c>
      <c r="I121" s="2" t="s">
        <v>11</v>
      </c>
      <c r="J121" s="1">
        <v>1350574.7126436781</v>
      </c>
    </row>
    <row r="122" spans="1:10" x14ac:dyDescent="0.55000000000000004">
      <c r="A122" s="4">
        <f t="shared" si="2"/>
        <v>2</v>
      </c>
      <c r="B122" s="4">
        <f>+VLOOKUP(G122,Codigos!$E$2:$F$8,2,0)</f>
        <v>7</v>
      </c>
      <c r="C122" s="4">
        <f>+VLOOKUP(F122,Codigos!$B$2:$C$33,2,0)</f>
        <v>32</v>
      </c>
      <c r="D122" s="4" t="str">
        <f t="shared" si="3"/>
        <v>27322010I</v>
      </c>
      <c r="E122" t="s">
        <v>6</v>
      </c>
      <c r="F122" t="s">
        <v>41</v>
      </c>
      <c r="G122" t="s">
        <v>49</v>
      </c>
      <c r="H122">
        <v>2010</v>
      </c>
      <c r="I122" s="2" t="s">
        <v>8</v>
      </c>
      <c r="J122" s="1">
        <v>1252873.5632183908</v>
      </c>
    </row>
    <row r="123" spans="1:10" x14ac:dyDescent="0.55000000000000004">
      <c r="A123" s="4">
        <f t="shared" si="2"/>
        <v>2</v>
      </c>
      <c r="B123" s="4">
        <f>+VLOOKUP(G123,Codigos!$E$2:$F$8,2,0)</f>
        <v>7</v>
      </c>
      <c r="C123" s="4">
        <f>+VLOOKUP(F123,Codigos!$B$2:$C$33,2,0)</f>
        <v>32</v>
      </c>
      <c r="D123" s="4" t="str">
        <f t="shared" si="3"/>
        <v>27322010II</v>
      </c>
      <c r="E123" t="s">
        <v>6</v>
      </c>
      <c r="F123" t="s">
        <v>41</v>
      </c>
      <c r="G123" t="s">
        <v>49</v>
      </c>
      <c r="H123">
        <v>2010</v>
      </c>
      <c r="I123" s="2" t="s">
        <v>9</v>
      </c>
      <c r="J123" s="1">
        <v>1436781.6091954021</v>
      </c>
    </row>
    <row r="124" spans="1:10" x14ac:dyDescent="0.55000000000000004">
      <c r="A124" s="4">
        <f t="shared" si="2"/>
        <v>2</v>
      </c>
      <c r="B124" s="4">
        <f>+VLOOKUP(G124,Codigos!$E$2:$F$8,2,0)</f>
        <v>7</v>
      </c>
      <c r="C124" s="4">
        <f>+VLOOKUP(F124,Codigos!$B$2:$C$33,2,0)</f>
        <v>32</v>
      </c>
      <c r="D124" s="4" t="str">
        <f t="shared" si="3"/>
        <v>27322010III</v>
      </c>
      <c r="E124" t="s">
        <v>6</v>
      </c>
      <c r="F124" t="s">
        <v>41</v>
      </c>
      <c r="G124" t="s">
        <v>49</v>
      </c>
      <c r="H124">
        <v>2010</v>
      </c>
      <c r="I124" s="2" t="s">
        <v>10</v>
      </c>
      <c r="J124" s="1">
        <v>1275287.3563218392</v>
      </c>
    </row>
    <row r="125" spans="1:10" x14ac:dyDescent="0.55000000000000004">
      <c r="A125" s="4">
        <f t="shared" si="2"/>
        <v>2</v>
      </c>
      <c r="B125" s="4">
        <f>+VLOOKUP(G125,Codigos!$E$2:$F$8,2,0)</f>
        <v>7</v>
      </c>
      <c r="C125" s="4">
        <f>+VLOOKUP(F125,Codigos!$B$2:$C$33,2,0)</f>
        <v>32</v>
      </c>
      <c r="D125" s="4" t="str">
        <f t="shared" si="3"/>
        <v>27322010IV</v>
      </c>
      <c r="E125" t="s">
        <v>6</v>
      </c>
      <c r="F125" t="s">
        <v>41</v>
      </c>
      <c r="G125" t="s">
        <v>49</v>
      </c>
      <c r="H125">
        <v>2010</v>
      </c>
      <c r="I125" s="2" t="s">
        <v>11</v>
      </c>
      <c r="J125" s="1">
        <v>2043103.448275862</v>
      </c>
    </row>
    <row r="126" spans="1:10" x14ac:dyDescent="0.55000000000000004">
      <c r="A126" s="4">
        <f t="shared" si="2"/>
        <v>2</v>
      </c>
      <c r="B126" s="4">
        <f>+VLOOKUP(G126,Codigos!$E$2:$F$8,2,0)</f>
        <v>1</v>
      </c>
      <c r="C126" s="4">
        <f>+VLOOKUP(F126,Codigos!$B$2:$C$33,2,0)</f>
        <v>1</v>
      </c>
      <c r="D126" s="4" t="str">
        <f t="shared" si="3"/>
        <v>2112011I</v>
      </c>
      <c r="E126" t="s">
        <v>6</v>
      </c>
      <c r="F126" t="s">
        <v>7</v>
      </c>
      <c r="G126" t="s">
        <v>45</v>
      </c>
      <c r="H126">
        <v>2011</v>
      </c>
      <c r="I126" s="2" t="s">
        <v>8</v>
      </c>
      <c r="J126" s="1">
        <v>3045238.0952380951</v>
      </c>
    </row>
    <row r="127" spans="1:10" x14ac:dyDescent="0.55000000000000004">
      <c r="A127" s="4">
        <f t="shared" si="2"/>
        <v>2</v>
      </c>
      <c r="B127" s="4">
        <f>+VLOOKUP(G127,Codigos!$E$2:$F$8,2,0)</f>
        <v>1</v>
      </c>
      <c r="C127" s="4">
        <f>+VLOOKUP(F127,Codigos!$B$2:$C$33,2,0)</f>
        <v>1</v>
      </c>
      <c r="D127" s="4" t="str">
        <f t="shared" si="3"/>
        <v>2112011II</v>
      </c>
      <c r="E127" t="s">
        <v>6</v>
      </c>
      <c r="F127" t="s">
        <v>7</v>
      </c>
      <c r="G127" t="s">
        <v>45</v>
      </c>
      <c r="H127">
        <v>2011</v>
      </c>
      <c r="I127" s="2" t="s">
        <v>9</v>
      </c>
      <c r="J127" s="1">
        <v>2766666.6666666665</v>
      </c>
    </row>
    <row r="128" spans="1:10" x14ac:dyDescent="0.55000000000000004">
      <c r="A128" s="4">
        <f t="shared" si="2"/>
        <v>2</v>
      </c>
      <c r="B128" s="4">
        <f>+VLOOKUP(G128,Codigos!$E$2:$F$8,2,0)</f>
        <v>1</v>
      </c>
      <c r="C128" s="4">
        <f>+VLOOKUP(F128,Codigos!$B$2:$C$33,2,0)</f>
        <v>1</v>
      </c>
      <c r="D128" s="4" t="str">
        <f t="shared" si="3"/>
        <v>2112011III</v>
      </c>
      <c r="E128" t="s">
        <v>6</v>
      </c>
      <c r="F128" t="s">
        <v>7</v>
      </c>
      <c r="G128" t="s">
        <v>45</v>
      </c>
      <c r="H128">
        <v>2011</v>
      </c>
      <c r="I128" s="2" t="s">
        <v>10</v>
      </c>
      <c r="J128" s="1">
        <v>2925306.6880952381</v>
      </c>
    </row>
    <row r="129" spans="1:10" x14ac:dyDescent="0.55000000000000004">
      <c r="A129" s="4">
        <f t="shared" si="2"/>
        <v>2</v>
      </c>
      <c r="B129" s="4">
        <f>+VLOOKUP(G129,Codigos!$E$2:$F$8,2,0)</f>
        <v>1</v>
      </c>
      <c r="C129" s="4">
        <f>+VLOOKUP(F129,Codigos!$B$2:$C$33,2,0)</f>
        <v>1</v>
      </c>
      <c r="D129" s="4" t="str">
        <f t="shared" si="3"/>
        <v>2112011IV</v>
      </c>
      <c r="E129" t="s">
        <v>6</v>
      </c>
      <c r="F129" t="s">
        <v>7</v>
      </c>
      <c r="G129" t="s">
        <v>45</v>
      </c>
      <c r="H129">
        <v>2011</v>
      </c>
      <c r="I129" s="2" t="s">
        <v>11</v>
      </c>
      <c r="J129" s="1">
        <v>3321428.5714285714</v>
      </c>
    </row>
    <row r="130" spans="1:10" x14ac:dyDescent="0.55000000000000004">
      <c r="A130" s="4">
        <f t="shared" ref="A130:A193" si="4">+IF(E130="Casa",1,2)</f>
        <v>2</v>
      </c>
      <c r="B130" s="4">
        <f>+VLOOKUP(G130,Codigos!$E$2:$F$8,2,0)</f>
        <v>1</v>
      </c>
      <c r="C130" s="4">
        <f>+VLOOKUP(F130,Codigos!$B$2:$C$33,2,0)</f>
        <v>2</v>
      </c>
      <c r="D130" s="4" t="str">
        <f t="shared" si="3"/>
        <v>2122011I</v>
      </c>
      <c r="E130" t="s">
        <v>6</v>
      </c>
      <c r="F130" t="s">
        <v>12</v>
      </c>
      <c r="G130" t="s">
        <v>45</v>
      </c>
      <c r="H130">
        <v>2011</v>
      </c>
      <c r="I130" s="2" t="s">
        <v>8</v>
      </c>
      <c r="J130" s="1">
        <v>1972573.8396624473</v>
      </c>
    </row>
    <row r="131" spans="1:10" x14ac:dyDescent="0.55000000000000004">
      <c r="A131" s="4">
        <f t="shared" si="4"/>
        <v>2</v>
      </c>
      <c r="B131" s="4">
        <f>+VLOOKUP(G131,Codigos!$E$2:$F$8,2,0)</f>
        <v>1</v>
      </c>
      <c r="C131" s="4">
        <f>+VLOOKUP(F131,Codigos!$B$2:$C$33,2,0)</f>
        <v>2</v>
      </c>
      <c r="D131" s="4" t="str">
        <f t="shared" ref="D131:D194" si="5">+_xlfn.CONCAT(A131:C131,H131:I131)</f>
        <v>2122011II</v>
      </c>
      <c r="E131" t="s">
        <v>6</v>
      </c>
      <c r="F131" t="s">
        <v>12</v>
      </c>
      <c r="G131" t="s">
        <v>45</v>
      </c>
      <c r="H131">
        <v>2011</v>
      </c>
      <c r="I131" s="2" t="s">
        <v>9</v>
      </c>
      <c r="J131" s="1">
        <v>1400843.8818565402</v>
      </c>
    </row>
    <row r="132" spans="1:10" x14ac:dyDescent="0.55000000000000004">
      <c r="A132" s="4">
        <f t="shared" si="4"/>
        <v>2</v>
      </c>
      <c r="B132" s="4">
        <f>+VLOOKUP(G132,Codigos!$E$2:$F$8,2,0)</f>
        <v>1</v>
      </c>
      <c r="C132" s="4">
        <f>+VLOOKUP(F132,Codigos!$B$2:$C$33,2,0)</f>
        <v>2</v>
      </c>
      <c r="D132" s="4" t="str">
        <f t="shared" si="5"/>
        <v>2122011III</v>
      </c>
      <c r="E132" t="s">
        <v>6</v>
      </c>
      <c r="F132" t="s">
        <v>12</v>
      </c>
      <c r="G132" t="s">
        <v>45</v>
      </c>
      <c r="H132">
        <v>2011</v>
      </c>
      <c r="I132" s="2" t="s">
        <v>10</v>
      </c>
      <c r="J132" s="1">
        <v>1265822.7848101265</v>
      </c>
    </row>
    <row r="133" spans="1:10" x14ac:dyDescent="0.55000000000000004">
      <c r="A133" s="4">
        <f t="shared" si="4"/>
        <v>2</v>
      </c>
      <c r="B133" s="4">
        <f>+VLOOKUP(G133,Codigos!$E$2:$F$8,2,0)</f>
        <v>1</v>
      </c>
      <c r="C133" s="4">
        <f>+VLOOKUP(F133,Codigos!$B$2:$C$33,2,0)</f>
        <v>2</v>
      </c>
      <c r="D133" s="4" t="str">
        <f t="shared" si="5"/>
        <v>2122011IV</v>
      </c>
      <c r="E133" t="s">
        <v>6</v>
      </c>
      <c r="F133" t="s">
        <v>12</v>
      </c>
      <c r="G133" t="s">
        <v>45</v>
      </c>
      <c r="H133">
        <v>2011</v>
      </c>
      <c r="I133" s="2" t="s">
        <v>11</v>
      </c>
      <c r="J133" s="1">
        <v>1033755.2742616035</v>
      </c>
    </row>
    <row r="134" spans="1:10" x14ac:dyDescent="0.55000000000000004">
      <c r="A134" s="4">
        <f t="shared" si="4"/>
        <v>2</v>
      </c>
      <c r="B134" s="4">
        <f>+VLOOKUP(G134,Codigos!$E$2:$F$8,2,0)</f>
        <v>2</v>
      </c>
      <c r="C134" s="4">
        <f>+VLOOKUP(F134,Codigos!$B$2:$C$33,2,0)</f>
        <v>3</v>
      </c>
      <c r="D134" s="4" t="str">
        <f t="shared" si="5"/>
        <v>2232011I</v>
      </c>
      <c r="E134" t="s">
        <v>6</v>
      </c>
      <c r="F134" t="s">
        <v>13</v>
      </c>
      <c r="G134" t="s">
        <v>13</v>
      </c>
      <c r="H134">
        <v>2011</v>
      </c>
      <c r="I134" s="2" t="s">
        <v>8</v>
      </c>
      <c r="J134" s="1">
        <v>1847826.0869565217</v>
      </c>
    </row>
    <row r="135" spans="1:10" x14ac:dyDescent="0.55000000000000004">
      <c r="A135" s="4">
        <f t="shared" si="4"/>
        <v>2</v>
      </c>
      <c r="B135" s="4">
        <f>+VLOOKUP(G135,Codigos!$E$2:$F$8,2,0)</f>
        <v>2</v>
      </c>
      <c r="C135" s="4">
        <f>+VLOOKUP(F135,Codigos!$B$2:$C$33,2,0)</f>
        <v>3</v>
      </c>
      <c r="D135" s="4" t="str">
        <f t="shared" si="5"/>
        <v>2232011II</v>
      </c>
      <c r="E135" t="s">
        <v>6</v>
      </c>
      <c r="F135" t="s">
        <v>13</v>
      </c>
      <c r="G135" t="s">
        <v>13</v>
      </c>
      <c r="H135">
        <v>2011</v>
      </c>
      <c r="I135" s="2" t="s">
        <v>9</v>
      </c>
      <c r="J135" s="1">
        <v>2086956.5217391304</v>
      </c>
    </row>
    <row r="136" spans="1:10" x14ac:dyDescent="0.55000000000000004">
      <c r="A136" s="4">
        <f t="shared" si="4"/>
        <v>2</v>
      </c>
      <c r="B136" s="4">
        <f>+VLOOKUP(G136,Codigos!$E$2:$F$8,2,0)</f>
        <v>2</v>
      </c>
      <c r="C136" s="4">
        <f>+VLOOKUP(F136,Codigos!$B$2:$C$33,2,0)</f>
        <v>3</v>
      </c>
      <c r="D136" s="4" t="str">
        <f t="shared" si="5"/>
        <v>2232011III</v>
      </c>
      <c r="E136" t="s">
        <v>6</v>
      </c>
      <c r="F136" t="s">
        <v>13</v>
      </c>
      <c r="G136" t="s">
        <v>13</v>
      </c>
      <c r="H136">
        <v>2011</v>
      </c>
      <c r="I136" s="2" t="s">
        <v>10</v>
      </c>
      <c r="J136" s="1">
        <v>1746376.8115942029</v>
      </c>
    </row>
    <row r="137" spans="1:10" x14ac:dyDescent="0.55000000000000004">
      <c r="A137" s="4">
        <f t="shared" si="4"/>
        <v>2</v>
      </c>
      <c r="B137" s="4">
        <f>+VLOOKUP(G137,Codigos!$E$2:$F$8,2,0)</f>
        <v>2</v>
      </c>
      <c r="C137" s="4">
        <f>+VLOOKUP(F137,Codigos!$B$2:$C$33,2,0)</f>
        <v>3</v>
      </c>
      <c r="D137" s="4" t="str">
        <f t="shared" si="5"/>
        <v>2232011IV</v>
      </c>
      <c r="E137" t="s">
        <v>6</v>
      </c>
      <c r="F137" t="s">
        <v>13</v>
      </c>
      <c r="G137" t="s">
        <v>13</v>
      </c>
      <c r="H137">
        <v>2011</v>
      </c>
      <c r="I137" s="2" t="s">
        <v>11</v>
      </c>
      <c r="J137" s="1">
        <v>1787198.0676328503</v>
      </c>
    </row>
    <row r="138" spans="1:10" x14ac:dyDescent="0.55000000000000004">
      <c r="A138" s="4">
        <f t="shared" si="4"/>
        <v>2</v>
      </c>
      <c r="B138" s="4">
        <f>+VLOOKUP(G138,Codigos!$E$2:$F$8,2,0)</f>
        <v>2</v>
      </c>
      <c r="C138" s="4">
        <f>+VLOOKUP(F138,Codigos!$B$2:$C$33,2,0)</f>
        <v>4</v>
      </c>
      <c r="D138" s="4" t="str">
        <f t="shared" si="5"/>
        <v>2242011I</v>
      </c>
      <c r="E138" t="s">
        <v>6</v>
      </c>
      <c r="F138" t="s">
        <v>14</v>
      </c>
      <c r="G138" t="s">
        <v>13</v>
      </c>
      <c r="H138">
        <v>2011</v>
      </c>
      <c r="I138" s="2" t="s">
        <v>8</v>
      </c>
      <c r="J138" s="1">
        <v>3006329.1139240507</v>
      </c>
    </row>
    <row r="139" spans="1:10" x14ac:dyDescent="0.55000000000000004">
      <c r="A139" s="4">
        <f t="shared" si="4"/>
        <v>2</v>
      </c>
      <c r="B139" s="4">
        <f>+VLOOKUP(G139,Codigos!$E$2:$F$8,2,0)</f>
        <v>2</v>
      </c>
      <c r="C139" s="4">
        <f>+VLOOKUP(F139,Codigos!$B$2:$C$33,2,0)</f>
        <v>4</v>
      </c>
      <c r="D139" s="4" t="str">
        <f t="shared" si="5"/>
        <v>2242011II</v>
      </c>
      <c r="E139" t="s">
        <v>6</v>
      </c>
      <c r="F139" t="s">
        <v>14</v>
      </c>
      <c r="G139" t="s">
        <v>13</v>
      </c>
      <c r="H139">
        <v>2011</v>
      </c>
      <c r="I139" s="2" t="s">
        <v>9</v>
      </c>
      <c r="J139" s="1">
        <v>2700421.9409282701</v>
      </c>
    </row>
    <row r="140" spans="1:10" x14ac:dyDescent="0.55000000000000004">
      <c r="A140" s="4">
        <f t="shared" si="4"/>
        <v>2</v>
      </c>
      <c r="B140" s="4">
        <f>+VLOOKUP(G140,Codigos!$E$2:$F$8,2,0)</f>
        <v>2</v>
      </c>
      <c r="C140" s="4">
        <f>+VLOOKUP(F140,Codigos!$B$2:$C$33,2,0)</f>
        <v>4</v>
      </c>
      <c r="D140" s="4" t="str">
        <f t="shared" si="5"/>
        <v>2242011III</v>
      </c>
      <c r="E140" t="s">
        <v>6</v>
      </c>
      <c r="F140" t="s">
        <v>14</v>
      </c>
      <c r="G140" t="s">
        <v>13</v>
      </c>
      <c r="H140">
        <v>2011</v>
      </c>
      <c r="I140" s="2" t="s">
        <v>10</v>
      </c>
      <c r="J140" s="1">
        <v>2594936.7088607596</v>
      </c>
    </row>
    <row r="141" spans="1:10" x14ac:dyDescent="0.55000000000000004">
      <c r="A141" s="4">
        <f t="shared" si="4"/>
        <v>2</v>
      </c>
      <c r="B141" s="4">
        <f>+VLOOKUP(G141,Codigos!$E$2:$F$8,2,0)</f>
        <v>2</v>
      </c>
      <c r="C141" s="4">
        <f>+VLOOKUP(F141,Codigos!$B$2:$C$33,2,0)</f>
        <v>4</v>
      </c>
      <c r="D141" s="4" t="str">
        <f t="shared" si="5"/>
        <v>2242011IV</v>
      </c>
      <c r="E141" t="s">
        <v>6</v>
      </c>
      <c r="F141" t="s">
        <v>14</v>
      </c>
      <c r="G141" t="s">
        <v>13</v>
      </c>
      <c r="H141">
        <v>2011</v>
      </c>
      <c r="I141" s="2" t="s">
        <v>11</v>
      </c>
      <c r="J141" s="1">
        <v>2661339.6624472574</v>
      </c>
    </row>
    <row r="142" spans="1:10" x14ac:dyDescent="0.55000000000000004">
      <c r="A142" s="4">
        <f t="shared" si="4"/>
        <v>2</v>
      </c>
      <c r="B142" s="4">
        <f>+VLOOKUP(G142,Codigos!$E$2:$F$8,2,0)</f>
        <v>2</v>
      </c>
      <c r="C142" s="4">
        <f>+VLOOKUP(F142,Codigos!$B$2:$C$33,2,0)</f>
        <v>5</v>
      </c>
      <c r="D142" s="4" t="str">
        <f t="shared" si="5"/>
        <v>2252011I</v>
      </c>
      <c r="E142" t="s">
        <v>6</v>
      </c>
      <c r="F142" t="s">
        <v>15</v>
      </c>
      <c r="G142" t="s">
        <v>13</v>
      </c>
      <c r="H142">
        <v>2011</v>
      </c>
      <c r="I142" s="2" t="s">
        <v>8</v>
      </c>
      <c r="J142" s="1">
        <v>2240196.0784313725</v>
      </c>
    </row>
    <row r="143" spans="1:10" x14ac:dyDescent="0.55000000000000004">
      <c r="A143" s="4">
        <f t="shared" si="4"/>
        <v>2</v>
      </c>
      <c r="B143" s="4">
        <f>+VLOOKUP(G143,Codigos!$E$2:$F$8,2,0)</f>
        <v>2</v>
      </c>
      <c r="C143" s="4">
        <f>+VLOOKUP(F143,Codigos!$B$2:$C$33,2,0)</f>
        <v>5</v>
      </c>
      <c r="D143" s="4" t="str">
        <f t="shared" si="5"/>
        <v>2252011II</v>
      </c>
      <c r="E143" t="s">
        <v>6</v>
      </c>
      <c r="F143" t="s">
        <v>15</v>
      </c>
      <c r="G143" t="s">
        <v>13</v>
      </c>
      <c r="H143">
        <v>2011</v>
      </c>
      <c r="I143" s="2" t="s">
        <v>9</v>
      </c>
      <c r="J143" s="1">
        <v>1926470.5882352942</v>
      </c>
    </row>
    <row r="144" spans="1:10" x14ac:dyDescent="0.55000000000000004">
      <c r="A144" s="4">
        <f t="shared" si="4"/>
        <v>2</v>
      </c>
      <c r="B144" s="4">
        <f>+VLOOKUP(G144,Codigos!$E$2:$F$8,2,0)</f>
        <v>2</v>
      </c>
      <c r="C144" s="4">
        <f>+VLOOKUP(F144,Codigos!$B$2:$C$33,2,0)</f>
        <v>5</v>
      </c>
      <c r="D144" s="4" t="str">
        <f t="shared" si="5"/>
        <v>2252011III</v>
      </c>
      <c r="E144" t="s">
        <v>6</v>
      </c>
      <c r="F144" t="s">
        <v>15</v>
      </c>
      <c r="G144" t="s">
        <v>13</v>
      </c>
      <c r="H144">
        <v>2011</v>
      </c>
      <c r="I144" s="2" t="s">
        <v>10</v>
      </c>
      <c r="J144" s="1">
        <v>1928921.5686274511</v>
      </c>
    </row>
    <row r="145" spans="1:10" x14ac:dyDescent="0.55000000000000004">
      <c r="A145" s="4">
        <f t="shared" si="4"/>
        <v>2</v>
      </c>
      <c r="B145" s="4">
        <f>+VLOOKUP(G145,Codigos!$E$2:$F$8,2,0)</f>
        <v>2</v>
      </c>
      <c r="C145" s="4">
        <f>+VLOOKUP(F145,Codigos!$B$2:$C$33,2,0)</f>
        <v>5</v>
      </c>
      <c r="D145" s="4" t="str">
        <f t="shared" si="5"/>
        <v>2252011IV</v>
      </c>
      <c r="E145" t="s">
        <v>6</v>
      </c>
      <c r="F145" t="s">
        <v>15</v>
      </c>
      <c r="G145" t="s">
        <v>13</v>
      </c>
      <c r="H145">
        <v>2011</v>
      </c>
      <c r="I145" s="2" t="s">
        <v>11</v>
      </c>
      <c r="J145" s="1">
        <v>1776960.7843137253</v>
      </c>
    </row>
    <row r="146" spans="1:10" x14ac:dyDescent="0.55000000000000004">
      <c r="A146" s="4">
        <f t="shared" si="4"/>
        <v>2</v>
      </c>
      <c r="B146" s="4">
        <f>+VLOOKUP(G146,Codigos!$E$2:$F$8,2,0)</f>
        <v>4</v>
      </c>
      <c r="C146" s="4">
        <f>+VLOOKUP(F146,Codigos!$B$2:$C$33,2,0)</f>
        <v>7</v>
      </c>
      <c r="D146" s="4" t="str">
        <f t="shared" si="5"/>
        <v>2472011I</v>
      </c>
      <c r="E146" t="s">
        <v>6</v>
      </c>
      <c r="F146" t="s">
        <v>16</v>
      </c>
      <c r="G146" t="s">
        <v>46</v>
      </c>
      <c r="H146">
        <v>2011</v>
      </c>
      <c r="I146" s="2" t="s">
        <v>8</v>
      </c>
      <c r="J146" s="1">
        <v>1868201.7543859649</v>
      </c>
    </row>
    <row r="147" spans="1:10" x14ac:dyDescent="0.55000000000000004">
      <c r="A147" s="4">
        <f t="shared" si="4"/>
        <v>2</v>
      </c>
      <c r="B147" s="4">
        <f>+VLOOKUP(G147,Codigos!$E$2:$F$8,2,0)</f>
        <v>4</v>
      </c>
      <c r="C147" s="4">
        <f>+VLOOKUP(F147,Codigos!$B$2:$C$33,2,0)</f>
        <v>7</v>
      </c>
      <c r="D147" s="4" t="str">
        <f t="shared" si="5"/>
        <v>2472011II</v>
      </c>
      <c r="E147" t="s">
        <v>6</v>
      </c>
      <c r="F147" t="s">
        <v>16</v>
      </c>
      <c r="G147" t="s">
        <v>46</v>
      </c>
      <c r="H147">
        <v>2011</v>
      </c>
      <c r="I147" s="2" t="s">
        <v>9</v>
      </c>
      <c r="J147" s="1">
        <v>2004385.9649122809</v>
      </c>
    </row>
    <row r="148" spans="1:10" x14ac:dyDescent="0.55000000000000004">
      <c r="A148" s="4">
        <f t="shared" si="4"/>
        <v>2</v>
      </c>
      <c r="B148" s="4">
        <f>+VLOOKUP(G148,Codigos!$E$2:$F$8,2,0)</f>
        <v>4</v>
      </c>
      <c r="C148" s="4">
        <f>+VLOOKUP(F148,Codigos!$B$2:$C$33,2,0)</f>
        <v>7</v>
      </c>
      <c r="D148" s="4" t="str">
        <f t="shared" si="5"/>
        <v>2472011III</v>
      </c>
      <c r="E148" t="s">
        <v>6</v>
      </c>
      <c r="F148" t="s">
        <v>16</v>
      </c>
      <c r="G148" t="s">
        <v>46</v>
      </c>
      <c r="H148">
        <v>2011</v>
      </c>
      <c r="I148" s="2" t="s">
        <v>10</v>
      </c>
      <c r="J148" s="1">
        <v>1949561.4035087719</v>
      </c>
    </row>
    <row r="149" spans="1:10" x14ac:dyDescent="0.55000000000000004">
      <c r="A149" s="4">
        <f t="shared" si="4"/>
        <v>2</v>
      </c>
      <c r="B149" s="4">
        <f>+VLOOKUP(G149,Codigos!$E$2:$F$8,2,0)</f>
        <v>4</v>
      </c>
      <c r="C149" s="4">
        <f>+VLOOKUP(F149,Codigos!$B$2:$C$33,2,0)</f>
        <v>7</v>
      </c>
      <c r="D149" s="4" t="str">
        <f t="shared" si="5"/>
        <v>2472011IV</v>
      </c>
      <c r="E149" t="s">
        <v>6</v>
      </c>
      <c r="F149" t="s">
        <v>16</v>
      </c>
      <c r="G149" t="s">
        <v>46</v>
      </c>
      <c r="H149">
        <v>2011</v>
      </c>
      <c r="I149" s="2" t="s">
        <v>11</v>
      </c>
      <c r="J149" s="1">
        <v>1927631.5789473683</v>
      </c>
    </row>
    <row r="150" spans="1:10" x14ac:dyDescent="0.55000000000000004">
      <c r="A150" s="4">
        <f t="shared" si="4"/>
        <v>2</v>
      </c>
      <c r="B150" s="4">
        <f>+VLOOKUP(G150,Codigos!$E$2:$F$8,2,0)</f>
        <v>4</v>
      </c>
      <c r="C150" s="4">
        <f>+VLOOKUP(F150,Codigos!$B$2:$C$33,2,0)</f>
        <v>8</v>
      </c>
      <c r="D150" s="4" t="str">
        <f t="shared" si="5"/>
        <v>2482011I</v>
      </c>
      <c r="E150" t="s">
        <v>6</v>
      </c>
      <c r="F150" t="s">
        <v>17</v>
      </c>
      <c r="G150" t="s">
        <v>46</v>
      </c>
      <c r="H150">
        <v>2011</v>
      </c>
      <c r="I150" s="2" t="s">
        <v>8</v>
      </c>
      <c r="J150" s="1">
        <v>1508333.3333333333</v>
      </c>
    </row>
    <row r="151" spans="1:10" x14ac:dyDescent="0.55000000000000004">
      <c r="A151" s="4">
        <f t="shared" si="4"/>
        <v>2</v>
      </c>
      <c r="B151" s="4">
        <f>+VLOOKUP(G151,Codigos!$E$2:$F$8,2,0)</f>
        <v>4</v>
      </c>
      <c r="C151" s="4">
        <f>+VLOOKUP(F151,Codigos!$B$2:$C$33,2,0)</f>
        <v>8</v>
      </c>
      <c r="D151" s="4" t="str">
        <f t="shared" si="5"/>
        <v>2482011II</v>
      </c>
      <c r="E151" t="s">
        <v>6</v>
      </c>
      <c r="F151" t="s">
        <v>17</v>
      </c>
      <c r="G151" t="s">
        <v>46</v>
      </c>
      <c r="H151">
        <v>2011</v>
      </c>
      <c r="I151" s="2" t="s">
        <v>9</v>
      </c>
      <c r="J151" s="1">
        <v>1433333.3333333333</v>
      </c>
    </row>
    <row r="152" spans="1:10" x14ac:dyDescent="0.55000000000000004">
      <c r="A152" s="4">
        <f t="shared" si="4"/>
        <v>2</v>
      </c>
      <c r="B152" s="4">
        <f>+VLOOKUP(G152,Codigos!$E$2:$F$8,2,0)</f>
        <v>4</v>
      </c>
      <c r="C152" s="4">
        <f>+VLOOKUP(F152,Codigos!$B$2:$C$33,2,0)</f>
        <v>8</v>
      </c>
      <c r="D152" s="4" t="str">
        <f t="shared" si="5"/>
        <v>2482011III</v>
      </c>
      <c r="E152" t="s">
        <v>6</v>
      </c>
      <c r="F152" t="s">
        <v>17</v>
      </c>
      <c r="G152" t="s">
        <v>46</v>
      </c>
      <c r="H152">
        <v>2011</v>
      </c>
      <c r="I152" s="2" t="s">
        <v>10</v>
      </c>
      <c r="J152" s="1">
        <v>1611111.1111111112</v>
      </c>
    </row>
    <row r="153" spans="1:10" x14ac:dyDescent="0.55000000000000004">
      <c r="A153" s="4">
        <f t="shared" si="4"/>
        <v>2</v>
      </c>
      <c r="B153" s="4">
        <f>+VLOOKUP(G153,Codigos!$E$2:$F$8,2,0)</f>
        <v>4</v>
      </c>
      <c r="C153" s="4">
        <f>+VLOOKUP(F153,Codigos!$B$2:$C$33,2,0)</f>
        <v>8</v>
      </c>
      <c r="D153" s="4" t="str">
        <f t="shared" si="5"/>
        <v>2482011IV</v>
      </c>
      <c r="E153" t="s">
        <v>6</v>
      </c>
      <c r="F153" t="s">
        <v>17</v>
      </c>
      <c r="G153" t="s">
        <v>46</v>
      </c>
      <c r="H153">
        <v>2011</v>
      </c>
      <c r="I153" s="2" t="s">
        <v>11</v>
      </c>
      <c r="J153" s="1">
        <v>1502777.7777777778</v>
      </c>
    </row>
    <row r="154" spans="1:10" x14ac:dyDescent="0.55000000000000004">
      <c r="A154" s="4">
        <f t="shared" si="4"/>
        <v>2</v>
      </c>
      <c r="B154" s="4">
        <f>+VLOOKUP(G154,Codigos!$E$2:$F$8,2,0)</f>
        <v>4</v>
      </c>
      <c r="C154" s="4">
        <f>+VLOOKUP(F154,Codigos!$B$2:$C$33,2,0)</f>
        <v>9</v>
      </c>
      <c r="D154" s="4" t="str">
        <f t="shared" si="5"/>
        <v>2492011I</v>
      </c>
      <c r="E154" t="s">
        <v>6</v>
      </c>
      <c r="F154" t="s">
        <v>18</v>
      </c>
      <c r="G154" t="s">
        <v>46</v>
      </c>
      <c r="H154">
        <v>2011</v>
      </c>
      <c r="I154" s="2" t="s">
        <v>8</v>
      </c>
      <c r="J154" s="1">
        <v>2890625</v>
      </c>
    </row>
    <row r="155" spans="1:10" x14ac:dyDescent="0.55000000000000004">
      <c r="A155" s="4">
        <f t="shared" si="4"/>
        <v>2</v>
      </c>
      <c r="B155" s="4">
        <f>+VLOOKUP(G155,Codigos!$E$2:$F$8,2,0)</f>
        <v>4</v>
      </c>
      <c r="C155" s="4">
        <f>+VLOOKUP(F155,Codigos!$B$2:$C$33,2,0)</f>
        <v>9</v>
      </c>
      <c r="D155" s="4" t="str">
        <f t="shared" si="5"/>
        <v>2492011II</v>
      </c>
      <c r="E155" t="s">
        <v>6</v>
      </c>
      <c r="F155" t="s">
        <v>18</v>
      </c>
      <c r="G155" t="s">
        <v>46</v>
      </c>
      <c r="H155">
        <v>2011</v>
      </c>
      <c r="I155" s="2" t="s">
        <v>9</v>
      </c>
      <c r="J155" s="1">
        <v>3077256.9444444445</v>
      </c>
    </row>
    <row r="156" spans="1:10" x14ac:dyDescent="0.55000000000000004">
      <c r="A156" s="4">
        <f t="shared" si="4"/>
        <v>2</v>
      </c>
      <c r="B156" s="4">
        <f>+VLOOKUP(G156,Codigos!$E$2:$F$8,2,0)</f>
        <v>4</v>
      </c>
      <c r="C156" s="4">
        <f>+VLOOKUP(F156,Codigos!$B$2:$C$33,2,0)</f>
        <v>9</v>
      </c>
      <c r="D156" s="4" t="str">
        <f t="shared" si="5"/>
        <v>2492011III</v>
      </c>
      <c r="E156" t="s">
        <v>6</v>
      </c>
      <c r="F156" t="s">
        <v>18</v>
      </c>
      <c r="G156" t="s">
        <v>46</v>
      </c>
      <c r="H156">
        <v>2011</v>
      </c>
      <c r="I156" s="2" t="s">
        <v>10</v>
      </c>
      <c r="J156" s="1">
        <v>3263888.8888888885</v>
      </c>
    </row>
    <row r="157" spans="1:10" x14ac:dyDescent="0.55000000000000004">
      <c r="A157" s="4">
        <f t="shared" si="4"/>
        <v>2</v>
      </c>
      <c r="B157" s="4">
        <f>+VLOOKUP(G157,Codigos!$E$2:$F$8,2,0)</f>
        <v>4</v>
      </c>
      <c r="C157" s="4">
        <f>+VLOOKUP(F157,Codigos!$B$2:$C$33,2,0)</f>
        <v>9</v>
      </c>
      <c r="D157" s="4" t="str">
        <f t="shared" si="5"/>
        <v>2492011IV</v>
      </c>
      <c r="E157" t="s">
        <v>6</v>
      </c>
      <c r="F157" t="s">
        <v>18</v>
      </c>
      <c r="G157" t="s">
        <v>46</v>
      </c>
      <c r="H157">
        <v>2011</v>
      </c>
      <c r="I157" s="2" t="s">
        <v>11</v>
      </c>
      <c r="J157" s="1">
        <v>3513888.8888888885</v>
      </c>
    </row>
    <row r="158" spans="1:10" x14ac:dyDescent="0.55000000000000004">
      <c r="A158" s="4">
        <f t="shared" si="4"/>
        <v>2</v>
      </c>
      <c r="B158" s="4">
        <f>+VLOOKUP(G158,Codigos!$E$2:$F$8,2,0)</f>
        <v>4</v>
      </c>
      <c r="C158" s="4">
        <f>+VLOOKUP(F158,Codigos!$B$2:$C$33,2,0)</f>
        <v>10</v>
      </c>
      <c r="D158" s="4" t="str">
        <f t="shared" si="5"/>
        <v>24102011I</v>
      </c>
      <c r="E158" t="s">
        <v>6</v>
      </c>
      <c r="F158" t="s">
        <v>19</v>
      </c>
      <c r="G158" t="s">
        <v>46</v>
      </c>
      <c r="H158">
        <v>2011</v>
      </c>
      <c r="I158" s="2" t="s">
        <v>8</v>
      </c>
      <c r="J158" s="1">
        <v>2222222.222222222</v>
      </c>
    </row>
    <row r="159" spans="1:10" x14ac:dyDescent="0.55000000000000004">
      <c r="A159" s="4">
        <f t="shared" si="4"/>
        <v>2</v>
      </c>
      <c r="B159" s="4">
        <f>+VLOOKUP(G159,Codigos!$E$2:$F$8,2,0)</f>
        <v>4</v>
      </c>
      <c r="C159" s="4">
        <f>+VLOOKUP(F159,Codigos!$B$2:$C$33,2,0)</f>
        <v>10</v>
      </c>
      <c r="D159" s="4" t="str">
        <f t="shared" si="5"/>
        <v>24102011II</v>
      </c>
      <c r="E159" t="s">
        <v>6</v>
      </c>
      <c r="F159" t="s">
        <v>19</v>
      </c>
      <c r="G159" t="s">
        <v>46</v>
      </c>
      <c r="H159">
        <v>2011</v>
      </c>
      <c r="I159" s="2" t="s">
        <v>9</v>
      </c>
      <c r="J159" s="1">
        <v>2315476.1904761903</v>
      </c>
    </row>
    <row r="160" spans="1:10" x14ac:dyDescent="0.55000000000000004">
      <c r="A160" s="4">
        <f t="shared" si="4"/>
        <v>2</v>
      </c>
      <c r="B160" s="4">
        <f>+VLOOKUP(G160,Codigos!$E$2:$F$8,2,0)</f>
        <v>4</v>
      </c>
      <c r="C160" s="4">
        <f>+VLOOKUP(F160,Codigos!$B$2:$C$33,2,0)</f>
        <v>10</v>
      </c>
      <c r="D160" s="4" t="str">
        <f t="shared" si="5"/>
        <v>24102011III</v>
      </c>
      <c r="E160" t="s">
        <v>6</v>
      </c>
      <c r="F160" t="s">
        <v>19</v>
      </c>
      <c r="G160" t="s">
        <v>46</v>
      </c>
      <c r="H160">
        <v>2011</v>
      </c>
      <c r="I160" s="2" t="s">
        <v>10</v>
      </c>
      <c r="J160" s="1">
        <v>2301587.3015873018</v>
      </c>
    </row>
    <row r="161" spans="1:10" x14ac:dyDescent="0.55000000000000004">
      <c r="A161" s="4">
        <f t="shared" si="4"/>
        <v>2</v>
      </c>
      <c r="B161" s="4">
        <f>+VLOOKUP(G161,Codigos!$E$2:$F$8,2,0)</f>
        <v>4</v>
      </c>
      <c r="C161" s="4">
        <f>+VLOOKUP(F161,Codigos!$B$2:$C$33,2,0)</f>
        <v>10</v>
      </c>
      <c r="D161" s="4" t="str">
        <f t="shared" si="5"/>
        <v>24102011IV</v>
      </c>
      <c r="E161" t="s">
        <v>6</v>
      </c>
      <c r="F161" t="s">
        <v>19</v>
      </c>
      <c r="G161" t="s">
        <v>46</v>
      </c>
      <c r="H161">
        <v>2011</v>
      </c>
      <c r="I161" s="2" t="s">
        <v>11</v>
      </c>
      <c r="J161" s="1">
        <v>2293650.7936507934</v>
      </c>
    </row>
    <row r="162" spans="1:10" x14ac:dyDescent="0.55000000000000004">
      <c r="A162" s="4">
        <f t="shared" si="4"/>
        <v>2</v>
      </c>
      <c r="B162" s="4">
        <f>+VLOOKUP(G162,Codigos!$E$2:$F$8,2,0)</f>
        <v>4</v>
      </c>
      <c r="C162" s="4">
        <f>+VLOOKUP(F162,Codigos!$B$2:$C$33,2,0)</f>
        <v>11</v>
      </c>
      <c r="D162" s="4" t="str">
        <f t="shared" si="5"/>
        <v>24112011I</v>
      </c>
      <c r="E162" t="s">
        <v>6</v>
      </c>
      <c r="F162" t="s">
        <v>20</v>
      </c>
      <c r="G162" t="s">
        <v>46</v>
      </c>
      <c r="H162">
        <v>2011</v>
      </c>
      <c r="I162" s="2" t="s">
        <v>8</v>
      </c>
      <c r="J162" s="1">
        <v>1835937.5</v>
      </c>
    </row>
    <row r="163" spans="1:10" x14ac:dyDescent="0.55000000000000004">
      <c r="A163" s="4">
        <f t="shared" si="4"/>
        <v>2</v>
      </c>
      <c r="B163" s="4">
        <f>+VLOOKUP(G163,Codigos!$E$2:$F$8,2,0)</f>
        <v>4</v>
      </c>
      <c r="C163" s="4">
        <f>+VLOOKUP(F163,Codigos!$B$2:$C$33,2,0)</f>
        <v>11</v>
      </c>
      <c r="D163" s="4" t="str">
        <f t="shared" si="5"/>
        <v>24112011II</v>
      </c>
      <c r="E163" t="s">
        <v>6</v>
      </c>
      <c r="F163" t="s">
        <v>20</v>
      </c>
      <c r="G163" t="s">
        <v>46</v>
      </c>
      <c r="H163">
        <v>2011</v>
      </c>
      <c r="I163" s="2" t="s">
        <v>9</v>
      </c>
      <c r="J163" s="1">
        <v>1843750</v>
      </c>
    </row>
    <row r="164" spans="1:10" x14ac:dyDescent="0.55000000000000004">
      <c r="A164" s="4">
        <f t="shared" si="4"/>
        <v>2</v>
      </c>
      <c r="B164" s="4">
        <f>+VLOOKUP(G164,Codigos!$E$2:$F$8,2,0)</f>
        <v>4</v>
      </c>
      <c r="C164" s="4">
        <f>+VLOOKUP(F164,Codigos!$B$2:$C$33,2,0)</f>
        <v>11</v>
      </c>
      <c r="D164" s="4" t="str">
        <f t="shared" si="5"/>
        <v>24112011III</v>
      </c>
      <c r="E164" t="s">
        <v>6</v>
      </c>
      <c r="F164" t="s">
        <v>20</v>
      </c>
      <c r="G164" t="s">
        <v>46</v>
      </c>
      <c r="H164">
        <v>2011</v>
      </c>
      <c r="I164" s="2" t="s">
        <v>10</v>
      </c>
      <c r="J164" s="1">
        <v>1744791.6666666667</v>
      </c>
    </row>
    <row r="165" spans="1:10" x14ac:dyDescent="0.55000000000000004">
      <c r="A165" s="4">
        <f t="shared" si="4"/>
        <v>2</v>
      </c>
      <c r="B165" s="4">
        <f>+VLOOKUP(G165,Codigos!$E$2:$F$8,2,0)</f>
        <v>4</v>
      </c>
      <c r="C165" s="4">
        <f>+VLOOKUP(F165,Codigos!$B$2:$C$33,2,0)</f>
        <v>11</v>
      </c>
      <c r="D165" s="4" t="str">
        <f t="shared" si="5"/>
        <v>24112011IV</v>
      </c>
      <c r="E165" t="s">
        <v>6</v>
      </c>
      <c r="F165" t="s">
        <v>20</v>
      </c>
      <c r="G165" t="s">
        <v>46</v>
      </c>
      <c r="H165">
        <v>2011</v>
      </c>
      <c r="I165" s="2" t="s">
        <v>11</v>
      </c>
      <c r="J165" s="1">
        <v>1875000</v>
      </c>
    </row>
    <row r="166" spans="1:10" x14ac:dyDescent="0.55000000000000004">
      <c r="A166" s="4">
        <f t="shared" si="4"/>
        <v>2</v>
      </c>
      <c r="B166" s="4">
        <f>+VLOOKUP(G166,Codigos!$E$2:$F$8,2,0)</f>
        <v>4</v>
      </c>
      <c r="C166" s="4">
        <f>+VLOOKUP(F166,Codigos!$B$2:$C$33,2,0)</f>
        <v>12</v>
      </c>
      <c r="D166" s="4" t="str">
        <f t="shared" si="5"/>
        <v>24122011I</v>
      </c>
      <c r="E166" t="s">
        <v>6</v>
      </c>
      <c r="F166" t="s">
        <v>21</v>
      </c>
      <c r="G166" t="s">
        <v>46</v>
      </c>
      <c r="H166">
        <v>2011</v>
      </c>
      <c r="I166" s="2" t="s">
        <v>8</v>
      </c>
      <c r="J166" s="1">
        <v>2520146.5201465203</v>
      </c>
    </row>
    <row r="167" spans="1:10" x14ac:dyDescent="0.55000000000000004">
      <c r="A167" s="4">
        <f t="shared" si="4"/>
        <v>2</v>
      </c>
      <c r="B167" s="4">
        <f>+VLOOKUP(G167,Codigos!$E$2:$F$8,2,0)</f>
        <v>4</v>
      </c>
      <c r="C167" s="4">
        <f>+VLOOKUP(F167,Codigos!$B$2:$C$33,2,0)</f>
        <v>12</v>
      </c>
      <c r="D167" s="4" t="str">
        <f t="shared" si="5"/>
        <v>24122011II</v>
      </c>
      <c r="E167" t="s">
        <v>6</v>
      </c>
      <c r="F167" t="s">
        <v>21</v>
      </c>
      <c r="G167" t="s">
        <v>46</v>
      </c>
      <c r="H167">
        <v>2011</v>
      </c>
      <c r="I167" s="2" t="s">
        <v>9</v>
      </c>
      <c r="J167" s="1">
        <v>2500000</v>
      </c>
    </row>
    <row r="168" spans="1:10" x14ac:dyDescent="0.55000000000000004">
      <c r="A168" s="4">
        <f t="shared" si="4"/>
        <v>2</v>
      </c>
      <c r="B168" s="4">
        <f>+VLOOKUP(G168,Codigos!$E$2:$F$8,2,0)</f>
        <v>4</v>
      </c>
      <c r="C168" s="4">
        <f>+VLOOKUP(F168,Codigos!$B$2:$C$33,2,0)</f>
        <v>12</v>
      </c>
      <c r="D168" s="4" t="str">
        <f t="shared" si="5"/>
        <v>24122011III</v>
      </c>
      <c r="E168" t="s">
        <v>6</v>
      </c>
      <c r="F168" t="s">
        <v>21</v>
      </c>
      <c r="G168" t="s">
        <v>46</v>
      </c>
      <c r="H168">
        <v>2011</v>
      </c>
      <c r="I168" s="2" t="s">
        <v>10</v>
      </c>
      <c r="J168" s="1">
        <v>2538461.5384615385</v>
      </c>
    </row>
    <row r="169" spans="1:10" x14ac:dyDescent="0.55000000000000004">
      <c r="A169" s="4">
        <f t="shared" si="4"/>
        <v>2</v>
      </c>
      <c r="B169" s="4">
        <f>+VLOOKUP(G169,Codigos!$E$2:$F$8,2,0)</f>
        <v>4</v>
      </c>
      <c r="C169" s="4">
        <f>+VLOOKUP(F169,Codigos!$B$2:$C$33,2,0)</f>
        <v>12</v>
      </c>
      <c r="D169" s="4" t="str">
        <f t="shared" si="5"/>
        <v>24122011IV</v>
      </c>
      <c r="E169" t="s">
        <v>6</v>
      </c>
      <c r="F169" t="s">
        <v>21</v>
      </c>
      <c r="G169" t="s">
        <v>46</v>
      </c>
      <c r="H169">
        <v>2011</v>
      </c>
      <c r="I169" s="2" t="s">
        <v>11</v>
      </c>
      <c r="J169" s="1">
        <v>2582417.5824175826</v>
      </c>
    </row>
    <row r="170" spans="1:10" x14ac:dyDescent="0.55000000000000004">
      <c r="A170" s="4">
        <f t="shared" si="4"/>
        <v>2</v>
      </c>
      <c r="B170" s="4">
        <f>+VLOOKUP(G170,Codigos!$E$2:$F$8,2,0)</f>
        <v>5</v>
      </c>
      <c r="C170" s="4">
        <f>+VLOOKUP(F170,Codigos!$B$2:$C$33,2,0)</f>
        <v>13</v>
      </c>
      <c r="D170" s="4" t="str">
        <f t="shared" si="5"/>
        <v>25132011I</v>
      </c>
      <c r="E170" t="s">
        <v>6</v>
      </c>
      <c r="F170" t="s">
        <v>22</v>
      </c>
      <c r="G170" t="s">
        <v>47</v>
      </c>
      <c r="H170">
        <v>2011</v>
      </c>
      <c r="I170" s="2" t="s">
        <v>8</v>
      </c>
      <c r="J170" s="1">
        <v>2380952.3809523811</v>
      </c>
    </row>
    <row r="171" spans="1:10" x14ac:dyDescent="0.55000000000000004">
      <c r="A171" s="4">
        <f t="shared" si="4"/>
        <v>2</v>
      </c>
      <c r="B171" s="4">
        <f>+VLOOKUP(G171,Codigos!$E$2:$F$8,2,0)</f>
        <v>5</v>
      </c>
      <c r="C171" s="4">
        <f>+VLOOKUP(F171,Codigos!$B$2:$C$33,2,0)</f>
        <v>13</v>
      </c>
      <c r="D171" s="4" t="str">
        <f t="shared" si="5"/>
        <v>25132011II</v>
      </c>
      <c r="E171" t="s">
        <v>6</v>
      </c>
      <c r="F171" t="s">
        <v>22</v>
      </c>
      <c r="G171" t="s">
        <v>47</v>
      </c>
      <c r="H171">
        <v>2011</v>
      </c>
      <c r="I171" s="2" t="s">
        <v>9</v>
      </c>
      <c r="J171" s="1">
        <v>2212301.5873015872</v>
      </c>
    </row>
    <row r="172" spans="1:10" x14ac:dyDescent="0.55000000000000004">
      <c r="A172" s="4">
        <f t="shared" si="4"/>
        <v>2</v>
      </c>
      <c r="B172" s="4">
        <f>+VLOOKUP(G172,Codigos!$E$2:$F$8,2,0)</f>
        <v>5</v>
      </c>
      <c r="C172" s="4">
        <f>+VLOOKUP(F172,Codigos!$B$2:$C$33,2,0)</f>
        <v>13</v>
      </c>
      <c r="D172" s="4" t="str">
        <f t="shared" si="5"/>
        <v>25132011III</v>
      </c>
      <c r="E172" t="s">
        <v>6</v>
      </c>
      <c r="F172" t="s">
        <v>22</v>
      </c>
      <c r="G172" t="s">
        <v>47</v>
      </c>
      <c r="H172">
        <v>2011</v>
      </c>
      <c r="I172" s="2" t="s">
        <v>10</v>
      </c>
      <c r="J172" s="1">
        <v>2341269.841269841</v>
      </c>
    </row>
    <row r="173" spans="1:10" x14ac:dyDescent="0.55000000000000004">
      <c r="A173" s="4">
        <f t="shared" si="4"/>
        <v>2</v>
      </c>
      <c r="B173" s="4">
        <f>+VLOOKUP(G173,Codigos!$E$2:$F$8,2,0)</f>
        <v>5</v>
      </c>
      <c r="C173" s="4">
        <f>+VLOOKUP(F173,Codigos!$B$2:$C$33,2,0)</f>
        <v>13</v>
      </c>
      <c r="D173" s="4" t="str">
        <f t="shared" si="5"/>
        <v>25132011IV</v>
      </c>
      <c r="E173" t="s">
        <v>6</v>
      </c>
      <c r="F173" t="s">
        <v>22</v>
      </c>
      <c r="G173" t="s">
        <v>47</v>
      </c>
      <c r="H173">
        <v>2011</v>
      </c>
      <c r="I173" s="2" t="s">
        <v>11</v>
      </c>
      <c r="J173" s="1">
        <v>2511904.7619047621</v>
      </c>
    </row>
    <row r="174" spans="1:10" x14ac:dyDescent="0.55000000000000004">
      <c r="A174" s="4">
        <f t="shared" si="4"/>
        <v>2</v>
      </c>
      <c r="B174" s="4">
        <f>+VLOOKUP(G174,Codigos!$E$2:$F$8,2,0)</f>
        <v>5</v>
      </c>
      <c r="C174" s="4">
        <f>+VLOOKUP(F174,Codigos!$B$2:$C$33,2,0)</f>
        <v>14</v>
      </c>
      <c r="D174" s="4" t="str">
        <f t="shared" si="5"/>
        <v>25142011I</v>
      </c>
      <c r="E174" t="s">
        <v>6</v>
      </c>
      <c r="F174" t="s">
        <v>23</v>
      </c>
      <c r="G174" t="s">
        <v>47</v>
      </c>
      <c r="H174">
        <v>2011</v>
      </c>
      <c r="I174" s="2" t="s">
        <v>8</v>
      </c>
      <c r="J174" s="1">
        <v>3513513.5135135134</v>
      </c>
    </row>
    <row r="175" spans="1:10" x14ac:dyDescent="0.55000000000000004">
      <c r="A175" s="4">
        <f t="shared" si="4"/>
        <v>2</v>
      </c>
      <c r="B175" s="4">
        <f>+VLOOKUP(G175,Codigos!$E$2:$F$8,2,0)</f>
        <v>5</v>
      </c>
      <c r="C175" s="4">
        <f>+VLOOKUP(F175,Codigos!$B$2:$C$33,2,0)</f>
        <v>14</v>
      </c>
      <c r="D175" s="4" t="str">
        <f t="shared" si="5"/>
        <v>25142011II</v>
      </c>
      <c r="E175" t="s">
        <v>6</v>
      </c>
      <c r="F175" t="s">
        <v>23</v>
      </c>
      <c r="G175" t="s">
        <v>47</v>
      </c>
      <c r="H175">
        <v>2011</v>
      </c>
      <c r="I175" s="2" t="s">
        <v>9</v>
      </c>
      <c r="J175" s="1">
        <v>3581081.0810810812</v>
      </c>
    </row>
    <row r="176" spans="1:10" x14ac:dyDescent="0.55000000000000004">
      <c r="A176" s="4">
        <f t="shared" si="4"/>
        <v>2</v>
      </c>
      <c r="B176" s="4">
        <f>+VLOOKUP(G176,Codigos!$E$2:$F$8,2,0)</f>
        <v>5</v>
      </c>
      <c r="C176" s="4">
        <f>+VLOOKUP(F176,Codigos!$B$2:$C$33,2,0)</f>
        <v>14</v>
      </c>
      <c r="D176" s="4" t="str">
        <f t="shared" si="5"/>
        <v>25142011III</v>
      </c>
      <c r="E176" t="s">
        <v>6</v>
      </c>
      <c r="F176" t="s">
        <v>23</v>
      </c>
      <c r="G176" t="s">
        <v>47</v>
      </c>
      <c r="H176">
        <v>2011</v>
      </c>
      <c r="I176" s="2" t="s">
        <v>10</v>
      </c>
      <c r="J176" s="1">
        <v>3601351.3513513515</v>
      </c>
    </row>
    <row r="177" spans="1:10" x14ac:dyDescent="0.55000000000000004">
      <c r="A177" s="4">
        <f t="shared" si="4"/>
        <v>2</v>
      </c>
      <c r="B177" s="4">
        <f>+VLOOKUP(G177,Codigos!$E$2:$F$8,2,0)</f>
        <v>5</v>
      </c>
      <c r="C177" s="4">
        <f>+VLOOKUP(F177,Codigos!$B$2:$C$33,2,0)</f>
        <v>14</v>
      </c>
      <c r="D177" s="4" t="str">
        <f t="shared" si="5"/>
        <v>25142011IV</v>
      </c>
      <c r="E177" t="s">
        <v>6</v>
      </c>
      <c r="F177" t="s">
        <v>23</v>
      </c>
      <c r="G177" t="s">
        <v>47</v>
      </c>
      <c r="H177">
        <v>2011</v>
      </c>
      <c r="I177" s="2" t="s">
        <v>11</v>
      </c>
      <c r="J177" s="1">
        <v>3698198.1981981983</v>
      </c>
    </row>
    <row r="178" spans="1:10" x14ac:dyDescent="0.55000000000000004">
      <c r="A178" s="4">
        <f t="shared" si="4"/>
        <v>2</v>
      </c>
      <c r="B178" s="4">
        <f>+VLOOKUP(G178,Codigos!$E$2:$F$8,2,0)</f>
        <v>5</v>
      </c>
      <c r="C178" s="4">
        <f>+VLOOKUP(F178,Codigos!$B$2:$C$33,2,0)</f>
        <v>15</v>
      </c>
      <c r="D178" s="4" t="str">
        <f t="shared" si="5"/>
        <v>25152011I</v>
      </c>
      <c r="E178" t="s">
        <v>6</v>
      </c>
      <c r="F178" t="s">
        <v>24</v>
      </c>
      <c r="G178" t="s">
        <v>47</v>
      </c>
      <c r="H178">
        <v>2011</v>
      </c>
      <c r="I178" s="2" t="s">
        <v>8</v>
      </c>
      <c r="J178" s="1">
        <v>2881355.9322033897</v>
      </c>
    </row>
    <row r="179" spans="1:10" x14ac:dyDescent="0.55000000000000004">
      <c r="A179" s="4">
        <f t="shared" si="4"/>
        <v>2</v>
      </c>
      <c r="B179" s="4">
        <f>+VLOOKUP(G179,Codigos!$E$2:$F$8,2,0)</f>
        <v>5</v>
      </c>
      <c r="C179" s="4">
        <f>+VLOOKUP(F179,Codigos!$B$2:$C$33,2,0)</f>
        <v>15</v>
      </c>
      <c r="D179" s="4" t="str">
        <f t="shared" si="5"/>
        <v>25152011II</v>
      </c>
      <c r="E179" t="s">
        <v>6</v>
      </c>
      <c r="F179" t="s">
        <v>24</v>
      </c>
      <c r="G179" t="s">
        <v>47</v>
      </c>
      <c r="H179">
        <v>2011</v>
      </c>
      <c r="I179" s="2" t="s">
        <v>9</v>
      </c>
      <c r="J179" s="1">
        <v>2865819.2090395484</v>
      </c>
    </row>
    <row r="180" spans="1:10" x14ac:dyDescent="0.55000000000000004">
      <c r="A180" s="4">
        <f t="shared" si="4"/>
        <v>2</v>
      </c>
      <c r="B180" s="4">
        <f>+VLOOKUP(G180,Codigos!$E$2:$F$8,2,0)</f>
        <v>5</v>
      </c>
      <c r="C180" s="4">
        <f>+VLOOKUP(F180,Codigos!$B$2:$C$33,2,0)</f>
        <v>15</v>
      </c>
      <c r="D180" s="4" t="str">
        <f t="shared" si="5"/>
        <v>25152011III</v>
      </c>
      <c r="E180" t="s">
        <v>6</v>
      </c>
      <c r="F180" t="s">
        <v>24</v>
      </c>
      <c r="G180" t="s">
        <v>47</v>
      </c>
      <c r="H180">
        <v>2011</v>
      </c>
      <c r="I180" s="2" t="s">
        <v>10</v>
      </c>
      <c r="J180" s="1">
        <v>2923728.8135593222</v>
      </c>
    </row>
    <row r="181" spans="1:10" x14ac:dyDescent="0.55000000000000004">
      <c r="A181" s="4">
        <f t="shared" si="4"/>
        <v>2</v>
      </c>
      <c r="B181" s="4">
        <f>+VLOOKUP(G181,Codigos!$E$2:$F$8,2,0)</f>
        <v>5</v>
      </c>
      <c r="C181" s="4">
        <f>+VLOOKUP(F181,Codigos!$B$2:$C$33,2,0)</f>
        <v>15</v>
      </c>
      <c r="D181" s="4" t="str">
        <f t="shared" si="5"/>
        <v>25152011IV</v>
      </c>
      <c r="E181" t="s">
        <v>6</v>
      </c>
      <c r="F181" t="s">
        <v>24</v>
      </c>
      <c r="G181" t="s">
        <v>47</v>
      </c>
      <c r="H181">
        <v>2011</v>
      </c>
      <c r="I181" s="2" t="s">
        <v>11</v>
      </c>
      <c r="J181" s="1">
        <v>3050847.4576271186</v>
      </c>
    </row>
    <row r="182" spans="1:10" x14ac:dyDescent="0.55000000000000004">
      <c r="A182" s="4">
        <f t="shared" si="4"/>
        <v>2</v>
      </c>
      <c r="B182" s="4">
        <f>+VLOOKUP(G182,Codigos!$E$2:$F$8,2,0)</f>
        <v>5</v>
      </c>
      <c r="C182" s="4">
        <f>+VLOOKUP(F182,Codigos!$B$2:$C$33,2,0)</f>
        <v>16</v>
      </c>
      <c r="D182" s="4" t="str">
        <f t="shared" si="5"/>
        <v>25162011I</v>
      </c>
      <c r="E182" t="s">
        <v>6</v>
      </c>
      <c r="F182" t="s">
        <v>25</v>
      </c>
      <c r="G182" t="s">
        <v>47</v>
      </c>
      <c r="H182">
        <v>2011</v>
      </c>
      <c r="I182" s="2" t="s">
        <v>8</v>
      </c>
      <c r="J182" s="1">
        <v>1960820.8955223882</v>
      </c>
    </row>
    <row r="183" spans="1:10" x14ac:dyDescent="0.55000000000000004">
      <c r="A183" s="4">
        <f t="shared" si="4"/>
        <v>2</v>
      </c>
      <c r="B183" s="4">
        <f>+VLOOKUP(G183,Codigos!$E$2:$F$8,2,0)</f>
        <v>5</v>
      </c>
      <c r="C183" s="4">
        <f>+VLOOKUP(F183,Codigos!$B$2:$C$33,2,0)</f>
        <v>16</v>
      </c>
      <c r="D183" s="4" t="str">
        <f t="shared" si="5"/>
        <v>25162011II</v>
      </c>
      <c r="E183" t="s">
        <v>6</v>
      </c>
      <c r="F183" t="s">
        <v>25</v>
      </c>
      <c r="G183" t="s">
        <v>47</v>
      </c>
      <c r="H183">
        <v>2011</v>
      </c>
      <c r="I183" s="2" t="s">
        <v>9</v>
      </c>
      <c r="J183" s="1">
        <v>1940298.5074626866</v>
      </c>
    </row>
    <row r="184" spans="1:10" x14ac:dyDescent="0.55000000000000004">
      <c r="A184" s="4">
        <f t="shared" si="4"/>
        <v>2</v>
      </c>
      <c r="B184" s="4">
        <f>+VLOOKUP(G184,Codigos!$E$2:$F$8,2,0)</f>
        <v>5</v>
      </c>
      <c r="C184" s="4">
        <f>+VLOOKUP(F184,Codigos!$B$2:$C$33,2,0)</f>
        <v>16</v>
      </c>
      <c r="D184" s="4" t="str">
        <f t="shared" si="5"/>
        <v>25162011III</v>
      </c>
      <c r="E184" t="s">
        <v>6</v>
      </c>
      <c r="F184" t="s">
        <v>25</v>
      </c>
      <c r="G184" t="s">
        <v>47</v>
      </c>
      <c r="H184">
        <v>2011</v>
      </c>
      <c r="I184" s="2" t="s">
        <v>10</v>
      </c>
      <c r="J184" s="1">
        <v>1940298.5074626866</v>
      </c>
    </row>
    <row r="185" spans="1:10" x14ac:dyDescent="0.55000000000000004">
      <c r="A185" s="4">
        <f t="shared" si="4"/>
        <v>2</v>
      </c>
      <c r="B185" s="4">
        <f>+VLOOKUP(G185,Codigos!$E$2:$F$8,2,0)</f>
        <v>5</v>
      </c>
      <c r="C185" s="4">
        <f>+VLOOKUP(F185,Codigos!$B$2:$C$33,2,0)</f>
        <v>16</v>
      </c>
      <c r="D185" s="4" t="str">
        <f t="shared" si="5"/>
        <v>25162011IV</v>
      </c>
      <c r="E185" t="s">
        <v>6</v>
      </c>
      <c r="F185" t="s">
        <v>25</v>
      </c>
      <c r="G185" t="s">
        <v>47</v>
      </c>
      <c r="H185">
        <v>2011</v>
      </c>
      <c r="I185" s="2" t="s">
        <v>11</v>
      </c>
      <c r="J185" s="1">
        <v>2019900.4975124379</v>
      </c>
    </row>
    <row r="186" spans="1:10" x14ac:dyDescent="0.55000000000000004">
      <c r="A186" s="4">
        <f t="shared" si="4"/>
        <v>2</v>
      </c>
      <c r="B186" s="4">
        <f>+VLOOKUP(G186,Codigos!$E$2:$F$8,2,0)</f>
        <v>5</v>
      </c>
      <c r="C186" s="4">
        <f>+VLOOKUP(F186,Codigos!$B$2:$C$33,2,0)</f>
        <v>17</v>
      </c>
      <c r="D186" s="4" t="str">
        <f t="shared" si="5"/>
        <v>25172011I</v>
      </c>
      <c r="E186" t="s">
        <v>6</v>
      </c>
      <c r="F186" t="s">
        <v>26</v>
      </c>
      <c r="G186" t="s">
        <v>47</v>
      </c>
      <c r="H186">
        <v>2011</v>
      </c>
      <c r="I186" s="2" t="s">
        <v>8</v>
      </c>
      <c r="J186" s="1">
        <v>3143055.5555555555</v>
      </c>
    </row>
    <row r="187" spans="1:10" x14ac:dyDescent="0.55000000000000004">
      <c r="A187" s="4">
        <f t="shared" si="4"/>
        <v>2</v>
      </c>
      <c r="B187" s="4">
        <f>+VLOOKUP(G187,Codigos!$E$2:$F$8,2,0)</f>
        <v>5</v>
      </c>
      <c r="C187" s="4">
        <f>+VLOOKUP(F187,Codigos!$B$2:$C$33,2,0)</f>
        <v>17</v>
      </c>
      <c r="D187" s="4" t="str">
        <f t="shared" si="5"/>
        <v>25172011II</v>
      </c>
      <c r="E187" t="s">
        <v>6</v>
      </c>
      <c r="F187" t="s">
        <v>26</v>
      </c>
      <c r="G187" t="s">
        <v>47</v>
      </c>
      <c r="H187">
        <v>2011</v>
      </c>
      <c r="I187" s="2" t="s">
        <v>9</v>
      </c>
      <c r="J187" s="1">
        <v>3041666.6666666665</v>
      </c>
    </row>
    <row r="188" spans="1:10" x14ac:dyDescent="0.55000000000000004">
      <c r="A188" s="4">
        <f t="shared" si="4"/>
        <v>2</v>
      </c>
      <c r="B188" s="4">
        <f>+VLOOKUP(G188,Codigos!$E$2:$F$8,2,0)</f>
        <v>5</v>
      </c>
      <c r="C188" s="4">
        <f>+VLOOKUP(F188,Codigos!$B$2:$C$33,2,0)</f>
        <v>17</v>
      </c>
      <c r="D188" s="4" t="str">
        <f t="shared" si="5"/>
        <v>25172011III</v>
      </c>
      <c r="E188" t="s">
        <v>6</v>
      </c>
      <c r="F188" t="s">
        <v>26</v>
      </c>
      <c r="G188" t="s">
        <v>47</v>
      </c>
      <c r="H188">
        <v>2011</v>
      </c>
      <c r="I188" s="2" t="s">
        <v>10</v>
      </c>
      <c r="J188" s="1">
        <v>3000000</v>
      </c>
    </row>
    <row r="189" spans="1:10" x14ac:dyDescent="0.55000000000000004">
      <c r="A189" s="4">
        <f t="shared" si="4"/>
        <v>2</v>
      </c>
      <c r="B189" s="4">
        <f>+VLOOKUP(G189,Codigos!$E$2:$F$8,2,0)</f>
        <v>5</v>
      </c>
      <c r="C189" s="4">
        <f>+VLOOKUP(F189,Codigos!$B$2:$C$33,2,0)</f>
        <v>17</v>
      </c>
      <c r="D189" s="4" t="str">
        <f t="shared" si="5"/>
        <v>25172011IV</v>
      </c>
      <c r="E189" t="s">
        <v>6</v>
      </c>
      <c r="F189" t="s">
        <v>26</v>
      </c>
      <c r="G189" t="s">
        <v>47</v>
      </c>
      <c r="H189">
        <v>2011</v>
      </c>
      <c r="I189" s="2" t="s">
        <v>11</v>
      </c>
      <c r="J189" s="1">
        <v>3155409.4805555558</v>
      </c>
    </row>
    <row r="190" spans="1:10" x14ac:dyDescent="0.55000000000000004">
      <c r="A190" s="4">
        <f t="shared" si="4"/>
        <v>2</v>
      </c>
      <c r="B190" s="4">
        <f>+VLOOKUP(G190,Codigos!$E$2:$F$8,2,0)</f>
        <v>6</v>
      </c>
      <c r="C190" s="4">
        <f>+VLOOKUP(F190,Codigos!$B$2:$C$33,2,0)</f>
        <v>18</v>
      </c>
      <c r="D190" s="4" t="str">
        <f t="shared" si="5"/>
        <v>26182011I</v>
      </c>
      <c r="E190" t="s">
        <v>6</v>
      </c>
      <c r="F190" t="s">
        <v>27</v>
      </c>
      <c r="G190" t="s">
        <v>48</v>
      </c>
      <c r="H190">
        <v>2011</v>
      </c>
      <c r="I190" s="2" t="s">
        <v>8</v>
      </c>
      <c r="J190" s="1">
        <v>1927419.3548387096</v>
      </c>
    </row>
    <row r="191" spans="1:10" x14ac:dyDescent="0.55000000000000004">
      <c r="A191" s="4">
        <f t="shared" si="4"/>
        <v>2</v>
      </c>
      <c r="B191" s="4">
        <f>+VLOOKUP(G191,Codigos!$E$2:$F$8,2,0)</f>
        <v>6</v>
      </c>
      <c r="C191" s="4">
        <f>+VLOOKUP(F191,Codigos!$B$2:$C$33,2,0)</f>
        <v>18</v>
      </c>
      <c r="D191" s="4" t="str">
        <f t="shared" si="5"/>
        <v>26182011II</v>
      </c>
      <c r="E191" t="s">
        <v>6</v>
      </c>
      <c r="F191" t="s">
        <v>27</v>
      </c>
      <c r="G191" t="s">
        <v>48</v>
      </c>
      <c r="H191">
        <v>2011</v>
      </c>
      <c r="I191" s="2" t="s">
        <v>9</v>
      </c>
      <c r="J191" s="1">
        <v>1932795.698924731</v>
      </c>
    </row>
    <row r="192" spans="1:10" x14ac:dyDescent="0.55000000000000004">
      <c r="A192" s="4">
        <f t="shared" si="4"/>
        <v>2</v>
      </c>
      <c r="B192" s="4">
        <f>+VLOOKUP(G192,Codigos!$E$2:$F$8,2,0)</f>
        <v>6</v>
      </c>
      <c r="C192" s="4">
        <f>+VLOOKUP(F192,Codigos!$B$2:$C$33,2,0)</f>
        <v>18</v>
      </c>
      <c r="D192" s="4" t="str">
        <f t="shared" si="5"/>
        <v>26182011III</v>
      </c>
      <c r="E192" t="s">
        <v>6</v>
      </c>
      <c r="F192" t="s">
        <v>27</v>
      </c>
      <c r="G192" t="s">
        <v>48</v>
      </c>
      <c r="H192">
        <v>2011</v>
      </c>
      <c r="I192" s="2" t="s">
        <v>10</v>
      </c>
      <c r="J192" s="1">
        <v>2013440.8602150537</v>
      </c>
    </row>
    <row r="193" spans="1:10" x14ac:dyDescent="0.55000000000000004">
      <c r="A193" s="4">
        <f t="shared" si="4"/>
        <v>2</v>
      </c>
      <c r="B193" s="4">
        <f>+VLOOKUP(G193,Codigos!$E$2:$F$8,2,0)</f>
        <v>6</v>
      </c>
      <c r="C193" s="4">
        <f>+VLOOKUP(F193,Codigos!$B$2:$C$33,2,0)</f>
        <v>18</v>
      </c>
      <c r="D193" s="4" t="str">
        <f t="shared" si="5"/>
        <v>26182011IV</v>
      </c>
      <c r="E193" t="s">
        <v>6</v>
      </c>
      <c r="F193" t="s">
        <v>27</v>
      </c>
      <c r="G193" t="s">
        <v>48</v>
      </c>
      <c r="H193">
        <v>2011</v>
      </c>
      <c r="I193" s="2" t="s">
        <v>11</v>
      </c>
      <c r="J193" s="1">
        <v>2024193.5483870967</v>
      </c>
    </row>
    <row r="194" spans="1:10" x14ac:dyDescent="0.55000000000000004">
      <c r="A194" s="4">
        <f t="shared" ref="A194:A257" si="6">+IF(E194="Casa",1,2)</f>
        <v>2</v>
      </c>
      <c r="B194" s="4">
        <f>+VLOOKUP(G194,Codigos!$E$2:$F$8,2,0)</f>
        <v>6</v>
      </c>
      <c r="C194" s="4">
        <f>+VLOOKUP(F194,Codigos!$B$2:$C$33,2,0)</f>
        <v>19</v>
      </c>
      <c r="D194" s="4" t="str">
        <f t="shared" si="5"/>
        <v>26192011I</v>
      </c>
      <c r="E194" t="s">
        <v>6</v>
      </c>
      <c r="F194" t="s">
        <v>28</v>
      </c>
      <c r="G194" t="s">
        <v>48</v>
      </c>
      <c r="H194">
        <v>2011</v>
      </c>
      <c r="I194" s="2" t="s">
        <v>8</v>
      </c>
      <c r="J194" s="1">
        <v>2062500</v>
      </c>
    </row>
    <row r="195" spans="1:10" x14ac:dyDescent="0.55000000000000004">
      <c r="A195" s="4">
        <f t="shared" si="6"/>
        <v>2</v>
      </c>
      <c r="B195" s="4">
        <f>+VLOOKUP(G195,Codigos!$E$2:$F$8,2,0)</f>
        <v>6</v>
      </c>
      <c r="C195" s="4">
        <f>+VLOOKUP(F195,Codigos!$B$2:$C$33,2,0)</f>
        <v>19</v>
      </c>
      <c r="D195" s="4" t="str">
        <f t="shared" ref="D195:D258" si="7">+_xlfn.CONCAT(A195:C195,H195:I195)</f>
        <v>26192011II</v>
      </c>
      <c r="E195" t="s">
        <v>6</v>
      </c>
      <c r="F195" t="s">
        <v>28</v>
      </c>
      <c r="G195" t="s">
        <v>48</v>
      </c>
      <c r="H195">
        <v>2011</v>
      </c>
      <c r="I195" s="2" t="s">
        <v>9</v>
      </c>
      <c r="J195" s="1">
        <v>2222916.666666667</v>
      </c>
    </row>
    <row r="196" spans="1:10" x14ac:dyDescent="0.55000000000000004">
      <c r="A196" s="4">
        <f t="shared" si="6"/>
        <v>2</v>
      </c>
      <c r="B196" s="4">
        <f>+VLOOKUP(G196,Codigos!$E$2:$F$8,2,0)</f>
        <v>6</v>
      </c>
      <c r="C196" s="4">
        <f>+VLOOKUP(F196,Codigos!$B$2:$C$33,2,0)</f>
        <v>19</v>
      </c>
      <c r="D196" s="4" t="str">
        <f t="shared" si="7"/>
        <v>26192011III</v>
      </c>
      <c r="E196" t="s">
        <v>6</v>
      </c>
      <c r="F196" t="s">
        <v>28</v>
      </c>
      <c r="G196" t="s">
        <v>48</v>
      </c>
      <c r="H196">
        <v>2011</v>
      </c>
      <c r="I196" s="2" t="s">
        <v>10</v>
      </c>
      <c r="J196" s="1">
        <v>2239583.333333333</v>
      </c>
    </row>
    <row r="197" spans="1:10" x14ac:dyDescent="0.55000000000000004">
      <c r="A197" s="4">
        <f t="shared" si="6"/>
        <v>2</v>
      </c>
      <c r="B197" s="4">
        <f>+VLOOKUP(G197,Codigos!$E$2:$F$8,2,0)</f>
        <v>6</v>
      </c>
      <c r="C197" s="4">
        <f>+VLOOKUP(F197,Codigos!$B$2:$C$33,2,0)</f>
        <v>19</v>
      </c>
      <c r="D197" s="4" t="str">
        <f t="shared" si="7"/>
        <v>26192011IV</v>
      </c>
      <c r="E197" t="s">
        <v>6</v>
      </c>
      <c r="F197" t="s">
        <v>28</v>
      </c>
      <c r="G197" t="s">
        <v>48</v>
      </c>
      <c r="H197">
        <v>2011</v>
      </c>
      <c r="I197" s="2" t="s">
        <v>11</v>
      </c>
      <c r="J197" s="1">
        <v>2364583.333333333</v>
      </c>
    </row>
    <row r="198" spans="1:10" x14ac:dyDescent="0.55000000000000004">
      <c r="A198" s="4">
        <f t="shared" si="6"/>
        <v>2</v>
      </c>
      <c r="B198" s="4">
        <f>+VLOOKUP(G198,Codigos!$E$2:$F$8,2,0)</f>
        <v>6</v>
      </c>
      <c r="C198" s="4">
        <f>+VLOOKUP(F198,Codigos!$B$2:$C$33,2,0)</f>
        <v>20</v>
      </c>
      <c r="D198" s="4" t="str">
        <f t="shared" si="7"/>
        <v>26202011I</v>
      </c>
      <c r="E198" t="s">
        <v>6</v>
      </c>
      <c r="F198" t="s">
        <v>29</v>
      </c>
      <c r="G198" t="s">
        <v>48</v>
      </c>
      <c r="H198">
        <v>2011</v>
      </c>
      <c r="I198" s="2" t="s">
        <v>8</v>
      </c>
      <c r="J198" s="1">
        <v>1500000</v>
      </c>
    </row>
    <row r="199" spans="1:10" x14ac:dyDescent="0.55000000000000004">
      <c r="A199" s="4">
        <f t="shared" si="6"/>
        <v>2</v>
      </c>
      <c r="B199" s="4">
        <f>+VLOOKUP(G199,Codigos!$E$2:$F$8,2,0)</f>
        <v>6</v>
      </c>
      <c r="C199" s="4">
        <f>+VLOOKUP(F199,Codigos!$B$2:$C$33,2,0)</f>
        <v>20</v>
      </c>
      <c r="D199" s="4" t="str">
        <f t="shared" si="7"/>
        <v>26202011II</v>
      </c>
      <c r="E199" t="s">
        <v>6</v>
      </c>
      <c r="F199" t="s">
        <v>29</v>
      </c>
      <c r="G199" t="s">
        <v>48</v>
      </c>
      <c r="H199">
        <v>2011</v>
      </c>
      <c r="I199" s="2" t="s">
        <v>9</v>
      </c>
      <c r="J199" s="1">
        <v>1807692.3076923077</v>
      </c>
    </row>
    <row r="200" spans="1:10" x14ac:dyDescent="0.55000000000000004">
      <c r="A200" s="4">
        <f t="shared" si="6"/>
        <v>2</v>
      </c>
      <c r="B200" s="4">
        <f>+VLOOKUP(G200,Codigos!$E$2:$F$8,2,0)</f>
        <v>6</v>
      </c>
      <c r="C200" s="4">
        <f>+VLOOKUP(F200,Codigos!$B$2:$C$33,2,0)</f>
        <v>20</v>
      </c>
      <c r="D200" s="4" t="str">
        <f t="shared" si="7"/>
        <v>26202011III</v>
      </c>
      <c r="E200" t="s">
        <v>6</v>
      </c>
      <c r="F200" t="s">
        <v>29</v>
      </c>
      <c r="G200" t="s">
        <v>48</v>
      </c>
      <c r="H200">
        <v>2011</v>
      </c>
      <c r="I200" s="2" t="s">
        <v>10</v>
      </c>
      <c r="J200" s="1">
        <v>1753846.1538461538</v>
      </c>
    </row>
    <row r="201" spans="1:10" x14ac:dyDescent="0.55000000000000004">
      <c r="A201" s="4">
        <f t="shared" si="6"/>
        <v>2</v>
      </c>
      <c r="B201" s="4">
        <f>+VLOOKUP(G201,Codigos!$E$2:$F$8,2,0)</f>
        <v>6</v>
      </c>
      <c r="C201" s="4">
        <f>+VLOOKUP(F201,Codigos!$B$2:$C$33,2,0)</f>
        <v>20</v>
      </c>
      <c r="D201" s="4" t="str">
        <f t="shared" si="7"/>
        <v>26202011IV</v>
      </c>
      <c r="E201" t="s">
        <v>6</v>
      </c>
      <c r="F201" t="s">
        <v>29</v>
      </c>
      <c r="G201" t="s">
        <v>48</v>
      </c>
      <c r="H201">
        <v>2011</v>
      </c>
      <c r="I201" s="2" t="s">
        <v>11</v>
      </c>
      <c r="J201" s="1">
        <v>1677948.717948718</v>
      </c>
    </row>
    <row r="202" spans="1:10" x14ac:dyDescent="0.55000000000000004">
      <c r="A202" s="4">
        <f t="shared" si="6"/>
        <v>2</v>
      </c>
      <c r="B202" s="4">
        <f>+VLOOKUP(G202,Codigos!$E$2:$F$8,2,0)</f>
        <v>6</v>
      </c>
      <c r="C202" s="4">
        <f>+VLOOKUP(F202,Codigos!$B$2:$C$33,2,0)</f>
        <v>21</v>
      </c>
      <c r="D202" s="4" t="str">
        <f t="shared" si="7"/>
        <v>26212011I</v>
      </c>
      <c r="E202" t="s">
        <v>6</v>
      </c>
      <c r="F202" t="s">
        <v>30</v>
      </c>
      <c r="G202" t="s">
        <v>48</v>
      </c>
      <c r="H202">
        <v>2011</v>
      </c>
      <c r="I202" s="2" t="s">
        <v>8</v>
      </c>
      <c r="J202" s="1">
        <v>2082089.5522388059</v>
      </c>
    </row>
    <row r="203" spans="1:10" x14ac:dyDescent="0.55000000000000004">
      <c r="A203" s="4">
        <f t="shared" si="6"/>
        <v>2</v>
      </c>
      <c r="B203" s="4">
        <f>+VLOOKUP(G203,Codigos!$E$2:$F$8,2,0)</f>
        <v>6</v>
      </c>
      <c r="C203" s="4">
        <f>+VLOOKUP(F203,Codigos!$B$2:$C$33,2,0)</f>
        <v>21</v>
      </c>
      <c r="D203" s="4" t="str">
        <f t="shared" si="7"/>
        <v>26212011II</v>
      </c>
      <c r="E203" t="s">
        <v>6</v>
      </c>
      <c r="F203" t="s">
        <v>30</v>
      </c>
      <c r="G203" t="s">
        <v>48</v>
      </c>
      <c r="H203">
        <v>2011</v>
      </c>
      <c r="I203" s="2" t="s">
        <v>9</v>
      </c>
      <c r="J203" s="1">
        <v>2089552.2388059702</v>
      </c>
    </row>
    <row r="204" spans="1:10" x14ac:dyDescent="0.55000000000000004">
      <c r="A204" s="4">
        <f t="shared" si="6"/>
        <v>2</v>
      </c>
      <c r="B204" s="4">
        <f>+VLOOKUP(G204,Codigos!$E$2:$F$8,2,0)</f>
        <v>6</v>
      </c>
      <c r="C204" s="4">
        <f>+VLOOKUP(F204,Codigos!$B$2:$C$33,2,0)</f>
        <v>21</v>
      </c>
      <c r="D204" s="4" t="str">
        <f t="shared" si="7"/>
        <v>26212011III</v>
      </c>
      <c r="E204" t="s">
        <v>6</v>
      </c>
      <c r="F204" t="s">
        <v>30</v>
      </c>
      <c r="G204" t="s">
        <v>48</v>
      </c>
      <c r="H204">
        <v>2011</v>
      </c>
      <c r="I204" s="2" t="s">
        <v>10</v>
      </c>
      <c r="J204" s="1">
        <v>2062189.054726368</v>
      </c>
    </row>
    <row r="205" spans="1:10" x14ac:dyDescent="0.55000000000000004">
      <c r="A205" s="4">
        <f t="shared" si="6"/>
        <v>2</v>
      </c>
      <c r="B205" s="4">
        <f>+VLOOKUP(G205,Codigos!$E$2:$F$8,2,0)</f>
        <v>6</v>
      </c>
      <c r="C205" s="4">
        <f>+VLOOKUP(F205,Codigos!$B$2:$C$33,2,0)</f>
        <v>21</v>
      </c>
      <c r="D205" s="4" t="str">
        <f t="shared" si="7"/>
        <v>26212011IV</v>
      </c>
      <c r="E205" t="s">
        <v>6</v>
      </c>
      <c r="F205" t="s">
        <v>30</v>
      </c>
      <c r="G205" t="s">
        <v>48</v>
      </c>
      <c r="H205">
        <v>2011</v>
      </c>
      <c r="I205" s="2" t="s">
        <v>11</v>
      </c>
      <c r="J205" s="1">
        <v>2300995.0248756218</v>
      </c>
    </row>
    <row r="206" spans="1:10" x14ac:dyDescent="0.55000000000000004">
      <c r="A206" s="4">
        <f t="shared" si="6"/>
        <v>2</v>
      </c>
      <c r="B206" s="4">
        <f>+VLOOKUP(G206,Codigos!$E$2:$F$8,2,0)</f>
        <v>6</v>
      </c>
      <c r="C206" s="4">
        <f>+VLOOKUP(F206,Codigos!$B$2:$C$33,2,0)</f>
        <v>22</v>
      </c>
      <c r="D206" s="4" t="str">
        <f t="shared" si="7"/>
        <v>26222011I</v>
      </c>
      <c r="E206" t="s">
        <v>6</v>
      </c>
      <c r="F206" t="s">
        <v>31</v>
      </c>
      <c r="G206" t="s">
        <v>48</v>
      </c>
      <c r="H206">
        <v>2011</v>
      </c>
      <c r="I206" s="2" t="s">
        <v>8</v>
      </c>
      <c r="J206" s="1">
        <v>1551912.5683060109</v>
      </c>
    </row>
    <row r="207" spans="1:10" x14ac:dyDescent="0.55000000000000004">
      <c r="A207" s="4">
        <f t="shared" si="6"/>
        <v>2</v>
      </c>
      <c r="B207" s="4">
        <f>+VLOOKUP(G207,Codigos!$E$2:$F$8,2,0)</f>
        <v>6</v>
      </c>
      <c r="C207" s="4">
        <f>+VLOOKUP(F207,Codigos!$B$2:$C$33,2,0)</f>
        <v>22</v>
      </c>
      <c r="D207" s="4" t="str">
        <f t="shared" si="7"/>
        <v>26222011II</v>
      </c>
      <c r="E207" t="s">
        <v>6</v>
      </c>
      <c r="F207" t="s">
        <v>31</v>
      </c>
      <c r="G207" t="s">
        <v>48</v>
      </c>
      <c r="H207">
        <v>2011</v>
      </c>
      <c r="I207" s="2" t="s">
        <v>9</v>
      </c>
      <c r="J207" s="1">
        <v>1489071.038251366</v>
      </c>
    </row>
    <row r="208" spans="1:10" x14ac:dyDescent="0.55000000000000004">
      <c r="A208" s="4">
        <f t="shared" si="6"/>
        <v>2</v>
      </c>
      <c r="B208" s="4">
        <f>+VLOOKUP(G208,Codigos!$E$2:$F$8,2,0)</f>
        <v>6</v>
      </c>
      <c r="C208" s="4">
        <f>+VLOOKUP(F208,Codigos!$B$2:$C$33,2,0)</f>
        <v>22</v>
      </c>
      <c r="D208" s="4" t="str">
        <f t="shared" si="7"/>
        <v>26222011III</v>
      </c>
      <c r="E208" t="s">
        <v>6</v>
      </c>
      <c r="F208" t="s">
        <v>31</v>
      </c>
      <c r="G208" t="s">
        <v>48</v>
      </c>
      <c r="H208">
        <v>2011</v>
      </c>
      <c r="I208" s="2" t="s">
        <v>10</v>
      </c>
      <c r="J208" s="1">
        <v>1398907.1038251366</v>
      </c>
    </row>
    <row r="209" spans="1:10" x14ac:dyDescent="0.55000000000000004">
      <c r="A209" s="4">
        <f t="shared" si="6"/>
        <v>2</v>
      </c>
      <c r="B209" s="4">
        <f>+VLOOKUP(G209,Codigos!$E$2:$F$8,2,0)</f>
        <v>6</v>
      </c>
      <c r="C209" s="4">
        <f>+VLOOKUP(F209,Codigos!$B$2:$C$33,2,0)</f>
        <v>22</v>
      </c>
      <c r="D209" s="4" t="str">
        <f t="shared" si="7"/>
        <v>26222011IV</v>
      </c>
      <c r="E209" t="s">
        <v>6</v>
      </c>
      <c r="F209" t="s">
        <v>31</v>
      </c>
      <c r="G209" t="s">
        <v>48</v>
      </c>
      <c r="H209">
        <v>2011</v>
      </c>
      <c r="I209" s="2" t="s">
        <v>11</v>
      </c>
      <c r="J209" s="1">
        <v>1562841.5218579234</v>
      </c>
    </row>
    <row r="210" spans="1:10" x14ac:dyDescent="0.55000000000000004">
      <c r="A210" s="4">
        <f t="shared" si="6"/>
        <v>2</v>
      </c>
      <c r="B210" s="4">
        <f>+VLOOKUP(G210,Codigos!$E$2:$F$8,2,0)</f>
        <v>6</v>
      </c>
      <c r="C210" s="4">
        <f>+VLOOKUP(F210,Codigos!$B$2:$C$33,2,0)</f>
        <v>23</v>
      </c>
      <c r="D210" s="4" t="str">
        <f t="shared" si="7"/>
        <v>26232011I</v>
      </c>
      <c r="E210" t="s">
        <v>6</v>
      </c>
      <c r="F210" t="s">
        <v>32</v>
      </c>
      <c r="G210" t="s">
        <v>48</v>
      </c>
      <c r="H210">
        <v>2011</v>
      </c>
      <c r="I210" s="2" t="s">
        <v>8</v>
      </c>
      <c r="J210" s="1">
        <v>2311111.1111111115</v>
      </c>
    </row>
    <row r="211" spans="1:10" x14ac:dyDescent="0.55000000000000004">
      <c r="A211" s="4">
        <f t="shared" si="6"/>
        <v>2</v>
      </c>
      <c r="B211" s="4">
        <f>+VLOOKUP(G211,Codigos!$E$2:$F$8,2,0)</f>
        <v>6</v>
      </c>
      <c r="C211" s="4">
        <f>+VLOOKUP(F211,Codigos!$B$2:$C$33,2,0)</f>
        <v>23</v>
      </c>
      <c r="D211" s="4" t="str">
        <f t="shared" si="7"/>
        <v>26232011II</v>
      </c>
      <c r="E211" t="s">
        <v>6</v>
      </c>
      <c r="F211" t="s">
        <v>32</v>
      </c>
      <c r="G211" t="s">
        <v>48</v>
      </c>
      <c r="H211">
        <v>2011</v>
      </c>
      <c r="I211" s="2" t="s">
        <v>9</v>
      </c>
      <c r="J211" s="1">
        <v>2177777.777777778</v>
      </c>
    </row>
    <row r="212" spans="1:10" x14ac:dyDescent="0.55000000000000004">
      <c r="A212" s="4">
        <f t="shared" si="6"/>
        <v>2</v>
      </c>
      <c r="B212" s="4">
        <f>+VLOOKUP(G212,Codigos!$E$2:$F$8,2,0)</f>
        <v>6</v>
      </c>
      <c r="C212" s="4">
        <f>+VLOOKUP(F212,Codigos!$B$2:$C$33,2,0)</f>
        <v>23</v>
      </c>
      <c r="D212" s="4" t="str">
        <f t="shared" si="7"/>
        <v>26232011III</v>
      </c>
      <c r="E212" t="s">
        <v>6</v>
      </c>
      <c r="F212" t="s">
        <v>32</v>
      </c>
      <c r="G212" t="s">
        <v>48</v>
      </c>
      <c r="H212">
        <v>2011</v>
      </c>
      <c r="I212" s="2" t="s">
        <v>10</v>
      </c>
      <c r="J212" s="1">
        <v>1437777.7777777778</v>
      </c>
    </row>
    <row r="213" spans="1:10" x14ac:dyDescent="0.55000000000000004">
      <c r="A213" s="4">
        <f t="shared" si="6"/>
        <v>2</v>
      </c>
      <c r="B213" s="4">
        <f>+VLOOKUP(G213,Codigos!$E$2:$F$8,2,0)</f>
        <v>6</v>
      </c>
      <c r="C213" s="4">
        <f>+VLOOKUP(F213,Codigos!$B$2:$C$33,2,0)</f>
        <v>23</v>
      </c>
      <c r="D213" s="4" t="str">
        <f t="shared" si="7"/>
        <v>26232011IV</v>
      </c>
      <c r="E213" t="s">
        <v>6</v>
      </c>
      <c r="F213" t="s">
        <v>32</v>
      </c>
      <c r="G213" t="s">
        <v>48</v>
      </c>
      <c r="H213">
        <v>2011</v>
      </c>
      <c r="I213" s="2" t="s">
        <v>11</v>
      </c>
      <c r="J213" s="1">
        <v>2188888.8888888885</v>
      </c>
    </row>
    <row r="214" spans="1:10" x14ac:dyDescent="0.55000000000000004">
      <c r="A214" s="4">
        <f t="shared" si="6"/>
        <v>2</v>
      </c>
      <c r="B214" s="4">
        <f>+VLOOKUP(G214,Codigos!$E$2:$F$8,2,0)</f>
        <v>6</v>
      </c>
      <c r="C214" s="4">
        <f>+VLOOKUP(F214,Codigos!$B$2:$C$33,2,0)</f>
        <v>24</v>
      </c>
      <c r="D214" s="4" t="str">
        <f t="shared" si="7"/>
        <v>26242011I</v>
      </c>
      <c r="E214" t="s">
        <v>6</v>
      </c>
      <c r="F214" t="s">
        <v>33</v>
      </c>
      <c r="G214" t="s">
        <v>48</v>
      </c>
      <c r="H214">
        <v>2011</v>
      </c>
      <c r="I214" s="2" t="s">
        <v>8</v>
      </c>
      <c r="J214" s="1">
        <v>2326187.9251700677</v>
      </c>
    </row>
    <row r="215" spans="1:10" x14ac:dyDescent="0.55000000000000004">
      <c r="A215" s="4">
        <f t="shared" si="6"/>
        <v>2</v>
      </c>
      <c r="B215" s="4">
        <f>+VLOOKUP(G215,Codigos!$E$2:$F$8,2,0)</f>
        <v>6</v>
      </c>
      <c r="C215" s="4">
        <f>+VLOOKUP(F215,Codigos!$B$2:$C$33,2,0)</f>
        <v>24</v>
      </c>
      <c r="D215" s="4" t="str">
        <f t="shared" si="7"/>
        <v>26242011II</v>
      </c>
      <c r="E215" t="s">
        <v>6</v>
      </c>
      <c r="F215" t="s">
        <v>33</v>
      </c>
      <c r="G215" t="s">
        <v>48</v>
      </c>
      <c r="H215">
        <v>2011</v>
      </c>
      <c r="I215" s="2" t="s">
        <v>9</v>
      </c>
      <c r="J215" s="1">
        <v>2278911.5646258504</v>
      </c>
    </row>
    <row r="216" spans="1:10" x14ac:dyDescent="0.55000000000000004">
      <c r="A216" s="4">
        <f t="shared" si="6"/>
        <v>2</v>
      </c>
      <c r="B216" s="4">
        <f>+VLOOKUP(G216,Codigos!$E$2:$F$8,2,0)</f>
        <v>6</v>
      </c>
      <c r="C216" s="4">
        <f>+VLOOKUP(F216,Codigos!$B$2:$C$33,2,0)</f>
        <v>24</v>
      </c>
      <c r="D216" s="4" t="str">
        <f t="shared" si="7"/>
        <v>26242011III</v>
      </c>
      <c r="E216" t="s">
        <v>6</v>
      </c>
      <c r="F216" t="s">
        <v>33</v>
      </c>
      <c r="G216" t="s">
        <v>48</v>
      </c>
      <c r="H216">
        <v>2011</v>
      </c>
      <c r="I216" s="2" t="s">
        <v>10</v>
      </c>
      <c r="J216" s="1">
        <v>2559523.8095238097</v>
      </c>
    </row>
    <row r="217" spans="1:10" x14ac:dyDescent="0.55000000000000004">
      <c r="A217" s="4">
        <f t="shared" si="6"/>
        <v>2</v>
      </c>
      <c r="B217" s="4">
        <f>+VLOOKUP(G217,Codigos!$E$2:$F$8,2,0)</f>
        <v>6</v>
      </c>
      <c r="C217" s="4">
        <f>+VLOOKUP(F217,Codigos!$B$2:$C$33,2,0)</f>
        <v>24</v>
      </c>
      <c r="D217" s="4" t="str">
        <f t="shared" si="7"/>
        <v>26242011IV</v>
      </c>
      <c r="E217" t="s">
        <v>6</v>
      </c>
      <c r="F217" t="s">
        <v>33</v>
      </c>
      <c r="G217" t="s">
        <v>48</v>
      </c>
      <c r="H217">
        <v>2011</v>
      </c>
      <c r="I217" s="2" t="s">
        <v>11</v>
      </c>
      <c r="J217" s="1">
        <v>2494998.2993197278</v>
      </c>
    </row>
    <row r="218" spans="1:10" x14ac:dyDescent="0.55000000000000004">
      <c r="A218" s="4">
        <f t="shared" si="6"/>
        <v>2</v>
      </c>
      <c r="B218" s="4">
        <f>+VLOOKUP(G218,Codigos!$E$2:$F$8,2,0)</f>
        <v>6</v>
      </c>
      <c r="C218" s="4">
        <f>+VLOOKUP(F218,Codigos!$B$2:$C$33,2,0)</f>
        <v>25</v>
      </c>
      <c r="D218" s="4" t="str">
        <f t="shared" si="7"/>
        <v>26252011I</v>
      </c>
      <c r="E218" t="s">
        <v>6</v>
      </c>
      <c r="F218" t="s">
        <v>34</v>
      </c>
      <c r="G218" t="s">
        <v>48</v>
      </c>
      <c r="H218">
        <v>2011</v>
      </c>
      <c r="I218" s="2" t="s">
        <v>8</v>
      </c>
      <c r="J218" s="1">
        <v>2077777.777777778</v>
      </c>
    </row>
    <row r="219" spans="1:10" x14ac:dyDescent="0.55000000000000004">
      <c r="A219" s="4">
        <f t="shared" si="6"/>
        <v>2</v>
      </c>
      <c r="B219" s="4">
        <f>+VLOOKUP(G219,Codigos!$E$2:$F$8,2,0)</f>
        <v>6</v>
      </c>
      <c r="C219" s="4">
        <f>+VLOOKUP(F219,Codigos!$B$2:$C$33,2,0)</f>
        <v>25</v>
      </c>
      <c r="D219" s="4" t="str">
        <f t="shared" si="7"/>
        <v>26252011II</v>
      </c>
      <c r="E219" t="s">
        <v>6</v>
      </c>
      <c r="F219" t="s">
        <v>34</v>
      </c>
      <c r="G219" t="s">
        <v>48</v>
      </c>
      <c r="H219">
        <v>2011</v>
      </c>
      <c r="I219" s="2" t="s">
        <v>9</v>
      </c>
      <c r="J219" s="1">
        <v>1853333.3333333333</v>
      </c>
    </row>
    <row r="220" spans="1:10" x14ac:dyDescent="0.55000000000000004">
      <c r="A220" s="4">
        <f t="shared" si="6"/>
        <v>2</v>
      </c>
      <c r="B220" s="4">
        <f>+VLOOKUP(G220,Codigos!$E$2:$F$8,2,0)</f>
        <v>6</v>
      </c>
      <c r="C220" s="4">
        <f>+VLOOKUP(F220,Codigos!$B$2:$C$33,2,0)</f>
        <v>25</v>
      </c>
      <c r="D220" s="4" t="str">
        <f t="shared" si="7"/>
        <v>26252011III</v>
      </c>
      <c r="E220" t="s">
        <v>6</v>
      </c>
      <c r="F220" t="s">
        <v>34</v>
      </c>
      <c r="G220" t="s">
        <v>48</v>
      </c>
      <c r="H220">
        <v>2011</v>
      </c>
      <c r="I220" s="2" t="s">
        <v>10</v>
      </c>
      <c r="J220" s="1">
        <v>1911111.1111111112</v>
      </c>
    </row>
    <row r="221" spans="1:10" x14ac:dyDescent="0.55000000000000004">
      <c r="A221" s="4">
        <f t="shared" si="6"/>
        <v>2</v>
      </c>
      <c r="B221" s="4">
        <f>+VLOOKUP(G221,Codigos!$E$2:$F$8,2,0)</f>
        <v>6</v>
      </c>
      <c r="C221" s="4">
        <f>+VLOOKUP(F221,Codigos!$B$2:$C$33,2,0)</f>
        <v>25</v>
      </c>
      <c r="D221" s="4" t="str">
        <f t="shared" si="7"/>
        <v>26252011IV</v>
      </c>
      <c r="E221" t="s">
        <v>6</v>
      </c>
      <c r="F221" t="s">
        <v>34</v>
      </c>
      <c r="G221" t="s">
        <v>48</v>
      </c>
      <c r="H221">
        <v>2011</v>
      </c>
      <c r="I221" s="2" t="s">
        <v>11</v>
      </c>
      <c r="J221" s="1">
        <v>1993333.3333333333</v>
      </c>
    </row>
    <row r="222" spans="1:10" x14ac:dyDescent="0.55000000000000004">
      <c r="A222" s="4">
        <f t="shared" si="6"/>
        <v>2</v>
      </c>
      <c r="B222" s="4">
        <f>+VLOOKUP(G222,Codigos!$E$2:$F$8,2,0)</f>
        <v>6</v>
      </c>
      <c r="C222" s="4">
        <f>+VLOOKUP(F222,Codigos!$B$2:$C$33,2,0)</f>
        <v>26</v>
      </c>
      <c r="D222" s="4" t="str">
        <f t="shared" si="7"/>
        <v>26262011I</v>
      </c>
      <c r="E222" t="s">
        <v>6</v>
      </c>
      <c r="F222" t="s">
        <v>35</v>
      </c>
      <c r="G222" t="s">
        <v>48</v>
      </c>
      <c r="H222">
        <v>2011</v>
      </c>
      <c r="I222" s="2" t="s">
        <v>8</v>
      </c>
      <c r="J222" s="1">
        <v>1666666.6666666667</v>
      </c>
    </row>
    <row r="223" spans="1:10" x14ac:dyDescent="0.55000000000000004">
      <c r="A223" s="4">
        <f t="shared" si="6"/>
        <v>2</v>
      </c>
      <c r="B223" s="4">
        <f>+VLOOKUP(G223,Codigos!$E$2:$F$8,2,0)</f>
        <v>6</v>
      </c>
      <c r="C223" s="4">
        <f>+VLOOKUP(F223,Codigos!$B$2:$C$33,2,0)</f>
        <v>26</v>
      </c>
      <c r="D223" s="4" t="str">
        <f t="shared" si="7"/>
        <v>26262011II</v>
      </c>
      <c r="E223" t="s">
        <v>6</v>
      </c>
      <c r="F223" t="s">
        <v>35</v>
      </c>
      <c r="G223" t="s">
        <v>48</v>
      </c>
      <c r="H223">
        <v>2011</v>
      </c>
      <c r="I223" s="2" t="s">
        <v>9</v>
      </c>
      <c r="J223" s="1">
        <v>1628019.3236714974</v>
      </c>
    </row>
    <row r="224" spans="1:10" x14ac:dyDescent="0.55000000000000004">
      <c r="A224" s="4">
        <f t="shared" si="6"/>
        <v>2</v>
      </c>
      <c r="B224" s="4">
        <f>+VLOOKUP(G224,Codigos!$E$2:$F$8,2,0)</f>
        <v>6</v>
      </c>
      <c r="C224" s="4">
        <f>+VLOOKUP(F224,Codigos!$B$2:$C$33,2,0)</f>
        <v>26</v>
      </c>
      <c r="D224" s="4" t="str">
        <f t="shared" si="7"/>
        <v>26262011III</v>
      </c>
      <c r="E224" t="s">
        <v>6</v>
      </c>
      <c r="F224" t="s">
        <v>35</v>
      </c>
      <c r="G224" t="s">
        <v>48</v>
      </c>
      <c r="H224">
        <v>2011</v>
      </c>
      <c r="I224" s="2" t="s">
        <v>10</v>
      </c>
      <c r="J224" s="1">
        <v>1449275.3623188406</v>
      </c>
    </row>
    <row r="225" spans="1:10" x14ac:dyDescent="0.55000000000000004">
      <c r="A225" s="4">
        <f t="shared" si="6"/>
        <v>2</v>
      </c>
      <c r="B225" s="4">
        <f>+VLOOKUP(G225,Codigos!$E$2:$F$8,2,0)</f>
        <v>6</v>
      </c>
      <c r="C225" s="4">
        <f>+VLOOKUP(F225,Codigos!$B$2:$C$33,2,0)</f>
        <v>26</v>
      </c>
      <c r="D225" s="4" t="str">
        <f t="shared" si="7"/>
        <v>26262011IV</v>
      </c>
      <c r="E225" t="s">
        <v>6</v>
      </c>
      <c r="F225" t="s">
        <v>35</v>
      </c>
      <c r="G225" t="s">
        <v>48</v>
      </c>
      <c r="H225">
        <v>2011</v>
      </c>
      <c r="I225" s="2" t="s">
        <v>11</v>
      </c>
      <c r="J225" s="1">
        <v>1509661.8357487924</v>
      </c>
    </row>
    <row r="226" spans="1:10" x14ac:dyDescent="0.55000000000000004">
      <c r="A226" s="4">
        <f t="shared" si="6"/>
        <v>2</v>
      </c>
      <c r="B226" s="4">
        <f>+VLOOKUP(G226,Codigos!$E$2:$F$8,2,0)</f>
        <v>6</v>
      </c>
      <c r="C226" s="4">
        <f>+VLOOKUP(F226,Codigos!$B$2:$C$33,2,0)</f>
        <v>27</v>
      </c>
      <c r="D226" s="4" t="str">
        <f t="shared" si="7"/>
        <v>26272011I</v>
      </c>
      <c r="E226" t="s">
        <v>6</v>
      </c>
      <c r="F226" t="s">
        <v>36</v>
      </c>
      <c r="G226" t="s">
        <v>48</v>
      </c>
      <c r="H226">
        <v>2011</v>
      </c>
      <c r="I226" s="2" t="s">
        <v>8</v>
      </c>
      <c r="J226" s="1">
        <v>2670542.6356589147</v>
      </c>
    </row>
    <row r="227" spans="1:10" x14ac:dyDescent="0.55000000000000004">
      <c r="A227" s="4">
        <f t="shared" si="6"/>
        <v>2</v>
      </c>
      <c r="B227" s="4">
        <f>+VLOOKUP(G227,Codigos!$E$2:$F$8,2,0)</f>
        <v>6</v>
      </c>
      <c r="C227" s="4">
        <f>+VLOOKUP(F227,Codigos!$B$2:$C$33,2,0)</f>
        <v>27</v>
      </c>
      <c r="D227" s="4" t="str">
        <f t="shared" si="7"/>
        <v>26272011II</v>
      </c>
      <c r="E227" t="s">
        <v>6</v>
      </c>
      <c r="F227" t="s">
        <v>36</v>
      </c>
      <c r="G227" t="s">
        <v>48</v>
      </c>
      <c r="H227">
        <v>2011</v>
      </c>
      <c r="I227" s="2" t="s">
        <v>9</v>
      </c>
      <c r="J227" s="1">
        <v>2616279.0697674421</v>
      </c>
    </row>
    <row r="228" spans="1:10" x14ac:dyDescent="0.55000000000000004">
      <c r="A228" s="4">
        <f t="shared" si="6"/>
        <v>2</v>
      </c>
      <c r="B228" s="4">
        <f>+VLOOKUP(G228,Codigos!$E$2:$F$8,2,0)</f>
        <v>6</v>
      </c>
      <c r="C228" s="4">
        <f>+VLOOKUP(F228,Codigos!$B$2:$C$33,2,0)</f>
        <v>27</v>
      </c>
      <c r="D228" s="4" t="str">
        <f t="shared" si="7"/>
        <v>26272011III</v>
      </c>
      <c r="E228" t="s">
        <v>6</v>
      </c>
      <c r="F228" t="s">
        <v>36</v>
      </c>
      <c r="G228" t="s">
        <v>48</v>
      </c>
      <c r="H228">
        <v>2011</v>
      </c>
      <c r="I228" s="2" t="s">
        <v>10</v>
      </c>
      <c r="J228" s="1">
        <v>2555232.5581395347</v>
      </c>
    </row>
    <row r="229" spans="1:10" x14ac:dyDescent="0.55000000000000004">
      <c r="A229" s="4">
        <f t="shared" si="6"/>
        <v>2</v>
      </c>
      <c r="B229" s="4">
        <f>+VLOOKUP(G229,Codigos!$E$2:$F$8,2,0)</f>
        <v>6</v>
      </c>
      <c r="C229" s="4">
        <f>+VLOOKUP(F229,Codigos!$B$2:$C$33,2,0)</f>
        <v>27</v>
      </c>
      <c r="D229" s="4" t="str">
        <f t="shared" si="7"/>
        <v>26272011IV</v>
      </c>
      <c r="E229" t="s">
        <v>6</v>
      </c>
      <c r="F229" t="s">
        <v>36</v>
      </c>
      <c r="G229" t="s">
        <v>48</v>
      </c>
      <c r="H229">
        <v>2011</v>
      </c>
      <c r="I229" s="2" t="s">
        <v>11</v>
      </c>
      <c r="J229" s="1">
        <v>2796511.6279069767</v>
      </c>
    </row>
    <row r="230" spans="1:10" x14ac:dyDescent="0.55000000000000004">
      <c r="A230" s="4">
        <f t="shared" si="6"/>
        <v>2</v>
      </c>
      <c r="B230" s="4">
        <f>+VLOOKUP(G230,Codigos!$E$2:$F$8,2,0)</f>
        <v>7</v>
      </c>
      <c r="C230" s="4">
        <f>+VLOOKUP(F230,Codigos!$B$2:$C$33,2,0)</f>
        <v>28</v>
      </c>
      <c r="D230" s="4" t="str">
        <f t="shared" si="7"/>
        <v>27282011I</v>
      </c>
      <c r="E230" t="s">
        <v>6</v>
      </c>
      <c r="F230" t="s">
        <v>37</v>
      </c>
      <c r="G230" t="s">
        <v>49</v>
      </c>
      <c r="H230">
        <v>2011</v>
      </c>
      <c r="I230" s="2" t="s">
        <v>8</v>
      </c>
      <c r="J230" s="1">
        <v>1642156.8627450981</v>
      </c>
    </row>
    <row r="231" spans="1:10" x14ac:dyDescent="0.55000000000000004">
      <c r="A231" s="4">
        <f t="shared" si="6"/>
        <v>2</v>
      </c>
      <c r="B231" s="4">
        <f>+VLOOKUP(G231,Codigos!$E$2:$F$8,2,0)</f>
        <v>7</v>
      </c>
      <c r="C231" s="4">
        <f>+VLOOKUP(F231,Codigos!$B$2:$C$33,2,0)</f>
        <v>28</v>
      </c>
      <c r="D231" s="4" t="str">
        <f t="shared" si="7"/>
        <v>27282011II</v>
      </c>
      <c r="E231" t="s">
        <v>6</v>
      </c>
      <c r="F231" t="s">
        <v>37</v>
      </c>
      <c r="G231" t="s">
        <v>49</v>
      </c>
      <c r="H231">
        <v>2011</v>
      </c>
      <c r="I231" s="2" t="s">
        <v>9</v>
      </c>
      <c r="J231" s="1">
        <v>868063.72549019614</v>
      </c>
    </row>
    <row r="232" spans="1:10" x14ac:dyDescent="0.55000000000000004">
      <c r="A232" s="4">
        <f t="shared" si="6"/>
        <v>2</v>
      </c>
      <c r="B232" s="4">
        <f>+VLOOKUP(G232,Codigos!$E$2:$F$8,2,0)</f>
        <v>7</v>
      </c>
      <c r="C232" s="4">
        <f>+VLOOKUP(F232,Codigos!$B$2:$C$33,2,0)</f>
        <v>28</v>
      </c>
      <c r="D232" s="4" t="str">
        <f t="shared" si="7"/>
        <v>27282011III</v>
      </c>
      <c r="E232" t="s">
        <v>6</v>
      </c>
      <c r="F232" t="s">
        <v>37</v>
      </c>
      <c r="G232" t="s">
        <v>49</v>
      </c>
      <c r="H232">
        <v>2011</v>
      </c>
      <c r="I232" s="2" t="s">
        <v>10</v>
      </c>
      <c r="J232" s="1">
        <v>1052205.8823529412</v>
      </c>
    </row>
    <row r="233" spans="1:10" x14ac:dyDescent="0.55000000000000004">
      <c r="A233" s="4">
        <f t="shared" si="6"/>
        <v>2</v>
      </c>
      <c r="B233" s="4">
        <f>+VLOOKUP(G233,Codigos!$E$2:$F$8,2,0)</f>
        <v>7</v>
      </c>
      <c r="C233" s="4">
        <f>+VLOOKUP(F233,Codigos!$B$2:$C$33,2,0)</f>
        <v>28</v>
      </c>
      <c r="D233" s="4" t="str">
        <f t="shared" si="7"/>
        <v>27282011IV</v>
      </c>
      <c r="E233" t="s">
        <v>6</v>
      </c>
      <c r="F233" t="s">
        <v>37</v>
      </c>
      <c r="G233" t="s">
        <v>49</v>
      </c>
      <c r="H233">
        <v>2011</v>
      </c>
      <c r="I233" s="2" t="s">
        <v>11</v>
      </c>
      <c r="J233" s="1">
        <v>1031862.7450980393</v>
      </c>
    </row>
    <row r="234" spans="1:10" x14ac:dyDescent="0.55000000000000004">
      <c r="A234" s="4">
        <f t="shared" si="6"/>
        <v>2</v>
      </c>
      <c r="B234" s="4">
        <f>+VLOOKUP(G234,Codigos!$E$2:$F$8,2,0)</f>
        <v>7</v>
      </c>
      <c r="C234" s="4">
        <f>+VLOOKUP(F234,Codigos!$B$2:$C$33,2,0)</f>
        <v>29</v>
      </c>
      <c r="D234" s="4" t="str">
        <f t="shared" si="7"/>
        <v>27292011I</v>
      </c>
      <c r="E234" t="s">
        <v>6</v>
      </c>
      <c r="F234" t="s">
        <v>38</v>
      </c>
      <c r="G234" t="s">
        <v>49</v>
      </c>
      <c r="H234">
        <v>2011</v>
      </c>
      <c r="I234" s="2" t="s">
        <v>8</v>
      </c>
      <c r="J234" s="1">
        <v>0</v>
      </c>
    </row>
    <row r="235" spans="1:10" x14ac:dyDescent="0.55000000000000004">
      <c r="A235" s="4">
        <f t="shared" si="6"/>
        <v>2</v>
      </c>
      <c r="B235" s="4">
        <f>+VLOOKUP(G235,Codigos!$E$2:$F$8,2,0)</f>
        <v>7</v>
      </c>
      <c r="C235" s="4">
        <f>+VLOOKUP(F235,Codigos!$B$2:$C$33,2,0)</f>
        <v>29</v>
      </c>
      <c r="D235" s="4" t="str">
        <f t="shared" si="7"/>
        <v>27292011II</v>
      </c>
      <c r="E235" t="s">
        <v>6</v>
      </c>
      <c r="F235" t="s">
        <v>38</v>
      </c>
      <c r="G235" t="s">
        <v>49</v>
      </c>
      <c r="H235">
        <v>2011</v>
      </c>
      <c r="I235" s="2" t="s">
        <v>9</v>
      </c>
      <c r="J235" s="1">
        <v>0</v>
      </c>
    </row>
    <row r="236" spans="1:10" x14ac:dyDescent="0.55000000000000004">
      <c r="A236" s="4">
        <f t="shared" si="6"/>
        <v>2</v>
      </c>
      <c r="B236" s="4">
        <f>+VLOOKUP(G236,Codigos!$E$2:$F$8,2,0)</f>
        <v>7</v>
      </c>
      <c r="C236" s="4">
        <f>+VLOOKUP(F236,Codigos!$B$2:$C$33,2,0)</f>
        <v>29</v>
      </c>
      <c r="D236" s="4" t="str">
        <f t="shared" si="7"/>
        <v>27292011III</v>
      </c>
      <c r="E236" t="s">
        <v>6</v>
      </c>
      <c r="F236" t="s">
        <v>38</v>
      </c>
      <c r="G236" t="s">
        <v>49</v>
      </c>
      <c r="H236">
        <v>2011</v>
      </c>
      <c r="I236" s="2" t="s">
        <v>10</v>
      </c>
      <c r="J236" s="1">
        <v>0</v>
      </c>
    </row>
    <row r="237" spans="1:10" x14ac:dyDescent="0.55000000000000004">
      <c r="A237" s="4">
        <f t="shared" si="6"/>
        <v>2</v>
      </c>
      <c r="B237" s="4">
        <f>+VLOOKUP(G237,Codigos!$E$2:$F$8,2,0)</f>
        <v>7</v>
      </c>
      <c r="C237" s="4">
        <f>+VLOOKUP(F237,Codigos!$B$2:$C$33,2,0)</f>
        <v>29</v>
      </c>
      <c r="D237" s="4" t="str">
        <f t="shared" si="7"/>
        <v>27292011IV</v>
      </c>
      <c r="E237" t="s">
        <v>6</v>
      </c>
      <c r="F237" t="s">
        <v>38</v>
      </c>
      <c r="G237" t="s">
        <v>49</v>
      </c>
      <c r="H237">
        <v>2011</v>
      </c>
      <c r="I237" s="2" t="s">
        <v>11</v>
      </c>
      <c r="J237" s="1">
        <v>0</v>
      </c>
    </row>
    <row r="238" spans="1:10" x14ac:dyDescent="0.55000000000000004">
      <c r="A238" s="4">
        <f t="shared" si="6"/>
        <v>2</v>
      </c>
      <c r="B238" s="4">
        <f>+VLOOKUP(G238,Codigos!$E$2:$F$8,2,0)</f>
        <v>7</v>
      </c>
      <c r="C238" s="4">
        <f>+VLOOKUP(F238,Codigos!$B$2:$C$33,2,0)</f>
        <v>30</v>
      </c>
      <c r="D238" s="4" t="str">
        <f t="shared" si="7"/>
        <v>27302011I</v>
      </c>
      <c r="E238" t="s">
        <v>6</v>
      </c>
      <c r="F238" t="s">
        <v>39</v>
      </c>
      <c r="G238" t="s">
        <v>49</v>
      </c>
      <c r="H238">
        <v>2011</v>
      </c>
      <c r="I238" s="2" t="s">
        <v>8</v>
      </c>
      <c r="J238" s="1">
        <v>0</v>
      </c>
    </row>
    <row r="239" spans="1:10" x14ac:dyDescent="0.55000000000000004">
      <c r="A239" s="4">
        <f t="shared" si="6"/>
        <v>2</v>
      </c>
      <c r="B239" s="4">
        <f>+VLOOKUP(G239,Codigos!$E$2:$F$8,2,0)</f>
        <v>7</v>
      </c>
      <c r="C239" s="4">
        <f>+VLOOKUP(F239,Codigos!$B$2:$C$33,2,0)</f>
        <v>30</v>
      </c>
      <c r="D239" s="4" t="str">
        <f t="shared" si="7"/>
        <v>27302011II</v>
      </c>
      <c r="E239" t="s">
        <v>6</v>
      </c>
      <c r="F239" t="s">
        <v>39</v>
      </c>
      <c r="G239" t="s">
        <v>49</v>
      </c>
      <c r="H239">
        <v>2011</v>
      </c>
      <c r="I239" s="2" t="s">
        <v>9</v>
      </c>
      <c r="J239" s="1">
        <v>0</v>
      </c>
    </row>
    <row r="240" spans="1:10" x14ac:dyDescent="0.55000000000000004">
      <c r="A240" s="4">
        <f t="shared" si="6"/>
        <v>2</v>
      </c>
      <c r="B240" s="4">
        <f>+VLOOKUP(G240,Codigos!$E$2:$F$8,2,0)</f>
        <v>7</v>
      </c>
      <c r="C240" s="4">
        <f>+VLOOKUP(F240,Codigos!$B$2:$C$33,2,0)</f>
        <v>30</v>
      </c>
      <c r="D240" s="4" t="str">
        <f t="shared" si="7"/>
        <v>27302011III</v>
      </c>
      <c r="E240" t="s">
        <v>6</v>
      </c>
      <c r="F240" t="s">
        <v>39</v>
      </c>
      <c r="G240" t="s">
        <v>49</v>
      </c>
      <c r="H240">
        <v>2011</v>
      </c>
      <c r="I240" s="2" t="s">
        <v>10</v>
      </c>
      <c r="J240" s="1">
        <v>0</v>
      </c>
    </row>
    <row r="241" spans="1:10" x14ac:dyDescent="0.55000000000000004">
      <c r="A241" s="4">
        <f t="shared" si="6"/>
        <v>2</v>
      </c>
      <c r="B241" s="4">
        <f>+VLOOKUP(G241,Codigos!$E$2:$F$8,2,0)</f>
        <v>7</v>
      </c>
      <c r="C241" s="4">
        <f>+VLOOKUP(F241,Codigos!$B$2:$C$33,2,0)</f>
        <v>30</v>
      </c>
      <c r="D241" s="4" t="str">
        <f t="shared" si="7"/>
        <v>27302011IV</v>
      </c>
      <c r="E241" t="s">
        <v>6</v>
      </c>
      <c r="F241" t="s">
        <v>39</v>
      </c>
      <c r="G241" t="s">
        <v>49</v>
      </c>
      <c r="H241">
        <v>2011</v>
      </c>
      <c r="I241" s="2" t="s">
        <v>11</v>
      </c>
      <c r="J241" s="1">
        <v>0</v>
      </c>
    </row>
    <row r="242" spans="1:10" x14ac:dyDescent="0.55000000000000004">
      <c r="A242" s="4">
        <f t="shared" si="6"/>
        <v>2</v>
      </c>
      <c r="B242" s="4">
        <f>+VLOOKUP(G242,Codigos!$E$2:$F$8,2,0)</f>
        <v>7</v>
      </c>
      <c r="C242" s="4">
        <f>+VLOOKUP(F242,Codigos!$B$2:$C$33,2,0)</f>
        <v>31</v>
      </c>
      <c r="D242" s="4" t="str">
        <f t="shared" si="7"/>
        <v>27312011I</v>
      </c>
      <c r="E242" t="s">
        <v>6</v>
      </c>
      <c r="F242" t="s">
        <v>40</v>
      </c>
      <c r="G242" t="s">
        <v>49</v>
      </c>
      <c r="H242">
        <v>2011</v>
      </c>
      <c r="I242" s="2" t="s">
        <v>8</v>
      </c>
      <c r="J242" s="1">
        <v>1353801.1695906434</v>
      </c>
    </row>
    <row r="243" spans="1:10" x14ac:dyDescent="0.55000000000000004">
      <c r="A243" s="4">
        <f t="shared" si="6"/>
        <v>2</v>
      </c>
      <c r="B243" s="4">
        <f>+VLOOKUP(G243,Codigos!$E$2:$F$8,2,0)</f>
        <v>7</v>
      </c>
      <c r="C243" s="4">
        <f>+VLOOKUP(F243,Codigos!$B$2:$C$33,2,0)</f>
        <v>31</v>
      </c>
      <c r="D243" s="4" t="str">
        <f t="shared" si="7"/>
        <v>27312011II</v>
      </c>
      <c r="E243" t="s">
        <v>6</v>
      </c>
      <c r="F243" t="s">
        <v>40</v>
      </c>
      <c r="G243" t="s">
        <v>49</v>
      </c>
      <c r="H243">
        <v>2011</v>
      </c>
      <c r="I243" s="2" t="s">
        <v>9</v>
      </c>
      <c r="J243" s="1">
        <v>1257309.9415204679</v>
      </c>
    </row>
    <row r="244" spans="1:10" x14ac:dyDescent="0.55000000000000004">
      <c r="A244" s="4">
        <f t="shared" si="6"/>
        <v>2</v>
      </c>
      <c r="B244" s="4">
        <f>+VLOOKUP(G244,Codigos!$E$2:$F$8,2,0)</f>
        <v>7</v>
      </c>
      <c r="C244" s="4">
        <f>+VLOOKUP(F244,Codigos!$B$2:$C$33,2,0)</f>
        <v>31</v>
      </c>
      <c r="D244" s="4" t="str">
        <f t="shared" si="7"/>
        <v>27312011III</v>
      </c>
      <c r="E244" t="s">
        <v>6</v>
      </c>
      <c r="F244" t="s">
        <v>40</v>
      </c>
      <c r="G244" t="s">
        <v>49</v>
      </c>
      <c r="H244">
        <v>2011</v>
      </c>
      <c r="I244" s="2" t="s">
        <v>10</v>
      </c>
      <c r="J244" s="1">
        <v>979532.16374269011</v>
      </c>
    </row>
    <row r="245" spans="1:10" x14ac:dyDescent="0.55000000000000004">
      <c r="A245" s="4">
        <f t="shared" si="6"/>
        <v>2</v>
      </c>
      <c r="B245" s="4">
        <f>+VLOOKUP(G245,Codigos!$E$2:$F$8,2,0)</f>
        <v>7</v>
      </c>
      <c r="C245" s="4">
        <f>+VLOOKUP(F245,Codigos!$B$2:$C$33,2,0)</f>
        <v>31</v>
      </c>
      <c r="D245" s="4" t="str">
        <f t="shared" si="7"/>
        <v>27312011IV</v>
      </c>
      <c r="E245" t="s">
        <v>6</v>
      </c>
      <c r="F245" t="s">
        <v>40</v>
      </c>
      <c r="G245" t="s">
        <v>49</v>
      </c>
      <c r="H245">
        <v>2011</v>
      </c>
      <c r="I245" s="2" t="s">
        <v>11</v>
      </c>
      <c r="J245" s="1">
        <v>1402923.9766081872</v>
      </c>
    </row>
    <row r="246" spans="1:10" x14ac:dyDescent="0.55000000000000004">
      <c r="A246" s="4">
        <f t="shared" si="6"/>
        <v>2</v>
      </c>
      <c r="B246" s="4">
        <f>+VLOOKUP(G246,Codigos!$E$2:$F$8,2,0)</f>
        <v>7</v>
      </c>
      <c r="C246" s="4">
        <f>+VLOOKUP(F246,Codigos!$B$2:$C$33,2,0)</f>
        <v>32</v>
      </c>
      <c r="D246" s="4" t="str">
        <f t="shared" si="7"/>
        <v>27322011I</v>
      </c>
      <c r="E246" t="s">
        <v>6</v>
      </c>
      <c r="F246" t="s">
        <v>41</v>
      </c>
      <c r="G246" t="s">
        <v>49</v>
      </c>
      <c r="H246">
        <v>2011</v>
      </c>
      <c r="I246" s="2" t="s">
        <v>8</v>
      </c>
      <c r="J246" s="1">
        <v>1425000</v>
      </c>
    </row>
    <row r="247" spans="1:10" x14ac:dyDescent="0.55000000000000004">
      <c r="A247" s="4">
        <f t="shared" si="6"/>
        <v>2</v>
      </c>
      <c r="B247" s="4">
        <f>+VLOOKUP(G247,Codigos!$E$2:$F$8,2,0)</f>
        <v>7</v>
      </c>
      <c r="C247" s="4">
        <f>+VLOOKUP(F247,Codigos!$B$2:$C$33,2,0)</f>
        <v>32</v>
      </c>
      <c r="D247" s="4" t="str">
        <f t="shared" si="7"/>
        <v>27322011II</v>
      </c>
      <c r="E247" t="s">
        <v>6</v>
      </c>
      <c r="F247" t="s">
        <v>41</v>
      </c>
      <c r="G247" t="s">
        <v>49</v>
      </c>
      <c r="H247">
        <v>2011</v>
      </c>
      <c r="I247" s="2" t="s">
        <v>9</v>
      </c>
      <c r="J247" s="1">
        <v>1277777.7777777778</v>
      </c>
    </row>
    <row r="248" spans="1:10" x14ac:dyDescent="0.55000000000000004">
      <c r="A248" s="4">
        <f t="shared" si="6"/>
        <v>2</v>
      </c>
      <c r="B248" s="4">
        <f>+VLOOKUP(G248,Codigos!$E$2:$F$8,2,0)</f>
        <v>7</v>
      </c>
      <c r="C248" s="4">
        <f>+VLOOKUP(F248,Codigos!$B$2:$C$33,2,0)</f>
        <v>32</v>
      </c>
      <c r="D248" s="4" t="str">
        <f t="shared" si="7"/>
        <v>27322011III</v>
      </c>
      <c r="E248" t="s">
        <v>6</v>
      </c>
      <c r="F248" t="s">
        <v>41</v>
      </c>
      <c r="G248" t="s">
        <v>49</v>
      </c>
      <c r="H248">
        <v>2011</v>
      </c>
      <c r="I248" s="2" t="s">
        <v>10</v>
      </c>
      <c r="J248" s="1">
        <v>1291666.6666666667</v>
      </c>
    </row>
    <row r="249" spans="1:10" x14ac:dyDescent="0.55000000000000004">
      <c r="A249" s="4">
        <f t="shared" si="6"/>
        <v>2</v>
      </c>
      <c r="B249" s="4">
        <f>+VLOOKUP(G249,Codigos!$E$2:$F$8,2,0)</f>
        <v>7</v>
      </c>
      <c r="C249" s="4">
        <f>+VLOOKUP(F249,Codigos!$B$2:$C$33,2,0)</f>
        <v>32</v>
      </c>
      <c r="D249" s="4" t="str">
        <f t="shared" si="7"/>
        <v>27322011IV</v>
      </c>
      <c r="E249" t="s">
        <v>6</v>
      </c>
      <c r="F249" t="s">
        <v>41</v>
      </c>
      <c r="G249" t="s">
        <v>49</v>
      </c>
      <c r="H249">
        <v>2011</v>
      </c>
      <c r="I249" s="2" t="s">
        <v>11</v>
      </c>
      <c r="J249" s="1">
        <v>1586111.1111111112</v>
      </c>
    </row>
    <row r="250" spans="1:10" x14ac:dyDescent="0.55000000000000004">
      <c r="A250" s="4">
        <f t="shared" si="6"/>
        <v>2</v>
      </c>
      <c r="B250" s="4">
        <f>+VLOOKUP(G250,Codigos!$E$2:$F$8,2,0)</f>
        <v>1</v>
      </c>
      <c r="C250" s="4">
        <f>+VLOOKUP(F250,Codigos!$B$2:$C$33,2,0)</f>
        <v>1</v>
      </c>
      <c r="D250" s="4" t="str">
        <f t="shared" si="7"/>
        <v>2112012I</v>
      </c>
      <c r="E250" t="s">
        <v>6</v>
      </c>
      <c r="F250" t="s">
        <v>7</v>
      </c>
      <c r="G250" t="s">
        <v>45</v>
      </c>
      <c r="H250">
        <v>2012</v>
      </c>
      <c r="I250" s="2" t="s">
        <v>8</v>
      </c>
      <c r="J250" s="1">
        <v>3750000</v>
      </c>
    </row>
    <row r="251" spans="1:10" x14ac:dyDescent="0.55000000000000004">
      <c r="A251" s="4">
        <f t="shared" si="6"/>
        <v>2</v>
      </c>
      <c r="B251" s="4">
        <f>+VLOOKUP(G251,Codigos!$E$2:$F$8,2,0)</f>
        <v>1</v>
      </c>
      <c r="C251" s="4">
        <f>+VLOOKUP(F251,Codigos!$B$2:$C$33,2,0)</f>
        <v>1</v>
      </c>
      <c r="D251" s="4" t="str">
        <f t="shared" si="7"/>
        <v>2112012II</v>
      </c>
      <c r="E251" t="s">
        <v>6</v>
      </c>
      <c r="F251" t="s">
        <v>7</v>
      </c>
      <c r="G251" t="s">
        <v>45</v>
      </c>
      <c r="H251">
        <v>2012</v>
      </c>
      <c r="I251" s="2" t="s">
        <v>9</v>
      </c>
      <c r="J251" s="1">
        <v>3619047.6190476194</v>
      </c>
    </row>
    <row r="252" spans="1:10" x14ac:dyDescent="0.55000000000000004">
      <c r="A252" s="4">
        <f t="shared" si="6"/>
        <v>2</v>
      </c>
      <c r="B252" s="4">
        <f>+VLOOKUP(G252,Codigos!$E$2:$F$8,2,0)</f>
        <v>1</v>
      </c>
      <c r="C252" s="4">
        <f>+VLOOKUP(F252,Codigos!$B$2:$C$33,2,0)</f>
        <v>1</v>
      </c>
      <c r="D252" s="4" t="str">
        <f t="shared" si="7"/>
        <v>2112012III</v>
      </c>
      <c r="E252" t="s">
        <v>6</v>
      </c>
      <c r="F252" t="s">
        <v>7</v>
      </c>
      <c r="G252" t="s">
        <v>45</v>
      </c>
      <c r="H252">
        <v>2012</v>
      </c>
      <c r="I252" s="2" t="s">
        <v>10</v>
      </c>
      <c r="J252" s="1">
        <v>3676190.4761904762</v>
      </c>
    </row>
    <row r="253" spans="1:10" x14ac:dyDescent="0.55000000000000004">
      <c r="A253" s="4">
        <f t="shared" si="6"/>
        <v>2</v>
      </c>
      <c r="B253" s="4">
        <f>+VLOOKUP(G253,Codigos!$E$2:$F$8,2,0)</f>
        <v>1</v>
      </c>
      <c r="C253" s="4">
        <f>+VLOOKUP(F253,Codigos!$B$2:$C$33,2,0)</f>
        <v>1</v>
      </c>
      <c r="D253" s="4" t="str">
        <f t="shared" si="7"/>
        <v>2112012IV</v>
      </c>
      <c r="E253" t="s">
        <v>6</v>
      </c>
      <c r="F253" t="s">
        <v>7</v>
      </c>
      <c r="G253" t="s">
        <v>45</v>
      </c>
      <c r="H253">
        <v>2012</v>
      </c>
      <c r="I253" s="2" t="s">
        <v>11</v>
      </c>
      <c r="J253" s="1">
        <v>3190476.1904761908</v>
      </c>
    </row>
    <row r="254" spans="1:10" x14ac:dyDescent="0.55000000000000004">
      <c r="A254" s="4">
        <f t="shared" si="6"/>
        <v>2</v>
      </c>
      <c r="B254" s="4">
        <f>+VLOOKUP(G254,Codigos!$E$2:$F$8,2,0)</f>
        <v>1</v>
      </c>
      <c r="C254" s="4">
        <f>+VLOOKUP(F254,Codigos!$B$2:$C$33,2,0)</f>
        <v>2</v>
      </c>
      <c r="D254" s="4" t="str">
        <f t="shared" si="7"/>
        <v>2122012I</v>
      </c>
      <c r="E254" t="s">
        <v>6</v>
      </c>
      <c r="F254" t="s">
        <v>12</v>
      </c>
      <c r="G254" t="s">
        <v>45</v>
      </c>
      <c r="H254">
        <v>2012</v>
      </c>
      <c r="I254" s="2" t="s">
        <v>8</v>
      </c>
      <c r="J254" s="1">
        <v>1954238.0952380951</v>
      </c>
    </row>
    <row r="255" spans="1:10" x14ac:dyDescent="0.55000000000000004">
      <c r="A255" s="4">
        <f t="shared" si="6"/>
        <v>2</v>
      </c>
      <c r="B255" s="4">
        <f>+VLOOKUP(G255,Codigos!$E$2:$F$8,2,0)</f>
        <v>1</v>
      </c>
      <c r="C255" s="4">
        <f>+VLOOKUP(F255,Codigos!$B$2:$C$33,2,0)</f>
        <v>2</v>
      </c>
      <c r="D255" s="4" t="str">
        <f t="shared" si="7"/>
        <v>2122012II</v>
      </c>
      <c r="E255" t="s">
        <v>6</v>
      </c>
      <c r="F255" t="s">
        <v>12</v>
      </c>
      <c r="G255" t="s">
        <v>45</v>
      </c>
      <c r="H255">
        <v>2012</v>
      </c>
      <c r="I255" s="2" t="s">
        <v>9</v>
      </c>
      <c r="J255" s="1">
        <v>2761904.7619047621</v>
      </c>
    </row>
    <row r="256" spans="1:10" x14ac:dyDescent="0.55000000000000004">
      <c r="A256" s="4">
        <f t="shared" si="6"/>
        <v>2</v>
      </c>
      <c r="B256" s="4">
        <f>+VLOOKUP(G256,Codigos!$E$2:$F$8,2,0)</f>
        <v>1</v>
      </c>
      <c r="C256" s="4">
        <f>+VLOOKUP(F256,Codigos!$B$2:$C$33,2,0)</f>
        <v>2</v>
      </c>
      <c r="D256" s="4" t="str">
        <f t="shared" si="7"/>
        <v>2122012III</v>
      </c>
      <c r="E256" t="s">
        <v>6</v>
      </c>
      <c r="F256" t="s">
        <v>12</v>
      </c>
      <c r="G256" t="s">
        <v>45</v>
      </c>
      <c r="H256">
        <v>2012</v>
      </c>
      <c r="I256" s="2" t="s">
        <v>10</v>
      </c>
      <c r="J256" s="1">
        <v>2092857.142857143</v>
      </c>
    </row>
    <row r="257" spans="1:10" x14ac:dyDescent="0.55000000000000004">
      <c r="A257" s="4">
        <f t="shared" si="6"/>
        <v>2</v>
      </c>
      <c r="B257" s="4">
        <f>+VLOOKUP(G257,Codigos!$E$2:$F$8,2,0)</f>
        <v>1</v>
      </c>
      <c r="C257" s="4">
        <f>+VLOOKUP(F257,Codigos!$B$2:$C$33,2,0)</f>
        <v>2</v>
      </c>
      <c r="D257" s="4" t="str">
        <f t="shared" si="7"/>
        <v>2122012IV</v>
      </c>
      <c r="E257" t="s">
        <v>6</v>
      </c>
      <c r="F257" t="s">
        <v>12</v>
      </c>
      <c r="G257" t="s">
        <v>45</v>
      </c>
      <c r="H257">
        <v>2012</v>
      </c>
      <c r="I257" s="2" t="s">
        <v>11</v>
      </c>
      <c r="J257" s="1">
        <v>1571428.5714285714</v>
      </c>
    </row>
    <row r="258" spans="1:10" x14ac:dyDescent="0.55000000000000004">
      <c r="A258" s="4">
        <f t="shared" ref="A258:A321" si="8">+IF(E258="Casa",1,2)</f>
        <v>2</v>
      </c>
      <c r="B258" s="4">
        <f>+VLOOKUP(G258,Codigos!$E$2:$F$8,2,0)</f>
        <v>2</v>
      </c>
      <c r="C258" s="4">
        <f>+VLOOKUP(F258,Codigos!$B$2:$C$33,2,0)</f>
        <v>3</v>
      </c>
      <c r="D258" s="4" t="str">
        <f t="shared" si="7"/>
        <v>2232012I</v>
      </c>
      <c r="E258" t="s">
        <v>6</v>
      </c>
      <c r="F258" t="s">
        <v>13</v>
      </c>
      <c r="G258" t="s">
        <v>13</v>
      </c>
      <c r="H258">
        <v>2012</v>
      </c>
      <c r="I258" s="2" t="s">
        <v>8</v>
      </c>
      <c r="J258" s="1">
        <v>2386091.1270983214</v>
      </c>
    </row>
    <row r="259" spans="1:10" x14ac:dyDescent="0.55000000000000004">
      <c r="A259" s="4">
        <f t="shared" si="8"/>
        <v>2</v>
      </c>
      <c r="B259" s="4">
        <f>+VLOOKUP(G259,Codigos!$E$2:$F$8,2,0)</f>
        <v>2</v>
      </c>
      <c r="C259" s="4">
        <f>+VLOOKUP(F259,Codigos!$B$2:$C$33,2,0)</f>
        <v>3</v>
      </c>
      <c r="D259" s="4" t="str">
        <f t="shared" ref="D259:D322" si="9">+_xlfn.CONCAT(A259:C259,H259:I259)</f>
        <v>2232012II</v>
      </c>
      <c r="E259" t="s">
        <v>6</v>
      </c>
      <c r="F259" t="s">
        <v>13</v>
      </c>
      <c r="G259" t="s">
        <v>13</v>
      </c>
      <c r="H259">
        <v>2012</v>
      </c>
      <c r="I259" s="2" t="s">
        <v>9</v>
      </c>
      <c r="J259" s="1">
        <v>2290167.8657074338</v>
      </c>
    </row>
    <row r="260" spans="1:10" x14ac:dyDescent="0.55000000000000004">
      <c r="A260" s="4">
        <f t="shared" si="8"/>
        <v>2</v>
      </c>
      <c r="B260" s="4">
        <f>+VLOOKUP(G260,Codigos!$E$2:$F$8,2,0)</f>
        <v>2</v>
      </c>
      <c r="C260" s="4">
        <f>+VLOOKUP(F260,Codigos!$B$2:$C$33,2,0)</f>
        <v>3</v>
      </c>
      <c r="D260" s="4" t="str">
        <f t="shared" si="9"/>
        <v>2232012III</v>
      </c>
      <c r="E260" t="s">
        <v>6</v>
      </c>
      <c r="F260" t="s">
        <v>13</v>
      </c>
      <c r="G260" t="s">
        <v>13</v>
      </c>
      <c r="H260">
        <v>2012</v>
      </c>
      <c r="I260" s="2" t="s">
        <v>10</v>
      </c>
      <c r="J260" s="1">
        <v>2278177.4580335733</v>
      </c>
    </row>
    <row r="261" spans="1:10" x14ac:dyDescent="0.55000000000000004">
      <c r="A261" s="4">
        <f t="shared" si="8"/>
        <v>2</v>
      </c>
      <c r="B261" s="4">
        <f>+VLOOKUP(G261,Codigos!$E$2:$F$8,2,0)</f>
        <v>2</v>
      </c>
      <c r="C261" s="4">
        <f>+VLOOKUP(F261,Codigos!$B$2:$C$33,2,0)</f>
        <v>3</v>
      </c>
      <c r="D261" s="4" t="str">
        <f t="shared" si="9"/>
        <v>2232012IV</v>
      </c>
      <c r="E261" t="s">
        <v>6</v>
      </c>
      <c r="F261" t="s">
        <v>13</v>
      </c>
      <c r="G261" t="s">
        <v>13</v>
      </c>
      <c r="H261">
        <v>2012</v>
      </c>
      <c r="I261" s="2" t="s">
        <v>11</v>
      </c>
      <c r="J261" s="1">
        <v>2292565.9472422064</v>
      </c>
    </row>
    <row r="262" spans="1:10" x14ac:dyDescent="0.55000000000000004">
      <c r="A262" s="4">
        <f t="shared" si="8"/>
        <v>2</v>
      </c>
      <c r="B262" s="4">
        <f>+VLOOKUP(G262,Codigos!$E$2:$F$8,2,0)</f>
        <v>2</v>
      </c>
      <c r="C262" s="4">
        <f>+VLOOKUP(F262,Codigos!$B$2:$C$33,2,0)</f>
        <v>4</v>
      </c>
      <c r="D262" s="4" t="str">
        <f t="shared" si="9"/>
        <v>2242012I</v>
      </c>
      <c r="E262" t="s">
        <v>6</v>
      </c>
      <c r="F262" t="s">
        <v>14</v>
      </c>
      <c r="G262" t="s">
        <v>13</v>
      </c>
      <c r="H262">
        <v>2012</v>
      </c>
      <c r="I262" s="2" t="s">
        <v>8</v>
      </c>
      <c r="J262" s="1">
        <v>3412698.4126984128</v>
      </c>
    </row>
    <row r="263" spans="1:10" x14ac:dyDescent="0.55000000000000004">
      <c r="A263" s="4">
        <f t="shared" si="8"/>
        <v>2</v>
      </c>
      <c r="B263" s="4">
        <f>+VLOOKUP(G263,Codigos!$E$2:$F$8,2,0)</f>
        <v>2</v>
      </c>
      <c r="C263" s="4">
        <f>+VLOOKUP(F263,Codigos!$B$2:$C$33,2,0)</f>
        <v>4</v>
      </c>
      <c r="D263" s="4" t="str">
        <f t="shared" si="9"/>
        <v>2242012II</v>
      </c>
      <c r="E263" t="s">
        <v>6</v>
      </c>
      <c r="F263" t="s">
        <v>14</v>
      </c>
      <c r="G263" t="s">
        <v>13</v>
      </c>
      <c r="H263">
        <v>2012</v>
      </c>
      <c r="I263" s="2" t="s">
        <v>9</v>
      </c>
      <c r="J263" s="1">
        <v>3373015.8730158727</v>
      </c>
    </row>
    <row r="264" spans="1:10" x14ac:dyDescent="0.55000000000000004">
      <c r="A264" s="4">
        <f t="shared" si="8"/>
        <v>2</v>
      </c>
      <c r="B264" s="4">
        <f>+VLOOKUP(G264,Codigos!$E$2:$F$8,2,0)</f>
        <v>2</v>
      </c>
      <c r="C264" s="4">
        <f>+VLOOKUP(F264,Codigos!$B$2:$C$33,2,0)</f>
        <v>4</v>
      </c>
      <c r="D264" s="4" t="str">
        <f t="shared" si="9"/>
        <v>2242012III</v>
      </c>
      <c r="E264" t="s">
        <v>6</v>
      </c>
      <c r="F264" t="s">
        <v>14</v>
      </c>
      <c r="G264" t="s">
        <v>13</v>
      </c>
      <c r="H264">
        <v>2012</v>
      </c>
      <c r="I264" s="2" t="s">
        <v>10</v>
      </c>
      <c r="J264" s="1">
        <v>2773809.5238095238</v>
      </c>
    </row>
    <row r="265" spans="1:10" x14ac:dyDescent="0.55000000000000004">
      <c r="A265" s="4">
        <f t="shared" si="8"/>
        <v>2</v>
      </c>
      <c r="B265" s="4">
        <f>+VLOOKUP(G265,Codigos!$E$2:$F$8,2,0)</f>
        <v>2</v>
      </c>
      <c r="C265" s="4">
        <f>+VLOOKUP(F265,Codigos!$B$2:$C$33,2,0)</f>
        <v>4</v>
      </c>
      <c r="D265" s="4" t="str">
        <f t="shared" si="9"/>
        <v>2242012IV</v>
      </c>
      <c r="E265" t="s">
        <v>6</v>
      </c>
      <c r="F265" t="s">
        <v>14</v>
      </c>
      <c r="G265" t="s">
        <v>13</v>
      </c>
      <c r="H265">
        <v>2012</v>
      </c>
      <c r="I265" s="2" t="s">
        <v>11</v>
      </c>
      <c r="J265" s="1">
        <v>3015873.0158730159</v>
      </c>
    </row>
    <row r="266" spans="1:10" x14ac:dyDescent="0.55000000000000004">
      <c r="A266" s="4">
        <f t="shared" si="8"/>
        <v>2</v>
      </c>
      <c r="B266" s="4">
        <f>+VLOOKUP(G266,Codigos!$E$2:$F$8,2,0)</f>
        <v>2</v>
      </c>
      <c r="C266" s="4">
        <f>+VLOOKUP(F266,Codigos!$B$2:$C$33,2,0)</f>
        <v>5</v>
      </c>
      <c r="D266" s="4" t="str">
        <f t="shared" si="9"/>
        <v>2252012I</v>
      </c>
      <c r="E266" t="s">
        <v>6</v>
      </c>
      <c r="F266" t="s">
        <v>15</v>
      </c>
      <c r="G266" t="s">
        <v>13</v>
      </c>
      <c r="H266">
        <v>2012</v>
      </c>
      <c r="I266" s="2" t="s">
        <v>8</v>
      </c>
      <c r="J266" s="1">
        <v>2678571.4285714286</v>
      </c>
    </row>
    <row r="267" spans="1:10" x14ac:dyDescent="0.55000000000000004">
      <c r="A267" s="4">
        <f t="shared" si="8"/>
        <v>2</v>
      </c>
      <c r="B267" s="4">
        <f>+VLOOKUP(G267,Codigos!$E$2:$F$8,2,0)</f>
        <v>2</v>
      </c>
      <c r="C267" s="4">
        <f>+VLOOKUP(F267,Codigos!$B$2:$C$33,2,0)</f>
        <v>5</v>
      </c>
      <c r="D267" s="4" t="str">
        <f t="shared" si="9"/>
        <v>2252012II</v>
      </c>
      <c r="E267" t="s">
        <v>6</v>
      </c>
      <c r="F267" t="s">
        <v>15</v>
      </c>
      <c r="G267" t="s">
        <v>13</v>
      </c>
      <c r="H267">
        <v>2012</v>
      </c>
      <c r="I267" s="2" t="s">
        <v>9</v>
      </c>
      <c r="J267" s="1">
        <v>2452380.9523809524</v>
      </c>
    </row>
    <row r="268" spans="1:10" x14ac:dyDescent="0.55000000000000004">
      <c r="A268" s="4">
        <f t="shared" si="8"/>
        <v>2</v>
      </c>
      <c r="B268" s="4">
        <f>+VLOOKUP(G268,Codigos!$E$2:$F$8,2,0)</f>
        <v>2</v>
      </c>
      <c r="C268" s="4">
        <f>+VLOOKUP(F268,Codigos!$B$2:$C$33,2,0)</f>
        <v>5</v>
      </c>
      <c r="D268" s="4" t="str">
        <f t="shared" si="9"/>
        <v>2252012III</v>
      </c>
      <c r="E268" t="s">
        <v>6</v>
      </c>
      <c r="F268" t="s">
        <v>15</v>
      </c>
      <c r="G268" t="s">
        <v>13</v>
      </c>
      <c r="H268">
        <v>2012</v>
      </c>
      <c r="I268" s="2" t="s">
        <v>10</v>
      </c>
      <c r="J268" s="1">
        <v>2428571.4285714286</v>
      </c>
    </row>
    <row r="269" spans="1:10" x14ac:dyDescent="0.55000000000000004">
      <c r="A269" s="4">
        <f t="shared" si="8"/>
        <v>2</v>
      </c>
      <c r="B269" s="4">
        <f>+VLOOKUP(G269,Codigos!$E$2:$F$8,2,0)</f>
        <v>2</v>
      </c>
      <c r="C269" s="4">
        <f>+VLOOKUP(F269,Codigos!$B$2:$C$33,2,0)</f>
        <v>5</v>
      </c>
      <c r="D269" s="4" t="str">
        <f t="shared" si="9"/>
        <v>2252012IV</v>
      </c>
      <c r="E269" t="s">
        <v>6</v>
      </c>
      <c r="F269" t="s">
        <v>15</v>
      </c>
      <c r="G269" t="s">
        <v>13</v>
      </c>
      <c r="H269">
        <v>2012</v>
      </c>
      <c r="I269" s="2" t="s">
        <v>11</v>
      </c>
      <c r="J269" s="1">
        <v>2126190.4761904762</v>
      </c>
    </row>
    <row r="270" spans="1:10" x14ac:dyDescent="0.55000000000000004">
      <c r="A270" s="4">
        <f t="shared" si="8"/>
        <v>2</v>
      </c>
      <c r="B270" s="4">
        <f>+VLOOKUP(G270,Codigos!$E$2:$F$8,2,0)</f>
        <v>4</v>
      </c>
      <c r="C270" s="4">
        <f>+VLOOKUP(F270,Codigos!$B$2:$C$33,2,0)</f>
        <v>7</v>
      </c>
      <c r="D270" s="4" t="str">
        <f t="shared" si="9"/>
        <v>2472012I</v>
      </c>
      <c r="E270" t="s">
        <v>6</v>
      </c>
      <c r="F270" t="s">
        <v>16</v>
      </c>
      <c r="G270" t="s">
        <v>46</v>
      </c>
      <c r="H270">
        <v>2012</v>
      </c>
      <c r="I270" s="2" t="s">
        <v>8</v>
      </c>
      <c r="J270" s="1">
        <v>2218750</v>
      </c>
    </row>
    <row r="271" spans="1:10" x14ac:dyDescent="0.55000000000000004">
      <c r="A271" s="4">
        <f t="shared" si="8"/>
        <v>2</v>
      </c>
      <c r="B271" s="4">
        <f>+VLOOKUP(G271,Codigos!$E$2:$F$8,2,0)</f>
        <v>4</v>
      </c>
      <c r="C271" s="4">
        <f>+VLOOKUP(F271,Codigos!$B$2:$C$33,2,0)</f>
        <v>7</v>
      </c>
      <c r="D271" s="4" t="str">
        <f t="shared" si="9"/>
        <v>2472012II</v>
      </c>
      <c r="E271" t="s">
        <v>6</v>
      </c>
      <c r="F271" t="s">
        <v>16</v>
      </c>
      <c r="G271" t="s">
        <v>46</v>
      </c>
      <c r="H271">
        <v>2012</v>
      </c>
      <c r="I271" s="2" t="s">
        <v>9</v>
      </c>
      <c r="J271" s="1">
        <v>2214166.666666667</v>
      </c>
    </row>
    <row r="272" spans="1:10" x14ac:dyDescent="0.55000000000000004">
      <c r="A272" s="4">
        <f t="shared" si="8"/>
        <v>2</v>
      </c>
      <c r="B272" s="4">
        <f>+VLOOKUP(G272,Codigos!$E$2:$F$8,2,0)</f>
        <v>4</v>
      </c>
      <c r="C272" s="4">
        <f>+VLOOKUP(F272,Codigos!$B$2:$C$33,2,0)</f>
        <v>7</v>
      </c>
      <c r="D272" s="4" t="str">
        <f t="shared" si="9"/>
        <v>2472012III</v>
      </c>
      <c r="E272" t="s">
        <v>6</v>
      </c>
      <c r="F272" t="s">
        <v>16</v>
      </c>
      <c r="G272" t="s">
        <v>46</v>
      </c>
      <c r="H272">
        <v>2012</v>
      </c>
      <c r="I272" s="2" t="s">
        <v>10</v>
      </c>
      <c r="J272" s="1">
        <v>2000000</v>
      </c>
    </row>
    <row r="273" spans="1:10" x14ac:dyDescent="0.55000000000000004">
      <c r="A273" s="4">
        <f t="shared" si="8"/>
        <v>2</v>
      </c>
      <c r="B273" s="4">
        <f>+VLOOKUP(G273,Codigos!$E$2:$F$8,2,0)</f>
        <v>4</v>
      </c>
      <c r="C273" s="4">
        <f>+VLOOKUP(F273,Codigos!$B$2:$C$33,2,0)</f>
        <v>7</v>
      </c>
      <c r="D273" s="4" t="str">
        <f t="shared" si="9"/>
        <v>2472012IV</v>
      </c>
      <c r="E273" t="s">
        <v>6</v>
      </c>
      <c r="F273" t="s">
        <v>16</v>
      </c>
      <c r="G273" t="s">
        <v>46</v>
      </c>
      <c r="H273">
        <v>2012</v>
      </c>
      <c r="I273" s="2" t="s">
        <v>11</v>
      </c>
      <c r="J273" s="1">
        <v>2229166.666666667</v>
      </c>
    </row>
    <row r="274" spans="1:10" x14ac:dyDescent="0.55000000000000004">
      <c r="A274" s="4">
        <f t="shared" si="8"/>
        <v>2</v>
      </c>
      <c r="B274" s="4">
        <f>+VLOOKUP(G274,Codigos!$E$2:$F$8,2,0)</f>
        <v>4</v>
      </c>
      <c r="C274" s="4">
        <f>+VLOOKUP(F274,Codigos!$B$2:$C$33,2,0)</f>
        <v>8</v>
      </c>
      <c r="D274" s="4" t="str">
        <f t="shared" si="9"/>
        <v>2482012I</v>
      </c>
      <c r="E274" t="s">
        <v>6</v>
      </c>
      <c r="F274" t="s">
        <v>17</v>
      </c>
      <c r="G274" t="s">
        <v>46</v>
      </c>
      <c r="H274">
        <v>2012</v>
      </c>
      <c r="I274" s="2" t="s">
        <v>8</v>
      </c>
      <c r="J274" s="1">
        <v>1775956.2841530053</v>
      </c>
    </row>
    <row r="275" spans="1:10" x14ac:dyDescent="0.55000000000000004">
      <c r="A275" s="4">
        <f t="shared" si="8"/>
        <v>2</v>
      </c>
      <c r="B275" s="4">
        <f>+VLOOKUP(G275,Codigos!$E$2:$F$8,2,0)</f>
        <v>4</v>
      </c>
      <c r="C275" s="4">
        <f>+VLOOKUP(F275,Codigos!$B$2:$C$33,2,0)</f>
        <v>8</v>
      </c>
      <c r="D275" s="4" t="str">
        <f t="shared" si="9"/>
        <v>2482012II</v>
      </c>
      <c r="E275" t="s">
        <v>6</v>
      </c>
      <c r="F275" t="s">
        <v>17</v>
      </c>
      <c r="G275" t="s">
        <v>46</v>
      </c>
      <c r="H275">
        <v>2012</v>
      </c>
      <c r="I275" s="2" t="s">
        <v>9</v>
      </c>
      <c r="J275" s="1">
        <v>1912568.3060109289</v>
      </c>
    </row>
    <row r="276" spans="1:10" x14ac:dyDescent="0.55000000000000004">
      <c r="A276" s="4">
        <f t="shared" si="8"/>
        <v>2</v>
      </c>
      <c r="B276" s="4">
        <f>+VLOOKUP(G276,Codigos!$E$2:$F$8,2,0)</f>
        <v>4</v>
      </c>
      <c r="C276" s="4">
        <f>+VLOOKUP(F276,Codigos!$B$2:$C$33,2,0)</f>
        <v>8</v>
      </c>
      <c r="D276" s="4" t="str">
        <f t="shared" si="9"/>
        <v>2482012III</v>
      </c>
      <c r="E276" t="s">
        <v>6</v>
      </c>
      <c r="F276" t="s">
        <v>17</v>
      </c>
      <c r="G276" t="s">
        <v>46</v>
      </c>
      <c r="H276">
        <v>2012</v>
      </c>
      <c r="I276" s="2" t="s">
        <v>10</v>
      </c>
      <c r="J276" s="1">
        <v>2027322.4043715848</v>
      </c>
    </row>
    <row r="277" spans="1:10" x14ac:dyDescent="0.55000000000000004">
      <c r="A277" s="4">
        <f t="shared" si="8"/>
        <v>2</v>
      </c>
      <c r="B277" s="4">
        <f>+VLOOKUP(G277,Codigos!$E$2:$F$8,2,0)</f>
        <v>4</v>
      </c>
      <c r="C277" s="4">
        <f>+VLOOKUP(F277,Codigos!$B$2:$C$33,2,0)</f>
        <v>8</v>
      </c>
      <c r="D277" s="4" t="str">
        <f t="shared" si="9"/>
        <v>2482012IV</v>
      </c>
      <c r="E277" t="s">
        <v>6</v>
      </c>
      <c r="F277" t="s">
        <v>17</v>
      </c>
      <c r="G277" t="s">
        <v>46</v>
      </c>
      <c r="H277">
        <v>2012</v>
      </c>
      <c r="I277" s="2" t="s">
        <v>11</v>
      </c>
      <c r="J277" s="1">
        <v>1879237.1584699454</v>
      </c>
    </row>
    <row r="278" spans="1:10" x14ac:dyDescent="0.55000000000000004">
      <c r="A278" s="4">
        <f t="shared" si="8"/>
        <v>2</v>
      </c>
      <c r="B278" s="4">
        <f>+VLOOKUP(G278,Codigos!$E$2:$F$8,2,0)</f>
        <v>4</v>
      </c>
      <c r="C278" s="4">
        <f>+VLOOKUP(F278,Codigos!$B$2:$C$33,2,0)</f>
        <v>9</v>
      </c>
      <c r="D278" s="4" t="str">
        <f t="shared" si="9"/>
        <v>2492012I</v>
      </c>
      <c r="E278" t="s">
        <v>6</v>
      </c>
      <c r="F278" t="s">
        <v>18</v>
      </c>
      <c r="G278" t="s">
        <v>46</v>
      </c>
      <c r="H278">
        <v>2012</v>
      </c>
      <c r="I278" s="2" t="s">
        <v>8</v>
      </c>
      <c r="J278" s="1">
        <v>3602430.5555555555</v>
      </c>
    </row>
    <row r="279" spans="1:10" x14ac:dyDescent="0.55000000000000004">
      <c r="A279" s="4">
        <f t="shared" si="8"/>
        <v>2</v>
      </c>
      <c r="B279" s="4">
        <f>+VLOOKUP(G279,Codigos!$E$2:$F$8,2,0)</f>
        <v>4</v>
      </c>
      <c r="C279" s="4">
        <f>+VLOOKUP(F279,Codigos!$B$2:$C$33,2,0)</f>
        <v>9</v>
      </c>
      <c r="D279" s="4" t="str">
        <f t="shared" si="9"/>
        <v>2492012II</v>
      </c>
      <c r="E279" t="s">
        <v>6</v>
      </c>
      <c r="F279" t="s">
        <v>18</v>
      </c>
      <c r="G279" t="s">
        <v>46</v>
      </c>
      <c r="H279">
        <v>2012</v>
      </c>
      <c r="I279" s="2" t="s">
        <v>9</v>
      </c>
      <c r="J279" s="1">
        <v>2951388.8888888885</v>
      </c>
    </row>
    <row r="280" spans="1:10" x14ac:dyDescent="0.55000000000000004">
      <c r="A280" s="4">
        <f t="shared" si="8"/>
        <v>2</v>
      </c>
      <c r="B280" s="4">
        <f>+VLOOKUP(G280,Codigos!$E$2:$F$8,2,0)</f>
        <v>4</v>
      </c>
      <c r="C280" s="4">
        <f>+VLOOKUP(F280,Codigos!$B$2:$C$33,2,0)</f>
        <v>9</v>
      </c>
      <c r="D280" s="4" t="str">
        <f t="shared" si="9"/>
        <v>2492012III</v>
      </c>
      <c r="E280" t="s">
        <v>6</v>
      </c>
      <c r="F280" t="s">
        <v>18</v>
      </c>
      <c r="G280" t="s">
        <v>46</v>
      </c>
      <c r="H280">
        <v>2012</v>
      </c>
      <c r="I280" s="2" t="s">
        <v>10</v>
      </c>
      <c r="J280" s="1">
        <v>3022569.4444444445</v>
      </c>
    </row>
    <row r="281" spans="1:10" x14ac:dyDescent="0.55000000000000004">
      <c r="A281" s="4">
        <f t="shared" si="8"/>
        <v>2</v>
      </c>
      <c r="B281" s="4">
        <f>+VLOOKUP(G281,Codigos!$E$2:$F$8,2,0)</f>
        <v>4</v>
      </c>
      <c r="C281" s="4">
        <f>+VLOOKUP(F281,Codigos!$B$2:$C$33,2,0)</f>
        <v>9</v>
      </c>
      <c r="D281" s="4" t="str">
        <f t="shared" si="9"/>
        <v>2492012IV</v>
      </c>
      <c r="E281" t="s">
        <v>6</v>
      </c>
      <c r="F281" t="s">
        <v>18</v>
      </c>
      <c r="G281" t="s">
        <v>46</v>
      </c>
      <c r="H281">
        <v>2012</v>
      </c>
      <c r="I281" s="2" t="s">
        <v>11</v>
      </c>
      <c r="J281" s="1">
        <v>3159722.222222222</v>
      </c>
    </row>
    <row r="282" spans="1:10" x14ac:dyDescent="0.55000000000000004">
      <c r="A282" s="4">
        <f t="shared" si="8"/>
        <v>2</v>
      </c>
      <c r="B282" s="4">
        <f>+VLOOKUP(G282,Codigos!$E$2:$F$8,2,0)</f>
        <v>4</v>
      </c>
      <c r="C282" s="4">
        <f>+VLOOKUP(F282,Codigos!$B$2:$C$33,2,0)</f>
        <v>10</v>
      </c>
      <c r="D282" s="4" t="str">
        <f t="shared" si="9"/>
        <v>24102012I</v>
      </c>
      <c r="E282" t="s">
        <v>6</v>
      </c>
      <c r="F282" t="s">
        <v>19</v>
      </c>
      <c r="G282" t="s">
        <v>46</v>
      </c>
      <c r="H282">
        <v>2012</v>
      </c>
      <c r="I282" s="2" t="s">
        <v>8</v>
      </c>
      <c r="J282" s="1">
        <v>2703252.0325203249</v>
      </c>
    </row>
    <row r="283" spans="1:10" x14ac:dyDescent="0.55000000000000004">
      <c r="A283" s="4">
        <f t="shared" si="8"/>
        <v>2</v>
      </c>
      <c r="B283" s="4">
        <f>+VLOOKUP(G283,Codigos!$E$2:$F$8,2,0)</f>
        <v>4</v>
      </c>
      <c r="C283" s="4">
        <f>+VLOOKUP(F283,Codigos!$B$2:$C$33,2,0)</f>
        <v>10</v>
      </c>
      <c r="D283" s="4" t="str">
        <f t="shared" si="9"/>
        <v>24102012II</v>
      </c>
      <c r="E283" t="s">
        <v>6</v>
      </c>
      <c r="F283" t="s">
        <v>19</v>
      </c>
      <c r="G283" t="s">
        <v>46</v>
      </c>
      <c r="H283">
        <v>2012</v>
      </c>
      <c r="I283" s="2" t="s">
        <v>9</v>
      </c>
      <c r="J283" s="1">
        <v>2670731.7073170734</v>
      </c>
    </row>
    <row r="284" spans="1:10" x14ac:dyDescent="0.55000000000000004">
      <c r="A284" s="4">
        <f t="shared" si="8"/>
        <v>2</v>
      </c>
      <c r="B284" s="4">
        <f>+VLOOKUP(G284,Codigos!$E$2:$F$8,2,0)</f>
        <v>4</v>
      </c>
      <c r="C284" s="4">
        <f>+VLOOKUP(F284,Codigos!$B$2:$C$33,2,0)</f>
        <v>10</v>
      </c>
      <c r="D284" s="4" t="str">
        <f t="shared" si="9"/>
        <v>24102012III</v>
      </c>
      <c r="E284" t="s">
        <v>6</v>
      </c>
      <c r="F284" t="s">
        <v>19</v>
      </c>
      <c r="G284" t="s">
        <v>46</v>
      </c>
      <c r="H284">
        <v>2012</v>
      </c>
      <c r="I284" s="2" t="s">
        <v>10</v>
      </c>
      <c r="J284" s="1">
        <v>2707317.0731707318</v>
      </c>
    </row>
    <row r="285" spans="1:10" x14ac:dyDescent="0.55000000000000004">
      <c r="A285" s="4">
        <f t="shared" si="8"/>
        <v>2</v>
      </c>
      <c r="B285" s="4">
        <f>+VLOOKUP(G285,Codigos!$E$2:$F$8,2,0)</f>
        <v>4</v>
      </c>
      <c r="C285" s="4">
        <f>+VLOOKUP(F285,Codigos!$B$2:$C$33,2,0)</f>
        <v>10</v>
      </c>
      <c r="D285" s="4" t="str">
        <f t="shared" si="9"/>
        <v>24102012IV</v>
      </c>
      <c r="E285" t="s">
        <v>6</v>
      </c>
      <c r="F285" t="s">
        <v>19</v>
      </c>
      <c r="G285" t="s">
        <v>46</v>
      </c>
      <c r="H285">
        <v>2012</v>
      </c>
      <c r="I285" s="2" t="s">
        <v>11</v>
      </c>
      <c r="J285" s="1">
        <v>2642276.4227642277</v>
      </c>
    </row>
    <row r="286" spans="1:10" x14ac:dyDescent="0.55000000000000004">
      <c r="A286" s="4">
        <f t="shared" si="8"/>
        <v>2</v>
      </c>
      <c r="B286" s="4">
        <f>+VLOOKUP(G286,Codigos!$E$2:$F$8,2,0)</f>
        <v>4</v>
      </c>
      <c r="C286" s="4">
        <f>+VLOOKUP(F286,Codigos!$B$2:$C$33,2,0)</f>
        <v>11</v>
      </c>
      <c r="D286" s="4" t="str">
        <f t="shared" si="9"/>
        <v>24112012I</v>
      </c>
      <c r="E286" t="s">
        <v>6</v>
      </c>
      <c r="F286" t="s">
        <v>20</v>
      </c>
      <c r="G286" t="s">
        <v>46</v>
      </c>
      <c r="H286">
        <v>2012</v>
      </c>
      <c r="I286" s="2" t="s">
        <v>8</v>
      </c>
      <c r="J286" s="1">
        <v>1983333.3333333333</v>
      </c>
    </row>
    <row r="287" spans="1:10" x14ac:dyDescent="0.55000000000000004">
      <c r="A287" s="4">
        <f t="shared" si="8"/>
        <v>2</v>
      </c>
      <c r="B287" s="4">
        <f>+VLOOKUP(G287,Codigos!$E$2:$F$8,2,0)</f>
        <v>4</v>
      </c>
      <c r="C287" s="4">
        <f>+VLOOKUP(F287,Codigos!$B$2:$C$33,2,0)</f>
        <v>11</v>
      </c>
      <c r="D287" s="4" t="str">
        <f t="shared" si="9"/>
        <v>24112012II</v>
      </c>
      <c r="E287" t="s">
        <v>6</v>
      </c>
      <c r="F287" t="s">
        <v>20</v>
      </c>
      <c r="G287" t="s">
        <v>46</v>
      </c>
      <c r="H287">
        <v>2012</v>
      </c>
      <c r="I287" s="2" t="s">
        <v>9</v>
      </c>
      <c r="J287" s="1">
        <v>2041666.6666666667</v>
      </c>
    </row>
    <row r="288" spans="1:10" x14ac:dyDescent="0.55000000000000004">
      <c r="A288" s="4">
        <f t="shared" si="8"/>
        <v>2</v>
      </c>
      <c r="B288" s="4">
        <f>+VLOOKUP(G288,Codigos!$E$2:$F$8,2,0)</f>
        <v>4</v>
      </c>
      <c r="C288" s="4">
        <f>+VLOOKUP(F288,Codigos!$B$2:$C$33,2,0)</f>
        <v>11</v>
      </c>
      <c r="D288" s="4" t="str">
        <f t="shared" si="9"/>
        <v>24112012III</v>
      </c>
      <c r="E288" t="s">
        <v>6</v>
      </c>
      <c r="F288" t="s">
        <v>20</v>
      </c>
      <c r="G288" t="s">
        <v>46</v>
      </c>
      <c r="H288">
        <v>2012</v>
      </c>
      <c r="I288" s="2" t="s">
        <v>10</v>
      </c>
      <c r="J288" s="1">
        <v>2055555.5555555555</v>
      </c>
    </row>
    <row r="289" spans="1:10" x14ac:dyDescent="0.55000000000000004">
      <c r="A289" s="4">
        <f t="shared" si="8"/>
        <v>2</v>
      </c>
      <c r="B289" s="4">
        <f>+VLOOKUP(G289,Codigos!$E$2:$F$8,2,0)</f>
        <v>4</v>
      </c>
      <c r="C289" s="4">
        <f>+VLOOKUP(F289,Codigos!$B$2:$C$33,2,0)</f>
        <v>11</v>
      </c>
      <c r="D289" s="4" t="str">
        <f t="shared" si="9"/>
        <v>24112012IV</v>
      </c>
      <c r="E289" t="s">
        <v>6</v>
      </c>
      <c r="F289" t="s">
        <v>20</v>
      </c>
      <c r="G289" t="s">
        <v>46</v>
      </c>
      <c r="H289">
        <v>2012</v>
      </c>
      <c r="I289" s="2" t="s">
        <v>11</v>
      </c>
      <c r="J289" s="1">
        <v>2052777.7777777778</v>
      </c>
    </row>
    <row r="290" spans="1:10" x14ac:dyDescent="0.55000000000000004">
      <c r="A290" s="4">
        <f t="shared" si="8"/>
        <v>2</v>
      </c>
      <c r="B290" s="4">
        <f>+VLOOKUP(G290,Codigos!$E$2:$F$8,2,0)</f>
        <v>4</v>
      </c>
      <c r="C290" s="4">
        <f>+VLOOKUP(F290,Codigos!$B$2:$C$33,2,0)</f>
        <v>12</v>
      </c>
      <c r="D290" s="4" t="str">
        <f t="shared" si="9"/>
        <v>24122012I</v>
      </c>
      <c r="E290" t="s">
        <v>6</v>
      </c>
      <c r="F290" t="s">
        <v>21</v>
      </c>
      <c r="G290" t="s">
        <v>46</v>
      </c>
      <c r="H290">
        <v>2012</v>
      </c>
      <c r="I290" s="2" t="s">
        <v>8</v>
      </c>
      <c r="J290" s="1">
        <v>2864814.8148148148</v>
      </c>
    </row>
    <row r="291" spans="1:10" x14ac:dyDescent="0.55000000000000004">
      <c r="A291" s="4">
        <f t="shared" si="8"/>
        <v>2</v>
      </c>
      <c r="B291" s="4">
        <f>+VLOOKUP(G291,Codigos!$E$2:$F$8,2,0)</f>
        <v>4</v>
      </c>
      <c r="C291" s="4">
        <f>+VLOOKUP(F291,Codigos!$B$2:$C$33,2,0)</f>
        <v>12</v>
      </c>
      <c r="D291" s="4" t="str">
        <f t="shared" si="9"/>
        <v>24122012II</v>
      </c>
      <c r="E291" t="s">
        <v>6</v>
      </c>
      <c r="F291" t="s">
        <v>21</v>
      </c>
      <c r="G291" t="s">
        <v>46</v>
      </c>
      <c r="H291">
        <v>2012</v>
      </c>
      <c r="I291" s="2" t="s">
        <v>9</v>
      </c>
      <c r="J291" s="1">
        <v>3000000</v>
      </c>
    </row>
    <row r="292" spans="1:10" x14ac:dyDescent="0.55000000000000004">
      <c r="A292" s="4">
        <f t="shared" si="8"/>
        <v>2</v>
      </c>
      <c r="B292" s="4">
        <f>+VLOOKUP(G292,Codigos!$E$2:$F$8,2,0)</f>
        <v>4</v>
      </c>
      <c r="C292" s="4">
        <f>+VLOOKUP(F292,Codigos!$B$2:$C$33,2,0)</f>
        <v>12</v>
      </c>
      <c r="D292" s="4" t="str">
        <f t="shared" si="9"/>
        <v>24122012III</v>
      </c>
      <c r="E292" t="s">
        <v>6</v>
      </c>
      <c r="F292" t="s">
        <v>21</v>
      </c>
      <c r="G292" t="s">
        <v>46</v>
      </c>
      <c r="H292">
        <v>2012</v>
      </c>
      <c r="I292" s="2" t="s">
        <v>10</v>
      </c>
      <c r="J292" s="1">
        <v>3018518.5185185187</v>
      </c>
    </row>
    <row r="293" spans="1:10" x14ac:dyDescent="0.55000000000000004">
      <c r="A293" s="4">
        <f t="shared" si="8"/>
        <v>2</v>
      </c>
      <c r="B293" s="4">
        <f>+VLOOKUP(G293,Codigos!$E$2:$F$8,2,0)</f>
        <v>4</v>
      </c>
      <c r="C293" s="4">
        <f>+VLOOKUP(F293,Codigos!$B$2:$C$33,2,0)</f>
        <v>12</v>
      </c>
      <c r="D293" s="4" t="str">
        <f t="shared" si="9"/>
        <v>24122012IV</v>
      </c>
      <c r="E293" t="s">
        <v>6</v>
      </c>
      <c r="F293" t="s">
        <v>21</v>
      </c>
      <c r="G293" t="s">
        <v>46</v>
      </c>
      <c r="H293">
        <v>2012</v>
      </c>
      <c r="I293" s="2" t="s">
        <v>11</v>
      </c>
      <c r="J293" s="1">
        <v>2966666.6666666665</v>
      </c>
    </row>
    <row r="294" spans="1:10" x14ac:dyDescent="0.55000000000000004">
      <c r="A294" s="4">
        <f t="shared" si="8"/>
        <v>2</v>
      </c>
      <c r="B294" s="4">
        <f>+VLOOKUP(G294,Codigos!$E$2:$F$8,2,0)</f>
        <v>5</v>
      </c>
      <c r="C294" s="4">
        <f>+VLOOKUP(F294,Codigos!$B$2:$C$33,2,0)</f>
        <v>13</v>
      </c>
      <c r="D294" s="4" t="str">
        <f t="shared" si="9"/>
        <v>25132012I</v>
      </c>
      <c r="E294" t="s">
        <v>6</v>
      </c>
      <c r="F294" t="s">
        <v>22</v>
      </c>
      <c r="G294" t="s">
        <v>47</v>
      </c>
      <c r="H294">
        <v>2012</v>
      </c>
      <c r="I294" s="2" t="s">
        <v>8</v>
      </c>
      <c r="J294" s="1">
        <v>2908730.158730159</v>
      </c>
    </row>
    <row r="295" spans="1:10" x14ac:dyDescent="0.55000000000000004">
      <c r="A295" s="4">
        <f t="shared" si="8"/>
        <v>2</v>
      </c>
      <c r="B295" s="4">
        <f>+VLOOKUP(G295,Codigos!$E$2:$F$8,2,0)</f>
        <v>5</v>
      </c>
      <c r="C295" s="4">
        <f>+VLOOKUP(F295,Codigos!$B$2:$C$33,2,0)</f>
        <v>13</v>
      </c>
      <c r="D295" s="4" t="str">
        <f t="shared" si="9"/>
        <v>25132012II</v>
      </c>
      <c r="E295" t="s">
        <v>6</v>
      </c>
      <c r="F295" t="s">
        <v>22</v>
      </c>
      <c r="G295" t="s">
        <v>47</v>
      </c>
      <c r="H295">
        <v>2012</v>
      </c>
      <c r="I295" s="2" t="s">
        <v>9</v>
      </c>
      <c r="J295" s="1">
        <v>2876984.1269841269</v>
      </c>
    </row>
    <row r="296" spans="1:10" x14ac:dyDescent="0.55000000000000004">
      <c r="A296" s="4">
        <f t="shared" si="8"/>
        <v>2</v>
      </c>
      <c r="B296" s="4">
        <f>+VLOOKUP(G296,Codigos!$E$2:$F$8,2,0)</f>
        <v>5</v>
      </c>
      <c r="C296" s="4">
        <f>+VLOOKUP(F296,Codigos!$B$2:$C$33,2,0)</f>
        <v>13</v>
      </c>
      <c r="D296" s="4" t="str">
        <f t="shared" si="9"/>
        <v>25132012III</v>
      </c>
      <c r="E296" t="s">
        <v>6</v>
      </c>
      <c r="F296" t="s">
        <v>22</v>
      </c>
      <c r="G296" t="s">
        <v>47</v>
      </c>
      <c r="H296">
        <v>2012</v>
      </c>
      <c r="I296" s="2" t="s">
        <v>10</v>
      </c>
      <c r="J296" s="1">
        <v>2892857.1428571427</v>
      </c>
    </row>
    <row r="297" spans="1:10" x14ac:dyDescent="0.55000000000000004">
      <c r="A297" s="4">
        <f t="shared" si="8"/>
        <v>2</v>
      </c>
      <c r="B297" s="4">
        <f>+VLOOKUP(G297,Codigos!$E$2:$F$8,2,0)</f>
        <v>5</v>
      </c>
      <c r="C297" s="4">
        <f>+VLOOKUP(F297,Codigos!$B$2:$C$33,2,0)</f>
        <v>13</v>
      </c>
      <c r="D297" s="4" t="str">
        <f t="shared" si="9"/>
        <v>25132012IV</v>
      </c>
      <c r="E297" t="s">
        <v>6</v>
      </c>
      <c r="F297" t="s">
        <v>22</v>
      </c>
      <c r="G297" t="s">
        <v>47</v>
      </c>
      <c r="H297">
        <v>2012</v>
      </c>
      <c r="I297" s="2" t="s">
        <v>11</v>
      </c>
      <c r="J297" s="1">
        <v>2837301.5873015872</v>
      </c>
    </row>
    <row r="298" spans="1:10" x14ac:dyDescent="0.55000000000000004">
      <c r="A298" s="4">
        <f t="shared" si="8"/>
        <v>2</v>
      </c>
      <c r="B298" s="4">
        <f>+VLOOKUP(G298,Codigos!$E$2:$F$8,2,0)</f>
        <v>5</v>
      </c>
      <c r="C298" s="4">
        <f>+VLOOKUP(F298,Codigos!$B$2:$C$33,2,0)</f>
        <v>14</v>
      </c>
      <c r="D298" s="4" t="str">
        <f t="shared" si="9"/>
        <v>25142012I</v>
      </c>
      <c r="E298" t="s">
        <v>6</v>
      </c>
      <c r="F298" t="s">
        <v>23</v>
      </c>
      <c r="G298" t="s">
        <v>47</v>
      </c>
      <c r="H298">
        <v>2012</v>
      </c>
      <c r="I298" s="2" t="s">
        <v>8</v>
      </c>
      <c r="J298" s="1">
        <v>4312354.3123543123</v>
      </c>
    </row>
    <row r="299" spans="1:10" x14ac:dyDescent="0.55000000000000004">
      <c r="A299" s="4">
        <f t="shared" si="8"/>
        <v>2</v>
      </c>
      <c r="B299" s="4">
        <f>+VLOOKUP(G299,Codigos!$E$2:$F$8,2,0)</f>
        <v>5</v>
      </c>
      <c r="C299" s="4">
        <f>+VLOOKUP(F299,Codigos!$B$2:$C$33,2,0)</f>
        <v>14</v>
      </c>
      <c r="D299" s="4" t="str">
        <f t="shared" si="9"/>
        <v>25142012II</v>
      </c>
      <c r="E299" t="s">
        <v>6</v>
      </c>
      <c r="F299" t="s">
        <v>23</v>
      </c>
      <c r="G299" t="s">
        <v>47</v>
      </c>
      <c r="H299">
        <v>2012</v>
      </c>
      <c r="I299" s="2" t="s">
        <v>9</v>
      </c>
      <c r="J299" s="1">
        <v>4428174.7773892768</v>
      </c>
    </row>
    <row r="300" spans="1:10" x14ac:dyDescent="0.55000000000000004">
      <c r="A300" s="4">
        <f t="shared" si="8"/>
        <v>2</v>
      </c>
      <c r="B300" s="4">
        <f>+VLOOKUP(G300,Codigos!$E$2:$F$8,2,0)</f>
        <v>5</v>
      </c>
      <c r="C300" s="4">
        <f>+VLOOKUP(F300,Codigos!$B$2:$C$33,2,0)</f>
        <v>14</v>
      </c>
      <c r="D300" s="4" t="str">
        <f t="shared" si="9"/>
        <v>25142012III</v>
      </c>
      <c r="E300" t="s">
        <v>6</v>
      </c>
      <c r="F300" t="s">
        <v>23</v>
      </c>
      <c r="G300" t="s">
        <v>47</v>
      </c>
      <c r="H300">
        <v>2012</v>
      </c>
      <c r="I300" s="2" t="s">
        <v>10</v>
      </c>
      <c r="J300" s="1">
        <v>4137529.1375291371</v>
      </c>
    </row>
    <row r="301" spans="1:10" x14ac:dyDescent="0.55000000000000004">
      <c r="A301" s="4">
        <f t="shared" si="8"/>
        <v>2</v>
      </c>
      <c r="B301" s="4">
        <f>+VLOOKUP(G301,Codigos!$E$2:$F$8,2,0)</f>
        <v>5</v>
      </c>
      <c r="C301" s="4">
        <f>+VLOOKUP(F301,Codigos!$B$2:$C$33,2,0)</f>
        <v>14</v>
      </c>
      <c r="D301" s="4" t="str">
        <f t="shared" si="9"/>
        <v>25142012IV</v>
      </c>
      <c r="E301" t="s">
        <v>6</v>
      </c>
      <c r="F301" t="s">
        <v>23</v>
      </c>
      <c r="G301" t="s">
        <v>47</v>
      </c>
      <c r="H301">
        <v>2012</v>
      </c>
      <c r="I301" s="2" t="s">
        <v>11</v>
      </c>
      <c r="J301" s="1">
        <v>4300314.6853146851</v>
      </c>
    </row>
    <row r="302" spans="1:10" x14ac:dyDescent="0.55000000000000004">
      <c r="A302" s="4">
        <f t="shared" si="8"/>
        <v>2</v>
      </c>
      <c r="B302" s="4">
        <f>+VLOOKUP(G302,Codigos!$E$2:$F$8,2,0)</f>
        <v>5</v>
      </c>
      <c r="C302" s="4">
        <f>+VLOOKUP(F302,Codigos!$B$2:$C$33,2,0)</f>
        <v>15</v>
      </c>
      <c r="D302" s="4" t="str">
        <f t="shared" si="9"/>
        <v>25152012I</v>
      </c>
      <c r="E302" t="s">
        <v>6</v>
      </c>
      <c r="F302" t="s">
        <v>24</v>
      </c>
      <c r="G302" t="s">
        <v>47</v>
      </c>
      <c r="H302">
        <v>2012</v>
      </c>
      <c r="I302" s="2" t="s">
        <v>8</v>
      </c>
      <c r="J302" s="1">
        <v>3477011.4942528736</v>
      </c>
    </row>
    <row r="303" spans="1:10" x14ac:dyDescent="0.55000000000000004">
      <c r="A303" s="4">
        <f t="shared" si="8"/>
        <v>2</v>
      </c>
      <c r="B303" s="4">
        <f>+VLOOKUP(G303,Codigos!$E$2:$F$8,2,0)</f>
        <v>5</v>
      </c>
      <c r="C303" s="4">
        <f>+VLOOKUP(F303,Codigos!$B$2:$C$33,2,0)</f>
        <v>15</v>
      </c>
      <c r="D303" s="4" t="str">
        <f t="shared" si="9"/>
        <v>25152012II</v>
      </c>
      <c r="E303" t="s">
        <v>6</v>
      </c>
      <c r="F303" t="s">
        <v>24</v>
      </c>
      <c r="G303" t="s">
        <v>47</v>
      </c>
      <c r="H303">
        <v>2012</v>
      </c>
      <c r="I303" s="2" t="s">
        <v>9</v>
      </c>
      <c r="J303" s="1">
        <v>3311439.0804597698</v>
      </c>
    </row>
    <row r="304" spans="1:10" x14ac:dyDescent="0.55000000000000004">
      <c r="A304" s="4">
        <f t="shared" si="8"/>
        <v>2</v>
      </c>
      <c r="B304" s="4">
        <f>+VLOOKUP(G304,Codigos!$E$2:$F$8,2,0)</f>
        <v>5</v>
      </c>
      <c r="C304" s="4">
        <f>+VLOOKUP(F304,Codigos!$B$2:$C$33,2,0)</f>
        <v>15</v>
      </c>
      <c r="D304" s="4" t="str">
        <f t="shared" si="9"/>
        <v>25152012III</v>
      </c>
      <c r="E304" t="s">
        <v>6</v>
      </c>
      <c r="F304" t="s">
        <v>24</v>
      </c>
      <c r="G304" t="s">
        <v>47</v>
      </c>
      <c r="H304">
        <v>2012</v>
      </c>
      <c r="I304" s="2" t="s">
        <v>10</v>
      </c>
      <c r="J304" s="1">
        <v>3405172.4137931033</v>
      </c>
    </row>
    <row r="305" spans="1:10" x14ac:dyDescent="0.55000000000000004">
      <c r="A305" s="4">
        <f t="shared" si="8"/>
        <v>2</v>
      </c>
      <c r="B305" s="4">
        <f>+VLOOKUP(G305,Codigos!$E$2:$F$8,2,0)</f>
        <v>5</v>
      </c>
      <c r="C305" s="4">
        <f>+VLOOKUP(F305,Codigos!$B$2:$C$33,2,0)</f>
        <v>15</v>
      </c>
      <c r="D305" s="4" t="str">
        <f t="shared" si="9"/>
        <v>25152012IV</v>
      </c>
      <c r="E305" t="s">
        <v>6</v>
      </c>
      <c r="F305" t="s">
        <v>24</v>
      </c>
      <c r="G305" t="s">
        <v>47</v>
      </c>
      <c r="H305">
        <v>2012</v>
      </c>
      <c r="I305" s="2" t="s">
        <v>11</v>
      </c>
      <c r="J305" s="1">
        <v>3337643.6781609198</v>
      </c>
    </row>
    <row r="306" spans="1:10" x14ac:dyDescent="0.55000000000000004">
      <c r="A306" s="4">
        <f t="shared" si="8"/>
        <v>2</v>
      </c>
      <c r="B306" s="4">
        <f>+VLOOKUP(G306,Codigos!$E$2:$F$8,2,0)</f>
        <v>5</v>
      </c>
      <c r="C306" s="4">
        <f>+VLOOKUP(F306,Codigos!$B$2:$C$33,2,0)</f>
        <v>16</v>
      </c>
      <c r="D306" s="4" t="str">
        <f t="shared" si="9"/>
        <v>25162012I</v>
      </c>
      <c r="E306" t="s">
        <v>6</v>
      </c>
      <c r="F306" t="s">
        <v>25</v>
      </c>
      <c r="G306" t="s">
        <v>47</v>
      </c>
      <c r="H306">
        <v>2012</v>
      </c>
      <c r="I306" s="2" t="s">
        <v>8</v>
      </c>
      <c r="J306" s="1">
        <v>2135714.2857142859</v>
      </c>
    </row>
    <row r="307" spans="1:10" x14ac:dyDescent="0.55000000000000004">
      <c r="A307" s="4">
        <f t="shared" si="8"/>
        <v>2</v>
      </c>
      <c r="B307" s="4">
        <f>+VLOOKUP(G307,Codigos!$E$2:$F$8,2,0)</f>
        <v>5</v>
      </c>
      <c r="C307" s="4">
        <f>+VLOOKUP(F307,Codigos!$B$2:$C$33,2,0)</f>
        <v>16</v>
      </c>
      <c r="D307" s="4" t="str">
        <f t="shared" si="9"/>
        <v>25162012II</v>
      </c>
      <c r="E307" t="s">
        <v>6</v>
      </c>
      <c r="F307" t="s">
        <v>25</v>
      </c>
      <c r="G307" t="s">
        <v>47</v>
      </c>
      <c r="H307">
        <v>2012</v>
      </c>
      <c r="I307" s="2" t="s">
        <v>9</v>
      </c>
      <c r="J307" s="1">
        <v>2231904.7619047621</v>
      </c>
    </row>
    <row r="308" spans="1:10" x14ac:dyDescent="0.55000000000000004">
      <c r="A308" s="4">
        <f t="shared" si="8"/>
        <v>2</v>
      </c>
      <c r="B308" s="4">
        <f>+VLOOKUP(G308,Codigos!$E$2:$F$8,2,0)</f>
        <v>5</v>
      </c>
      <c r="C308" s="4">
        <f>+VLOOKUP(F308,Codigos!$B$2:$C$33,2,0)</f>
        <v>16</v>
      </c>
      <c r="D308" s="4" t="str">
        <f t="shared" si="9"/>
        <v>25162012III</v>
      </c>
      <c r="E308" t="s">
        <v>6</v>
      </c>
      <c r="F308" t="s">
        <v>25</v>
      </c>
      <c r="G308" t="s">
        <v>47</v>
      </c>
      <c r="H308">
        <v>2012</v>
      </c>
      <c r="I308" s="2" t="s">
        <v>10</v>
      </c>
      <c r="J308" s="1">
        <v>2185714.2857142859</v>
      </c>
    </row>
    <row r="309" spans="1:10" x14ac:dyDescent="0.55000000000000004">
      <c r="A309" s="4">
        <f t="shared" si="8"/>
        <v>2</v>
      </c>
      <c r="B309" s="4">
        <f>+VLOOKUP(G309,Codigos!$E$2:$F$8,2,0)</f>
        <v>5</v>
      </c>
      <c r="C309" s="4">
        <f>+VLOOKUP(F309,Codigos!$B$2:$C$33,2,0)</f>
        <v>16</v>
      </c>
      <c r="D309" s="4" t="str">
        <f t="shared" si="9"/>
        <v>25162012IV</v>
      </c>
      <c r="E309" t="s">
        <v>6</v>
      </c>
      <c r="F309" t="s">
        <v>25</v>
      </c>
      <c r="G309" t="s">
        <v>47</v>
      </c>
      <c r="H309">
        <v>2012</v>
      </c>
      <c r="I309" s="2" t="s">
        <v>11</v>
      </c>
      <c r="J309" s="1">
        <v>2214285.7142857141</v>
      </c>
    </row>
    <row r="310" spans="1:10" x14ac:dyDescent="0.55000000000000004">
      <c r="A310" s="4">
        <f t="shared" si="8"/>
        <v>2</v>
      </c>
      <c r="B310" s="4">
        <f>+VLOOKUP(G310,Codigos!$E$2:$F$8,2,0)</f>
        <v>5</v>
      </c>
      <c r="C310" s="4">
        <f>+VLOOKUP(F310,Codigos!$B$2:$C$33,2,0)</f>
        <v>17</v>
      </c>
      <c r="D310" s="4" t="str">
        <f t="shared" si="9"/>
        <v>25172012I</v>
      </c>
      <c r="E310" t="s">
        <v>6</v>
      </c>
      <c r="F310" t="s">
        <v>26</v>
      </c>
      <c r="G310" t="s">
        <v>47</v>
      </c>
      <c r="H310">
        <v>2012</v>
      </c>
      <c r="I310" s="2" t="s">
        <v>8</v>
      </c>
      <c r="J310" s="1">
        <v>3556267.8062678063</v>
      </c>
    </row>
    <row r="311" spans="1:10" x14ac:dyDescent="0.55000000000000004">
      <c r="A311" s="4">
        <f t="shared" si="8"/>
        <v>2</v>
      </c>
      <c r="B311" s="4">
        <f>+VLOOKUP(G311,Codigos!$E$2:$F$8,2,0)</f>
        <v>5</v>
      </c>
      <c r="C311" s="4">
        <f>+VLOOKUP(F311,Codigos!$B$2:$C$33,2,0)</f>
        <v>17</v>
      </c>
      <c r="D311" s="4" t="str">
        <f t="shared" si="9"/>
        <v>25172012II</v>
      </c>
      <c r="E311" t="s">
        <v>6</v>
      </c>
      <c r="F311" t="s">
        <v>26</v>
      </c>
      <c r="G311" t="s">
        <v>47</v>
      </c>
      <c r="H311">
        <v>2012</v>
      </c>
      <c r="I311" s="2" t="s">
        <v>9</v>
      </c>
      <c r="J311" s="1">
        <v>3653846.153846154</v>
      </c>
    </row>
    <row r="312" spans="1:10" x14ac:dyDescent="0.55000000000000004">
      <c r="A312" s="4">
        <f t="shared" si="8"/>
        <v>2</v>
      </c>
      <c r="B312" s="4">
        <f>+VLOOKUP(G312,Codigos!$E$2:$F$8,2,0)</f>
        <v>5</v>
      </c>
      <c r="C312" s="4">
        <f>+VLOOKUP(F312,Codigos!$B$2:$C$33,2,0)</f>
        <v>17</v>
      </c>
      <c r="D312" s="4" t="str">
        <f t="shared" si="9"/>
        <v>25172012III</v>
      </c>
      <c r="E312" t="s">
        <v>6</v>
      </c>
      <c r="F312" t="s">
        <v>26</v>
      </c>
      <c r="G312" t="s">
        <v>47</v>
      </c>
      <c r="H312">
        <v>2012</v>
      </c>
      <c r="I312" s="2" t="s">
        <v>10</v>
      </c>
      <c r="J312" s="1">
        <v>3660968.6609686608</v>
      </c>
    </row>
    <row r="313" spans="1:10" x14ac:dyDescent="0.55000000000000004">
      <c r="A313" s="4">
        <f t="shared" si="8"/>
        <v>2</v>
      </c>
      <c r="B313" s="4">
        <f>+VLOOKUP(G313,Codigos!$E$2:$F$8,2,0)</f>
        <v>5</v>
      </c>
      <c r="C313" s="4">
        <f>+VLOOKUP(F313,Codigos!$B$2:$C$33,2,0)</f>
        <v>17</v>
      </c>
      <c r="D313" s="4" t="str">
        <f t="shared" si="9"/>
        <v>25172012IV</v>
      </c>
      <c r="E313" t="s">
        <v>6</v>
      </c>
      <c r="F313" t="s">
        <v>26</v>
      </c>
      <c r="G313" t="s">
        <v>47</v>
      </c>
      <c r="H313">
        <v>2012</v>
      </c>
      <c r="I313" s="2" t="s">
        <v>11</v>
      </c>
      <c r="J313" s="1">
        <v>3760683.7606837605</v>
      </c>
    </row>
    <row r="314" spans="1:10" x14ac:dyDescent="0.55000000000000004">
      <c r="A314" s="4">
        <f t="shared" si="8"/>
        <v>2</v>
      </c>
      <c r="B314" s="4">
        <f>+VLOOKUP(G314,Codigos!$E$2:$F$8,2,0)</f>
        <v>6</v>
      </c>
      <c r="C314" s="4">
        <f>+VLOOKUP(F314,Codigos!$B$2:$C$33,2,0)</f>
        <v>18</v>
      </c>
      <c r="D314" s="4" t="str">
        <f t="shared" si="9"/>
        <v>26182012I</v>
      </c>
      <c r="E314" t="s">
        <v>6</v>
      </c>
      <c r="F314" t="s">
        <v>27</v>
      </c>
      <c r="G314" t="s">
        <v>48</v>
      </c>
      <c r="H314">
        <v>2012</v>
      </c>
      <c r="I314" s="2" t="s">
        <v>8</v>
      </c>
      <c r="J314" s="1">
        <v>2225806.4516129033</v>
      </c>
    </row>
    <row r="315" spans="1:10" x14ac:dyDescent="0.55000000000000004">
      <c r="A315" s="4">
        <f t="shared" si="8"/>
        <v>2</v>
      </c>
      <c r="B315" s="4">
        <f>+VLOOKUP(G315,Codigos!$E$2:$F$8,2,0)</f>
        <v>6</v>
      </c>
      <c r="C315" s="4">
        <f>+VLOOKUP(F315,Codigos!$B$2:$C$33,2,0)</f>
        <v>18</v>
      </c>
      <c r="D315" s="4" t="str">
        <f t="shared" si="9"/>
        <v>26182012II</v>
      </c>
      <c r="E315" t="s">
        <v>6</v>
      </c>
      <c r="F315" t="s">
        <v>27</v>
      </c>
      <c r="G315" t="s">
        <v>48</v>
      </c>
      <c r="H315">
        <v>2012</v>
      </c>
      <c r="I315" s="2" t="s">
        <v>9</v>
      </c>
      <c r="J315" s="1">
        <v>2163978.4946236559</v>
      </c>
    </row>
    <row r="316" spans="1:10" x14ac:dyDescent="0.55000000000000004">
      <c r="A316" s="4">
        <f t="shared" si="8"/>
        <v>2</v>
      </c>
      <c r="B316" s="4">
        <f>+VLOOKUP(G316,Codigos!$E$2:$F$8,2,0)</f>
        <v>6</v>
      </c>
      <c r="C316" s="4">
        <f>+VLOOKUP(F316,Codigos!$B$2:$C$33,2,0)</f>
        <v>18</v>
      </c>
      <c r="D316" s="4" t="str">
        <f t="shared" si="9"/>
        <v>26182012III</v>
      </c>
      <c r="E316" t="s">
        <v>6</v>
      </c>
      <c r="F316" t="s">
        <v>27</v>
      </c>
      <c r="G316" t="s">
        <v>48</v>
      </c>
      <c r="H316">
        <v>2012</v>
      </c>
      <c r="I316" s="2" t="s">
        <v>10</v>
      </c>
      <c r="J316" s="1">
        <v>2327956.9892473118</v>
      </c>
    </row>
    <row r="317" spans="1:10" x14ac:dyDescent="0.55000000000000004">
      <c r="A317" s="4">
        <f t="shared" si="8"/>
        <v>2</v>
      </c>
      <c r="B317" s="4">
        <f>+VLOOKUP(G317,Codigos!$E$2:$F$8,2,0)</f>
        <v>6</v>
      </c>
      <c r="C317" s="4">
        <f>+VLOOKUP(F317,Codigos!$B$2:$C$33,2,0)</f>
        <v>18</v>
      </c>
      <c r="D317" s="4" t="str">
        <f t="shared" si="9"/>
        <v>26182012IV</v>
      </c>
      <c r="E317" t="s">
        <v>6</v>
      </c>
      <c r="F317" t="s">
        <v>27</v>
      </c>
      <c r="G317" t="s">
        <v>48</v>
      </c>
      <c r="H317">
        <v>2012</v>
      </c>
      <c r="I317" s="2" t="s">
        <v>11</v>
      </c>
      <c r="J317" s="1">
        <v>2190860.2150537637</v>
      </c>
    </row>
    <row r="318" spans="1:10" x14ac:dyDescent="0.55000000000000004">
      <c r="A318" s="4">
        <f t="shared" si="8"/>
        <v>2</v>
      </c>
      <c r="B318" s="4">
        <f>+VLOOKUP(G318,Codigos!$E$2:$F$8,2,0)</f>
        <v>6</v>
      </c>
      <c r="C318" s="4">
        <f>+VLOOKUP(F318,Codigos!$B$2:$C$33,2,0)</f>
        <v>19</v>
      </c>
      <c r="D318" s="4" t="str">
        <f t="shared" si="9"/>
        <v>26192012I</v>
      </c>
      <c r="E318" t="s">
        <v>6</v>
      </c>
      <c r="F318" t="s">
        <v>28</v>
      </c>
      <c r="G318" t="s">
        <v>48</v>
      </c>
      <c r="H318">
        <v>2012</v>
      </c>
      <c r="I318" s="2" t="s">
        <v>8</v>
      </c>
      <c r="J318" s="1">
        <v>2843881.8565400844</v>
      </c>
    </row>
    <row r="319" spans="1:10" x14ac:dyDescent="0.55000000000000004">
      <c r="A319" s="4">
        <f t="shared" si="8"/>
        <v>2</v>
      </c>
      <c r="B319" s="4">
        <f>+VLOOKUP(G319,Codigos!$E$2:$F$8,2,0)</f>
        <v>6</v>
      </c>
      <c r="C319" s="4">
        <f>+VLOOKUP(F319,Codigos!$B$2:$C$33,2,0)</f>
        <v>19</v>
      </c>
      <c r="D319" s="4" t="str">
        <f t="shared" si="9"/>
        <v>26192012II</v>
      </c>
      <c r="E319" t="s">
        <v>6</v>
      </c>
      <c r="F319" t="s">
        <v>28</v>
      </c>
      <c r="G319" t="s">
        <v>48</v>
      </c>
      <c r="H319">
        <v>2012</v>
      </c>
      <c r="I319" s="2" t="s">
        <v>9</v>
      </c>
      <c r="J319" s="1">
        <v>2827004.2194092828</v>
      </c>
    </row>
    <row r="320" spans="1:10" x14ac:dyDescent="0.55000000000000004">
      <c r="A320" s="4">
        <f t="shared" si="8"/>
        <v>2</v>
      </c>
      <c r="B320" s="4">
        <f>+VLOOKUP(G320,Codigos!$E$2:$F$8,2,0)</f>
        <v>6</v>
      </c>
      <c r="C320" s="4">
        <f>+VLOOKUP(F320,Codigos!$B$2:$C$33,2,0)</f>
        <v>19</v>
      </c>
      <c r="D320" s="4" t="str">
        <f t="shared" si="9"/>
        <v>26192012III</v>
      </c>
      <c r="E320" t="s">
        <v>6</v>
      </c>
      <c r="F320" t="s">
        <v>28</v>
      </c>
      <c r="G320" t="s">
        <v>48</v>
      </c>
      <c r="H320">
        <v>2012</v>
      </c>
      <c r="I320" s="2" t="s">
        <v>10</v>
      </c>
      <c r="J320" s="1">
        <v>2856540.0843881858</v>
      </c>
    </row>
    <row r="321" spans="1:10" x14ac:dyDescent="0.55000000000000004">
      <c r="A321" s="4">
        <f t="shared" si="8"/>
        <v>2</v>
      </c>
      <c r="B321" s="4">
        <f>+VLOOKUP(G321,Codigos!$E$2:$F$8,2,0)</f>
        <v>6</v>
      </c>
      <c r="C321" s="4">
        <f>+VLOOKUP(F321,Codigos!$B$2:$C$33,2,0)</f>
        <v>19</v>
      </c>
      <c r="D321" s="4" t="str">
        <f t="shared" si="9"/>
        <v>26192012IV</v>
      </c>
      <c r="E321" t="s">
        <v>6</v>
      </c>
      <c r="F321" t="s">
        <v>28</v>
      </c>
      <c r="G321" t="s">
        <v>48</v>
      </c>
      <c r="H321">
        <v>2012</v>
      </c>
      <c r="I321" s="2" t="s">
        <v>11</v>
      </c>
      <c r="J321" s="1">
        <v>1352531.6455696202</v>
      </c>
    </row>
    <row r="322" spans="1:10" x14ac:dyDescent="0.55000000000000004">
      <c r="A322" s="4">
        <f t="shared" ref="A322:A385" si="10">+IF(E322="Casa",1,2)</f>
        <v>2</v>
      </c>
      <c r="B322" s="4">
        <f>+VLOOKUP(G322,Codigos!$E$2:$F$8,2,0)</f>
        <v>6</v>
      </c>
      <c r="C322" s="4">
        <f>+VLOOKUP(F322,Codigos!$B$2:$C$33,2,0)</f>
        <v>20</v>
      </c>
      <c r="D322" s="4" t="str">
        <f t="shared" si="9"/>
        <v>26202012I</v>
      </c>
      <c r="E322" t="s">
        <v>6</v>
      </c>
      <c r="F322" t="s">
        <v>29</v>
      </c>
      <c r="G322" t="s">
        <v>48</v>
      </c>
      <c r="H322">
        <v>2012</v>
      </c>
      <c r="I322" s="2" t="s">
        <v>8</v>
      </c>
      <c r="J322" s="1">
        <v>1889743.5897435897</v>
      </c>
    </row>
    <row r="323" spans="1:10" x14ac:dyDescent="0.55000000000000004">
      <c r="A323" s="4">
        <f t="shared" si="10"/>
        <v>2</v>
      </c>
      <c r="B323" s="4">
        <f>+VLOOKUP(G323,Codigos!$E$2:$F$8,2,0)</f>
        <v>6</v>
      </c>
      <c r="C323" s="4">
        <f>+VLOOKUP(F323,Codigos!$B$2:$C$33,2,0)</f>
        <v>20</v>
      </c>
      <c r="D323" s="4" t="str">
        <f t="shared" ref="D323:D386" si="11">+_xlfn.CONCAT(A323:C323,H323:I323)</f>
        <v>26202012II</v>
      </c>
      <c r="E323" t="s">
        <v>6</v>
      </c>
      <c r="F323" t="s">
        <v>29</v>
      </c>
      <c r="G323" t="s">
        <v>48</v>
      </c>
      <c r="H323">
        <v>2012</v>
      </c>
      <c r="I323" s="2" t="s">
        <v>9</v>
      </c>
      <c r="J323" s="1">
        <v>1907692.3076923077</v>
      </c>
    </row>
    <row r="324" spans="1:10" x14ac:dyDescent="0.55000000000000004">
      <c r="A324" s="4">
        <f t="shared" si="10"/>
        <v>2</v>
      </c>
      <c r="B324" s="4">
        <f>+VLOOKUP(G324,Codigos!$E$2:$F$8,2,0)</f>
        <v>6</v>
      </c>
      <c r="C324" s="4">
        <f>+VLOOKUP(F324,Codigos!$B$2:$C$33,2,0)</f>
        <v>20</v>
      </c>
      <c r="D324" s="4" t="str">
        <f t="shared" si="11"/>
        <v>26202012III</v>
      </c>
      <c r="E324" t="s">
        <v>6</v>
      </c>
      <c r="F324" t="s">
        <v>29</v>
      </c>
      <c r="G324" t="s">
        <v>48</v>
      </c>
      <c r="H324">
        <v>2012</v>
      </c>
      <c r="I324" s="2" t="s">
        <v>10</v>
      </c>
      <c r="J324" s="1">
        <v>1979487.1794871795</v>
      </c>
    </row>
    <row r="325" spans="1:10" x14ac:dyDescent="0.55000000000000004">
      <c r="A325" s="4">
        <f t="shared" si="10"/>
        <v>2</v>
      </c>
      <c r="B325" s="4">
        <f>+VLOOKUP(G325,Codigos!$E$2:$F$8,2,0)</f>
        <v>6</v>
      </c>
      <c r="C325" s="4">
        <f>+VLOOKUP(F325,Codigos!$B$2:$C$33,2,0)</f>
        <v>20</v>
      </c>
      <c r="D325" s="4" t="str">
        <f t="shared" si="11"/>
        <v>26202012IV</v>
      </c>
      <c r="E325" t="s">
        <v>6</v>
      </c>
      <c r="F325" t="s">
        <v>29</v>
      </c>
      <c r="G325" t="s">
        <v>48</v>
      </c>
      <c r="H325">
        <v>2012</v>
      </c>
      <c r="I325" s="2" t="s">
        <v>11</v>
      </c>
      <c r="J325" s="1">
        <v>1833333.3333333335</v>
      </c>
    </row>
    <row r="326" spans="1:10" x14ac:dyDescent="0.55000000000000004">
      <c r="A326" s="4">
        <f t="shared" si="10"/>
        <v>2</v>
      </c>
      <c r="B326" s="4">
        <f>+VLOOKUP(G326,Codigos!$E$2:$F$8,2,0)</f>
        <v>6</v>
      </c>
      <c r="C326" s="4">
        <f>+VLOOKUP(F326,Codigos!$B$2:$C$33,2,0)</f>
        <v>21</v>
      </c>
      <c r="D326" s="4" t="str">
        <f t="shared" si="11"/>
        <v>26212012I</v>
      </c>
      <c r="E326" t="s">
        <v>6</v>
      </c>
      <c r="F326" t="s">
        <v>30</v>
      </c>
      <c r="G326" t="s">
        <v>48</v>
      </c>
      <c r="H326">
        <v>2012</v>
      </c>
      <c r="I326" s="2" t="s">
        <v>8</v>
      </c>
      <c r="J326" s="1">
        <v>2215686.2745098039</v>
      </c>
    </row>
    <row r="327" spans="1:10" x14ac:dyDescent="0.55000000000000004">
      <c r="A327" s="4">
        <f t="shared" si="10"/>
        <v>2</v>
      </c>
      <c r="B327" s="4">
        <f>+VLOOKUP(G327,Codigos!$E$2:$F$8,2,0)</f>
        <v>6</v>
      </c>
      <c r="C327" s="4">
        <f>+VLOOKUP(F327,Codigos!$B$2:$C$33,2,0)</f>
        <v>21</v>
      </c>
      <c r="D327" s="4" t="str">
        <f t="shared" si="11"/>
        <v>26212012II</v>
      </c>
      <c r="E327" t="s">
        <v>6</v>
      </c>
      <c r="F327" t="s">
        <v>30</v>
      </c>
      <c r="G327" t="s">
        <v>48</v>
      </c>
      <c r="H327">
        <v>2012</v>
      </c>
      <c r="I327" s="2" t="s">
        <v>9</v>
      </c>
      <c r="J327" s="1">
        <v>2482843.1372549022</v>
      </c>
    </row>
    <row r="328" spans="1:10" x14ac:dyDescent="0.55000000000000004">
      <c r="A328" s="4">
        <f t="shared" si="10"/>
        <v>2</v>
      </c>
      <c r="B328" s="4">
        <f>+VLOOKUP(G328,Codigos!$E$2:$F$8,2,0)</f>
        <v>6</v>
      </c>
      <c r="C328" s="4">
        <f>+VLOOKUP(F328,Codigos!$B$2:$C$33,2,0)</f>
        <v>21</v>
      </c>
      <c r="D328" s="4" t="str">
        <f t="shared" si="11"/>
        <v>26212012III</v>
      </c>
      <c r="E328" t="s">
        <v>6</v>
      </c>
      <c r="F328" t="s">
        <v>30</v>
      </c>
      <c r="G328" t="s">
        <v>48</v>
      </c>
      <c r="H328">
        <v>2012</v>
      </c>
      <c r="I328" s="2" t="s">
        <v>10</v>
      </c>
      <c r="J328" s="1">
        <v>2556372.5490196082</v>
      </c>
    </row>
    <row r="329" spans="1:10" x14ac:dyDescent="0.55000000000000004">
      <c r="A329" s="4">
        <f t="shared" si="10"/>
        <v>2</v>
      </c>
      <c r="B329" s="4">
        <f>+VLOOKUP(G329,Codigos!$E$2:$F$8,2,0)</f>
        <v>6</v>
      </c>
      <c r="C329" s="4">
        <f>+VLOOKUP(F329,Codigos!$B$2:$C$33,2,0)</f>
        <v>21</v>
      </c>
      <c r="D329" s="4" t="str">
        <f t="shared" si="11"/>
        <v>26212012IV</v>
      </c>
      <c r="E329" t="s">
        <v>6</v>
      </c>
      <c r="F329" t="s">
        <v>30</v>
      </c>
      <c r="G329" t="s">
        <v>48</v>
      </c>
      <c r="H329">
        <v>2012</v>
      </c>
      <c r="I329" s="2" t="s">
        <v>11</v>
      </c>
      <c r="J329" s="1">
        <v>2416666.666666667</v>
      </c>
    </row>
    <row r="330" spans="1:10" x14ac:dyDescent="0.55000000000000004">
      <c r="A330" s="4">
        <f t="shared" si="10"/>
        <v>2</v>
      </c>
      <c r="B330" s="4">
        <f>+VLOOKUP(G330,Codigos!$E$2:$F$8,2,0)</f>
        <v>6</v>
      </c>
      <c r="C330" s="4">
        <f>+VLOOKUP(F330,Codigos!$B$2:$C$33,2,0)</f>
        <v>22</v>
      </c>
      <c r="D330" s="4" t="str">
        <f t="shared" si="11"/>
        <v>26222012I</v>
      </c>
      <c r="E330" t="s">
        <v>6</v>
      </c>
      <c r="F330" t="s">
        <v>31</v>
      </c>
      <c r="G330" t="s">
        <v>48</v>
      </c>
      <c r="H330">
        <v>2012</v>
      </c>
      <c r="I330" s="2" t="s">
        <v>8</v>
      </c>
      <c r="J330" s="1">
        <v>1954022.9885057469</v>
      </c>
    </row>
    <row r="331" spans="1:10" x14ac:dyDescent="0.55000000000000004">
      <c r="A331" s="4">
        <f t="shared" si="10"/>
        <v>2</v>
      </c>
      <c r="B331" s="4">
        <f>+VLOOKUP(G331,Codigos!$E$2:$F$8,2,0)</f>
        <v>6</v>
      </c>
      <c r="C331" s="4">
        <f>+VLOOKUP(F331,Codigos!$B$2:$C$33,2,0)</f>
        <v>22</v>
      </c>
      <c r="D331" s="4" t="str">
        <f t="shared" si="11"/>
        <v>26222012II</v>
      </c>
      <c r="E331" t="s">
        <v>6</v>
      </c>
      <c r="F331" t="s">
        <v>31</v>
      </c>
      <c r="G331" t="s">
        <v>48</v>
      </c>
      <c r="H331">
        <v>2012</v>
      </c>
      <c r="I331" s="2" t="s">
        <v>9</v>
      </c>
      <c r="J331" s="1">
        <v>1758620.6896551724</v>
      </c>
    </row>
    <row r="332" spans="1:10" x14ac:dyDescent="0.55000000000000004">
      <c r="A332" s="4">
        <f t="shared" si="10"/>
        <v>2</v>
      </c>
      <c r="B332" s="4">
        <f>+VLOOKUP(G332,Codigos!$E$2:$F$8,2,0)</f>
        <v>6</v>
      </c>
      <c r="C332" s="4">
        <f>+VLOOKUP(F332,Codigos!$B$2:$C$33,2,0)</f>
        <v>22</v>
      </c>
      <c r="D332" s="4" t="str">
        <f t="shared" si="11"/>
        <v>26222012III</v>
      </c>
      <c r="E332" t="s">
        <v>6</v>
      </c>
      <c r="F332" t="s">
        <v>31</v>
      </c>
      <c r="G332" t="s">
        <v>48</v>
      </c>
      <c r="H332">
        <v>2012</v>
      </c>
      <c r="I332" s="2" t="s">
        <v>10</v>
      </c>
      <c r="J332" s="1">
        <v>1841954.0229885057</v>
      </c>
    </row>
    <row r="333" spans="1:10" x14ac:dyDescent="0.55000000000000004">
      <c r="A333" s="4">
        <f t="shared" si="10"/>
        <v>2</v>
      </c>
      <c r="B333" s="4">
        <f>+VLOOKUP(G333,Codigos!$E$2:$F$8,2,0)</f>
        <v>6</v>
      </c>
      <c r="C333" s="4">
        <f>+VLOOKUP(F333,Codigos!$B$2:$C$33,2,0)</f>
        <v>22</v>
      </c>
      <c r="D333" s="4" t="str">
        <f t="shared" si="11"/>
        <v>26222012IV</v>
      </c>
      <c r="E333" t="s">
        <v>6</v>
      </c>
      <c r="F333" t="s">
        <v>31</v>
      </c>
      <c r="G333" t="s">
        <v>48</v>
      </c>
      <c r="H333">
        <v>2012</v>
      </c>
      <c r="I333" s="2" t="s">
        <v>11</v>
      </c>
      <c r="J333" s="1">
        <v>1925287.3563218392</v>
      </c>
    </row>
    <row r="334" spans="1:10" x14ac:dyDescent="0.55000000000000004">
      <c r="A334" s="4">
        <f t="shared" si="10"/>
        <v>2</v>
      </c>
      <c r="B334" s="4">
        <f>+VLOOKUP(G334,Codigos!$E$2:$F$8,2,0)</f>
        <v>6</v>
      </c>
      <c r="C334" s="4">
        <f>+VLOOKUP(F334,Codigos!$B$2:$C$33,2,0)</f>
        <v>23</v>
      </c>
      <c r="D334" s="4" t="str">
        <f t="shared" si="11"/>
        <v>26232012I</v>
      </c>
      <c r="E334" t="s">
        <v>6</v>
      </c>
      <c r="F334" t="s">
        <v>32</v>
      </c>
      <c r="G334" t="s">
        <v>48</v>
      </c>
      <c r="H334">
        <v>2012</v>
      </c>
      <c r="I334" s="2" t="s">
        <v>8</v>
      </c>
      <c r="J334" s="1">
        <v>2615740.7407407407</v>
      </c>
    </row>
    <row r="335" spans="1:10" x14ac:dyDescent="0.55000000000000004">
      <c r="A335" s="4">
        <f t="shared" si="10"/>
        <v>2</v>
      </c>
      <c r="B335" s="4">
        <f>+VLOOKUP(G335,Codigos!$E$2:$F$8,2,0)</f>
        <v>6</v>
      </c>
      <c r="C335" s="4">
        <f>+VLOOKUP(F335,Codigos!$B$2:$C$33,2,0)</f>
        <v>23</v>
      </c>
      <c r="D335" s="4" t="str">
        <f t="shared" si="11"/>
        <v>26232012II</v>
      </c>
      <c r="E335" t="s">
        <v>6</v>
      </c>
      <c r="F335" t="s">
        <v>32</v>
      </c>
      <c r="G335" t="s">
        <v>48</v>
      </c>
      <c r="H335">
        <v>2012</v>
      </c>
      <c r="I335" s="2" t="s">
        <v>9</v>
      </c>
      <c r="J335" s="1">
        <v>2821759.2592592593</v>
      </c>
    </row>
    <row r="336" spans="1:10" x14ac:dyDescent="0.55000000000000004">
      <c r="A336" s="4">
        <f t="shared" si="10"/>
        <v>2</v>
      </c>
      <c r="B336" s="4">
        <f>+VLOOKUP(G336,Codigos!$E$2:$F$8,2,0)</f>
        <v>6</v>
      </c>
      <c r="C336" s="4">
        <f>+VLOOKUP(F336,Codigos!$B$2:$C$33,2,0)</f>
        <v>23</v>
      </c>
      <c r="D336" s="4" t="str">
        <f t="shared" si="11"/>
        <v>26232012III</v>
      </c>
      <c r="E336" t="s">
        <v>6</v>
      </c>
      <c r="F336" t="s">
        <v>32</v>
      </c>
      <c r="G336" t="s">
        <v>48</v>
      </c>
      <c r="H336">
        <v>2012</v>
      </c>
      <c r="I336" s="2" t="s">
        <v>10</v>
      </c>
      <c r="J336" s="1">
        <v>2833333.3333333335</v>
      </c>
    </row>
    <row r="337" spans="1:10" x14ac:dyDescent="0.55000000000000004">
      <c r="A337" s="4">
        <f t="shared" si="10"/>
        <v>2</v>
      </c>
      <c r="B337" s="4">
        <f>+VLOOKUP(G337,Codigos!$E$2:$F$8,2,0)</f>
        <v>6</v>
      </c>
      <c r="C337" s="4">
        <f>+VLOOKUP(F337,Codigos!$B$2:$C$33,2,0)</f>
        <v>23</v>
      </c>
      <c r="D337" s="4" t="str">
        <f t="shared" si="11"/>
        <v>26232012IV</v>
      </c>
      <c r="E337" t="s">
        <v>6</v>
      </c>
      <c r="F337" t="s">
        <v>32</v>
      </c>
      <c r="G337" t="s">
        <v>48</v>
      </c>
      <c r="H337">
        <v>2012</v>
      </c>
      <c r="I337" s="2" t="s">
        <v>11</v>
      </c>
      <c r="J337" s="1">
        <v>2018518.5185185187</v>
      </c>
    </row>
    <row r="338" spans="1:10" x14ac:dyDescent="0.55000000000000004">
      <c r="A338" s="4">
        <f t="shared" si="10"/>
        <v>2</v>
      </c>
      <c r="B338" s="4">
        <f>+VLOOKUP(G338,Codigos!$E$2:$F$8,2,0)</f>
        <v>6</v>
      </c>
      <c r="C338" s="4">
        <f>+VLOOKUP(F338,Codigos!$B$2:$C$33,2,0)</f>
        <v>24</v>
      </c>
      <c r="D338" s="4" t="str">
        <f t="shared" si="11"/>
        <v>26242012I</v>
      </c>
      <c r="E338" t="s">
        <v>6</v>
      </c>
      <c r="F338" t="s">
        <v>33</v>
      </c>
      <c r="G338" t="s">
        <v>48</v>
      </c>
      <c r="H338">
        <v>2012</v>
      </c>
      <c r="I338" s="2" t="s">
        <v>8</v>
      </c>
      <c r="J338" s="1">
        <v>2710437.7104377104</v>
      </c>
    </row>
    <row r="339" spans="1:10" x14ac:dyDescent="0.55000000000000004">
      <c r="A339" s="4">
        <f t="shared" si="10"/>
        <v>2</v>
      </c>
      <c r="B339" s="4">
        <f>+VLOOKUP(G339,Codigos!$E$2:$F$8,2,0)</f>
        <v>6</v>
      </c>
      <c r="C339" s="4">
        <f>+VLOOKUP(F339,Codigos!$B$2:$C$33,2,0)</f>
        <v>24</v>
      </c>
      <c r="D339" s="4" t="str">
        <f t="shared" si="11"/>
        <v>26242012II</v>
      </c>
      <c r="E339" t="s">
        <v>6</v>
      </c>
      <c r="F339" t="s">
        <v>33</v>
      </c>
      <c r="G339" t="s">
        <v>48</v>
      </c>
      <c r="H339">
        <v>2012</v>
      </c>
      <c r="I339" s="2" t="s">
        <v>9</v>
      </c>
      <c r="J339" s="1">
        <v>2819865.3198653199</v>
      </c>
    </row>
    <row r="340" spans="1:10" x14ac:dyDescent="0.55000000000000004">
      <c r="A340" s="4">
        <f t="shared" si="10"/>
        <v>2</v>
      </c>
      <c r="B340" s="4">
        <f>+VLOOKUP(G340,Codigos!$E$2:$F$8,2,0)</f>
        <v>6</v>
      </c>
      <c r="C340" s="4">
        <f>+VLOOKUP(F340,Codigos!$B$2:$C$33,2,0)</f>
        <v>24</v>
      </c>
      <c r="D340" s="4" t="str">
        <f t="shared" si="11"/>
        <v>26242012III</v>
      </c>
      <c r="E340" t="s">
        <v>6</v>
      </c>
      <c r="F340" t="s">
        <v>33</v>
      </c>
      <c r="G340" t="s">
        <v>48</v>
      </c>
      <c r="H340">
        <v>2012</v>
      </c>
      <c r="I340" s="2" t="s">
        <v>10</v>
      </c>
      <c r="J340" s="1">
        <v>2735690.2356902356</v>
      </c>
    </row>
    <row r="341" spans="1:10" x14ac:dyDescent="0.55000000000000004">
      <c r="A341" s="4">
        <f t="shared" si="10"/>
        <v>2</v>
      </c>
      <c r="B341" s="4">
        <f>+VLOOKUP(G341,Codigos!$E$2:$F$8,2,0)</f>
        <v>6</v>
      </c>
      <c r="C341" s="4">
        <f>+VLOOKUP(F341,Codigos!$B$2:$C$33,2,0)</f>
        <v>24</v>
      </c>
      <c r="D341" s="4" t="str">
        <f t="shared" si="11"/>
        <v>26242012IV</v>
      </c>
      <c r="E341" t="s">
        <v>6</v>
      </c>
      <c r="F341" t="s">
        <v>33</v>
      </c>
      <c r="G341" t="s">
        <v>48</v>
      </c>
      <c r="H341">
        <v>2012</v>
      </c>
      <c r="I341" s="2" t="s">
        <v>11</v>
      </c>
      <c r="J341" s="1">
        <v>2670033.67003367</v>
      </c>
    </row>
    <row r="342" spans="1:10" x14ac:dyDescent="0.55000000000000004">
      <c r="A342" s="4">
        <f t="shared" si="10"/>
        <v>2</v>
      </c>
      <c r="B342" s="4">
        <f>+VLOOKUP(G342,Codigos!$E$2:$F$8,2,0)</f>
        <v>6</v>
      </c>
      <c r="C342" s="4">
        <f>+VLOOKUP(F342,Codigos!$B$2:$C$33,2,0)</f>
        <v>25</v>
      </c>
      <c r="D342" s="4" t="str">
        <f t="shared" si="11"/>
        <v>26252012I</v>
      </c>
      <c r="E342" t="s">
        <v>6</v>
      </c>
      <c r="F342" t="s">
        <v>34</v>
      </c>
      <c r="G342" t="s">
        <v>48</v>
      </c>
      <c r="H342">
        <v>2012</v>
      </c>
      <c r="I342" s="2" t="s">
        <v>8</v>
      </c>
      <c r="J342" s="1">
        <v>2328431.3725490198</v>
      </c>
    </row>
    <row r="343" spans="1:10" x14ac:dyDescent="0.55000000000000004">
      <c r="A343" s="4">
        <f t="shared" si="10"/>
        <v>2</v>
      </c>
      <c r="B343" s="4">
        <f>+VLOOKUP(G343,Codigos!$E$2:$F$8,2,0)</f>
        <v>6</v>
      </c>
      <c r="C343" s="4">
        <f>+VLOOKUP(F343,Codigos!$B$2:$C$33,2,0)</f>
        <v>25</v>
      </c>
      <c r="D343" s="4" t="str">
        <f t="shared" si="11"/>
        <v>26252012II</v>
      </c>
      <c r="E343" t="s">
        <v>6</v>
      </c>
      <c r="F343" t="s">
        <v>34</v>
      </c>
      <c r="G343" t="s">
        <v>48</v>
      </c>
      <c r="H343">
        <v>2012</v>
      </c>
      <c r="I343" s="2" t="s">
        <v>9</v>
      </c>
      <c r="J343" s="1">
        <v>2601605.3921568627</v>
      </c>
    </row>
    <row r="344" spans="1:10" x14ac:dyDescent="0.55000000000000004">
      <c r="A344" s="4">
        <f t="shared" si="10"/>
        <v>2</v>
      </c>
      <c r="B344" s="4">
        <f>+VLOOKUP(G344,Codigos!$E$2:$F$8,2,0)</f>
        <v>6</v>
      </c>
      <c r="C344" s="4">
        <f>+VLOOKUP(F344,Codigos!$B$2:$C$33,2,0)</f>
        <v>25</v>
      </c>
      <c r="D344" s="4" t="str">
        <f t="shared" si="11"/>
        <v>26252012III</v>
      </c>
      <c r="E344" t="s">
        <v>6</v>
      </c>
      <c r="F344" t="s">
        <v>34</v>
      </c>
      <c r="G344" t="s">
        <v>48</v>
      </c>
      <c r="H344">
        <v>2012</v>
      </c>
      <c r="I344" s="2" t="s">
        <v>10</v>
      </c>
      <c r="J344" s="1">
        <v>2107843.1372549022</v>
      </c>
    </row>
    <row r="345" spans="1:10" x14ac:dyDescent="0.55000000000000004">
      <c r="A345" s="4">
        <f t="shared" si="10"/>
        <v>2</v>
      </c>
      <c r="B345" s="4">
        <f>+VLOOKUP(G345,Codigos!$E$2:$F$8,2,0)</f>
        <v>6</v>
      </c>
      <c r="C345" s="4">
        <f>+VLOOKUP(F345,Codigos!$B$2:$C$33,2,0)</f>
        <v>25</v>
      </c>
      <c r="D345" s="4" t="str">
        <f t="shared" si="11"/>
        <v>26252012IV</v>
      </c>
      <c r="E345" t="s">
        <v>6</v>
      </c>
      <c r="F345" t="s">
        <v>34</v>
      </c>
      <c r="G345" t="s">
        <v>48</v>
      </c>
      <c r="H345">
        <v>2012</v>
      </c>
      <c r="I345" s="2" t="s">
        <v>11</v>
      </c>
      <c r="J345" s="1">
        <v>2357843.1372549022</v>
      </c>
    </row>
    <row r="346" spans="1:10" x14ac:dyDescent="0.55000000000000004">
      <c r="A346" s="4">
        <f t="shared" si="10"/>
        <v>2</v>
      </c>
      <c r="B346" s="4">
        <f>+VLOOKUP(G346,Codigos!$E$2:$F$8,2,0)</f>
        <v>6</v>
      </c>
      <c r="C346" s="4">
        <f>+VLOOKUP(F346,Codigos!$B$2:$C$33,2,0)</f>
        <v>26</v>
      </c>
      <c r="D346" s="4" t="str">
        <f t="shared" si="11"/>
        <v>26262012I</v>
      </c>
      <c r="E346" t="s">
        <v>6</v>
      </c>
      <c r="F346" t="s">
        <v>35</v>
      </c>
      <c r="G346" t="s">
        <v>48</v>
      </c>
      <c r="H346">
        <v>2012</v>
      </c>
      <c r="I346" s="2" t="s">
        <v>8</v>
      </c>
      <c r="J346" s="1">
        <v>2164625.1428571427</v>
      </c>
    </row>
    <row r="347" spans="1:10" x14ac:dyDescent="0.55000000000000004">
      <c r="A347" s="4">
        <f t="shared" si="10"/>
        <v>2</v>
      </c>
      <c r="B347" s="4">
        <f>+VLOOKUP(G347,Codigos!$E$2:$F$8,2,0)</f>
        <v>6</v>
      </c>
      <c r="C347" s="4">
        <f>+VLOOKUP(F347,Codigos!$B$2:$C$33,2,0)</f>
        <v>26</v>
      </c>
      <c r="D347" s="4" t="str">
        <f t="shared" si="11"/>
        <v>26262012II</v>
      </c>
      <c r="E347" t="s">
        <v>6</v>
      </c>
      <c r="F347" t="s">
        <v>35</v>
      </c>
      <c r="G347" t="s">
        <v>48</v>
      </c>
      <c r="H347">
        <v>2012</v>
      </c>
      <c r="I347" s="2" t="s">
        <v>9</v>
      </c>
      <c r="J347" s="1">
        <v>1997619.0476190478</v>
      </c>
    </row>
    <row r="348" spans="1:10" x14ac:dyDescent="0.55000000000000004">
      <c r="A348" s="4">
        <f t="shared" si="10"/>
        <v>2</v>
      </c>
      <c r="B348" s="4">
        <f>+VLOOKUP(G348,Codigos!$E$2:$F$8,2,0)</f>
        <v>6</v>
      </c>
      <c r="C348" s="4">
        <f>+VLOOKUP(F348,Codigos!$B$2:$C$33,2,0)</f>
        <v>26</v>
      </c>
      <c r="D348" s="4" t="str">
        <f t="shared" si="11"/>
        <v>26262012III</v>
      </c>
      <c r="E348" t="s">
        <v>6</v>
      </c>
      <c r="F348" t="s">
        <v>35</v>
      </c>
      <c r="G348" t="s">
        <v>48</v>
      </c>
      <c r="H348">
        <v>2012</v>
      </c>
      <c r="I348" s="2" t="s">
        <v>10</v>
      </c>
      <c r="J348" s="1">
        <v>2354761.9047619049</v>
      </c>
    </row>
    <row r="349" spans="1:10" x14ac:dyDescent="0.55000000000000004">
      <c r="A349" s="4">
        <f t="shared" si="10"/>
        <v>2</v>
      </c>
      <c r="B349" s="4">
        <f>+VLOOKUP(G349,Codigos!$E$2:$F$8,2,0)</f>
        <v>6</v>
      </c>
      <c r="C349" s="4">
        <f>+VLOOKUP(F349,Codigos!$B$2:$C$33,2,0)</f>
        <v>26</v>
      </c>
      <c r="D349" s="4" t="str">
        <f t="shared" si="11"/>
        <v>26262012IV</v>
      </c>
      <c r="E349" t="s">
        <v>6</v>
      </c>
      <c r="F349" t="s">
        <v>35</v>
      </c>
      <c r="G349" t="s">
        <v>48</v>
      </c>
      <c r="H349">
        <v>2012</v>
      </c>
      <c r="I349" s="2" t="s">
        <v>11</v>
      </c>
      <c r="J349" s="1">
        <v>1867619.0476190476</v>
      </c>
    </row>
    <row r="350" spans="1:10" x14ac:dyDescent="0.55000000000000004">
      <c r="A350" s="4">
        <f t="shared" si="10"/>
        <v>2</v>
      </c>
      <c r="B350" s="4">
        <f>+VLOOKUP(G350,Codigos!$E$2:$F$8,2,0)</f>
        <v>6</v>
      </c>
      <c r="C350" s="4">
        <f>+VLOOKUP(F350,Codigos!$B$2:$C$33,2,0)</f>
        <v>27</v>
      </c>
      <c r="D350" s="4" t="str">
        <f t="shared" si="11"/>
        <v>26272012I</v>
      </c>
      <c r="E350" t="s">
        <v>6</v>
      </c>
      <c r="F350" t="s">
        <v>36</v>
      </c>
      <c r="G350" t="s">
        <v>48</v>
      </c>
      <c r="H350">
        <v>2012</v>
      </c>
      <c r="I350" s="2" t="s">
        <v>8</v>
      </c>
      <c r="J350" s="1">
        <v>2674418.6046511629</v>
      </c>
    </row>
    <row r="351" spans="1:10" x14ac:dyDescent="0.55000000000000004">
      <c r="A351" s="4">
        <f t="shared" si="10"/>
        <v>2</v>
      </c>
      <c r="B351" s="4">
        <f>+VLOOKUP(G351,Codigos!$E$2:$F$8,2,0)</f>
        <v>6</v>
      </c>
      <c r="C351" s="4">
        <f>+VLOOKUP(F351,Codigos!$B$2:$C$33,2,0)</f>
        <v>27</v>
      </c>
      <c r="D351" s="4" t="str">
        <f t="shared" si="11"/>
        <v>26272012II</v>
      </c>
      <c r="E351" t="s">
        <v>6</v>
      </c>
      <c r="F351" t="s">
        <v>36</v>
      </c>
      <c r="G351" t="s">
        <v>48</v>
      </c>
      <c r="H351">
        <v>2012</v>
      </c>
      <c r="I351" s="2" t="s">
        <v>9</v>
      </c>
      <c r="J351" s="1">
        <v>3094961.2403100776</v>
      </c>
    </row>
    <row r="352" spans="1:10" x14ac:dyDescent="0.55000000000000004">
      <c r="A352" s="4">
        <f t="shared" si="10"/>
        <v>2</v>
      </c>
      <c r="B352" s="4">
        <f>+VLOOKUP(G352,Codigos!$E$2:$F$8,2,0)</f>
        <v>6</v>
      </c>
      <c r="C352" s="4">
        <f>+VLOOKUP(F352,Codigos!$B$2:$C$33,2,0)</f>
        <v>27</v>
      </c>
      <c r="D352" s="4" t="str">
        <f t="shared" si="11"/>
        <v>26272012III</v>
      </c>
      <c r="E352" t="s">
        <v>6</v>
      </c>
      <c r="F352" t="s">
        <v>36</v>
      </c>
      <c r="G352" t="s">
        <v>48</v>
      </c>
      <c r="H352">
        <v>2012</v>
      </c>
      <c r="I352" s="2" t="s">
        <v>10</v>
      </c>
      <c r="J352" s="1">
        <v>3170542.6356589152</v>
      </c>
    </row>
    <row r="353" spans="1:10" x14ac:dyDescent="0.55000000000000004">
      <c r="A353" s="4">
        <f t="shared" si="10"/>
        <v>2</v>
      </c>
      <c r="B353" s="4">
        <f>+VLOOKUP(G353,Codigos!$E$2:$F$8,2,0)</f>
        <v>6</v>
      </c>
      <c r="C353" s="4">
        <f>+VLOOKUP(F353,Codigos!$B$2:$C$33,2,0)</f>
        <v>27</v>
      </c>
      <c r="D353" s="4" t="str">
        <f t="shared" si="11"/>
        <v>26272012IV</v>
      </c>
      <c r="E353" t="s">
        <v>6</v>
      </c>
      <c r="F353" t="s">
        <v>36</v>
      </c>
      <c r="G353" t="s">
        <v>48</v>
      </c>
      <c r="H353">
        <v>2012</v>
      </c>
      <c r="I353" s="2" t="s">
        <v>11</v>
      </c>
      <c r="J353" s="1">
        <v>3020387.5968992249</v>
      </c>
    </row>
    <row r="354" spans="1:10" x14ac:dyDescent="0.55000000000000004">
      <c r="A354" s="4">
        <f t="shared" si="10"/>
        <v>2</v>
      </c>
      <c r="B354" s="4">
        <f>+VLOOKUP(G354,Codigos!$E$2:$F$8,2,0)</f>
        <v>7</v>
      </c>
      <c r="C354" s="4">
        <f>+VLOOKUP(F354,Codigos!$B$2:$C$33,2,0)</f>
        <v>28</v>
      </c>
      <c r="D354" s="4" t="str">
        <f t="shared" si="11"/>
        <v>27282012I</v>
      </c>
      <c r="E354" t="s">
        <v>6</v>
      </c>
      <c r="F354" t="s">
        <v>37</v>
      </c>
      <c r="G354" t="s">
        <v>49</v>
      </c>
      <c r="H354">
        <v>2012</v>
      </c>
      <c r="I354" s="2" t="s">
        <v>8</v>
      </c>
      <c r="J354" s="1">
        <v>2516666.6666666665</v>
      </c>
    </row>
    <row r="355" spans="1:10" x14ac:dyDescent="0.55000000000000004">
      <c r="A355" s="4">
        <f t="shared" si="10"/>
        <v>2</v>
      </c>
      <c r="B355" s="4">
        <f>+VLOOKUP(G355,Codigos!$E$2:$F$8,2,0)</f>
        <v>7</v>
      </c>
      <c r="C355" s="4">
        <f>+VLOOKUP(F355,Codigos!$B$2:$C$33,2,0)</f>
        <v>28</v>
      </c>
      <c r="D355" s="4" t="str">
        <f t="shared" si="11"/>
        <v>27282012II</v>
      </c>
      <c r="E355" t="s">
        <v>6</v>
      </c>
      <c r="F355" t="s">
        <v>37</v>
      </c>
      <c r="G355" t="s">
        <v>49</v>
      </c>
      <c r="H355">
        <v>2012</v>
      </c>
      <c r="I355" s="2" t="s">
        <v>9</v>
      </c>
      <c r="J355" s="1">
        <v>1763888.8888888888</v>
      </c>
    </row>
    <row r="356" spans="1:10" x14ac:dyDescent="0.55000000000000004">
      <c r="A356" s="4">
        <f t="shared" si="10"/>
        <v>2</v>
      </c>
      <c r="B356" s="4">
        <f>+VLOOKUP(G356,Codigos!$E$2:$F$8,2,0)</f>
        <v>7</v>
      </c>
      <c r="C356" s="4">
        <f>+VLOOKUP(F356,Codigos!$B$2:$C$33,2,0)</f>
        <v>28</v>
      </c>
      <c r="D356" s="4" t="str">
        <f t="shared" si="11"/>
        <v>27282012III</v>
      </c>
      <c r="E356" t="s">
        <v>6</v>
      </c>
      <c r="F356" t="s">
        <v>37</v>
      </c>
      <c r="G356" t="s">
        <v>49</v>
      </c>
      <c r="H356">
        <v>2012</v>
      </c>
      <c r="I356" s="2" t="s">
        <v>10</v>
      </c>
      <c r="J356" s="1">
        <v>1461111.1111111112</v>
      </c>
    </row>
    <row r="357" spans="1:10" x14ac:dyDescent="0.55000000000000004">
      <c r="A357" s="4">
        <f t="shared" si="10"/>
        <v>2</v>
      </c>
      <c r="B357" s="4">
        <f>+VLOOKUP(G357,Codigos!$E$2:$F$8,2,0)</f>
        <v>7</v>
      </c>
      <c r="C357" s="4">
        <f>+VLOOKUP(F357,Codigos!$B$2:$C$33,2,0)</f>
        <v>28</v>
      </c>
      <c r="D357" s="4" t="str">
        <f t="shared" si="11"/>
        <v>27282012IV</v>
      </c>
      <c r="E357" t="s">
        <v>6</v>
      </c>
      <c r="F357" t="s">
        <v>37</v>
      </c>
      <c r="G357" t="s">
        <v>49</v>
      </c>
      <c r="H357">
        <v>2012</v>
      </c>
      <c r="I357" s="2" t="s">
        <v>11</v>
      </c>
      <c r="J357" s="1">
        <v>1666666.6666666667</v>
      </c>
    </row>
    <row r="358" spans="1:10" x14ac:dyDescent="0.55000000000000004">
      <c r="A358" s="4">
        <f t="shared" si="10"/>
        <v>2</v>
      </c>
      <c r="B358" s="4">
        <f>+VLOOKUP(G358,Codigos!$E$2:$F$8,2,0)</f>
        <v>7</v>
      </c>
      <c r="C358" s="4">
        <f>+VLOOKUP(F358,Codigos!$B$2:$C$33,2,0)</f>
        <v>29</v>
      </c>
      <c r="D358" s="4" t="str">
        <f t="shared" si="11"/>
        <v>27292012I</v>
      </c>
      <c r="E358" t="s">
        <v>6</v>
      </c>
      <c r="F358" t="s">
        <v>38</v>
      </c>
      <c r="G358" t="s">
        <v>49</v>
      </c>
      <c r="H358">
        <v>2012</v>
      </c>
      <c r="I358" s="2" t="s">
        <v>8</v>
      </c>
      <c r="J358" s="1">
        <v>0</v>
      </c>
    </row>
    <row r="359" spans="1:10" x14ac:dyDescent="0.55000000000000004">
      <c r="A359" s="4">
        <f t="shared" si="10"/>
        <v>2</v>
      </c>
      <c r="B359" s="4">
        <f>+VLOOKUP(G359,Codigos!$E$2:$F$8,2,0)</f>
        <v>7</v>
      </c>
      <c r="C359" s="4">
        <f>+VLOOKUP(F359,Codigos!$B$2:$C$33,2,0)</f>
        <v>29</v>
      </c>
      <c r="D359" s="4" t="str">
        <f t="shared" si="11"/>
        <v>27292012II</v>
      </c>
      <c r="E359" t="s">
        <v>6</v>
      </c>
      <c r="F359" t="s">
        <v>38</v>
      </c>
      <c r="G359" t="s">
        <v>49</v>
      </c>
      <c r="H359">
        <v>2012</v>
      </c>
      <c r="I359" s="2" t="s">
        <v>9</v>
      </c>
      <c r="J359" s="1">
        <v>0</v>
      </c>
    </row>
    <row r="360" spans="1:10" x14ac:dyDescent="0.55000000000000004">
      <c r="A360" s="4">
        <f t="shared" si="10"/>
        <v>2</v>
      </c>
      <c r="B360" s="4">
        <f>+VLOOKUP(G360,Codigos!$E$2:$F$8,2,0)</f>
        <v>7</v>
      </c>
      <c r="C360" s="4">
        <f>+VLOOKUP(F360,Codigos!$B$2:$C$33,2,0)</f>
        <v>29</v>
      </c>
      <c r="D360" s="4" t="str">
        <f t="shared" si="11"/>
        <v>27292012III</v>
      </c>
      <c r="E360" t="s">
        <v>6</v>
      </c>
      <c r="F360" t="s">
        <v>38</v>
      </c>
      <c r="G360" t="s">
        <v>49</v>
      </c>
      <c r="H360">
        <v>2012</v>
      </c>
      <c r="I360" s="2" t="s">
        <v>10</v>
      </c>
      <c r="J360" s="1">
        <v>0</v>
      </c>
    </row>
    <row r="361" spans="1:10" x14ac:dyDescent="0.55000000000000004">
      <c r="A361" s="4">
        <f t="shared" si="10"/>
        <v>2</v>
      </c>
      <c r="B361" s="4">
        <f>+VLOOKUP(G361,Codigos!$E$2:$F$8,2,0)</f>
        <v>7</v>
      </c>
      <c r="C361" s="4">
        <f>+VLOOKUP(F361,Codigos!$B$2:$C$33,2,0)</f>
        <v>29</v>
      </c>
      <c r="D361" s="4" t="str">
        <f t="shared" si="11"/>
        <v>27292012IV</v>
      </c>
      <c r="E361" t="s">
        <v>6</v>
      </c>
      <c r="F361" t="s">
        <v>38</v>
      </c>
      <c r="G361" t="s">
        <v>49</v>
      </c>
      <c r="H361">
        <v>2012</v>
      </c>
      <c r="I361" s="2" t="s">
        <v>11</v>
      </c>
      <c r="J361" s="1">
        <v>0</v>
      </c>
    </row>
    <row r="362" spans="1:10" x14ac:dyDescent="0.55000000000000004">
      <c r="A362" s="4">
        <f t="shared" si="10"/>
        <v>2</v>
      </c>
      <c r="B362" s="4">
        <f>+VLOOKUP(G362,Codigos!$E$2:$F$8,2,0)</f>
        <v>7</v>
      </c>
      <c r="C362" s="4">
        <f>+VLOOKUP(F362,Codigos!$B$2:$C$33,2,0)</f>
        <v>30</v>
      </c>
      <c r="D362" s="4" t="str">
        <f t="shared" si="11"/>
        <v>27302012I</v>
      </c>
      <c r="E362" t="s">
        <v>6</v>
      </c>
      <c r="F362" t="s">
        <v>39</v>
      </c>
      <c r="G362" t="s">
        <v>49</v>
      </c>
      <c r="H362">
        <v>2012</v>
      </c>
      <c r="I362" s="2" t="s">
        <v>8</v>
      </c>
      <c r="J362" s="1">
        <v>0</v>
      </c>
    </row>
    <row r="363" spans="1:10" x14ac:dyDescent="0.55000000000000004">
      <c r="A363" s="4">
        <f t="shared" si="10"/>
        <v>2</v>
      </c>
      <c r="B363" s="4">
        <f>+VLOOKUP(G363,Codigos!$E$2:$F$8,2,0)</f>
        <v>7</v>
      </c>
      <c r="C363" s="4">
        <f>+VLOOKUP(F363,Codigos!$B$2:$C$33,2,0)</f>
        <v>30</v>
      </c>
      <c r="D363" s="4" t="str">
        <f t="shared" si="11"/>
        <v>27302012II</v>
      </c>
      <c r="E363" t="s">
        <v>6</v>
      </c>
      <c r="F363" t="s">
        <v>39</v>
      </c>
      <c r="G363" t="s">
        <v>49</v>
      </c>
      <c r="H363">
        <v>2012</v>
      </c>
      <c r="I363" s="2" t="s">
        <v>9</v>
      </c>
      <c r="J363" s="1">
        <v>0</v>
      </c>
    </row>
    <row r="364" spans="1:10" x14ac:dyDescent="0.55000000000000004">
      <c r="A364" s="4">
        <f t="shared" si="10"/>
        <v>2</v>
      </c>
      <c r="B364" s="4">
        <f>+VLOOKUP(G364,Codigos!$E$2:$F$8,2,0)</f>
        <v>7</v>
      </c>
      <c r="C364" s="4">
        <f>+VLOOKUP(F364,Codigos!$B$2:$C$33,2,0)</f>
        <v>30</v>
      </c>
      <c r="D364" s="4" t="str">
        <f t="shared" si="11"/>
        <v>27302012III</v>
      </c>
      <c r="E364" t="s">
        <v>6</v>
      </c>
      <c r="F364" t="s">
        <v>39</v>
      </c>
      <c r="G364" t="s">
        <v>49</v>
      </c>
      <c r="H364">
        <v>2012</v>
      </c>
      <c r="I364" s="2" t="s">
        <v>10</v>
      </c>
      <c r="J364" s="1">
        <v>0</v>
      </c>
    </row>
    <row r="365" spans="1:10" x14ac:dyDescent="0.55000000000000004">
      <c r="A365" s="4">
        <f t="shared" si="10"/>
        <v>2</v>
      </c>
      <c r="B365" s="4">
        <f>+VLOOKUP(G365,Codigos!$E$2:$F$8,2,0)</f>
        <v>7</v>
      </c>
      <c r="C365" s="4">
        <f>+VLOOKUP(F365,Codigos!$B$2:$C$33,2,0)</f>
        <v>30</v>
      </c>
      <c r="D365" s="4" t="str">
        <f t="shared" si="11"/>
        <v>27302012IV</v>
      </c>
      <c r="E365" t="s">
        <v>6</v>
      </c>
      <c r="F365" t="s">
        <v>39</v>
      </c>
      <c r="G365" t="s">
        <v>49</v>
      </c>
      <c r="H365">
        <v>2012</v>
      </c>
      <c r="I365" s="2" t="s">
        <v>11</v>
      </c>
      <c r="J365" s="1">
        <v>0</v>
      </c>
    </row>
    <row r="366" spans="1:10" x14ac:dyDescent="0.55000000000000004">
      <c r="A366" s="4">
        <f t="shared" si="10"/>
        <v>2</v>
      </c>
      <c r="B366" s="4">
        <f>+VLOOKUP(G366,Codigos!$E$2:$F$8,2,0)</f>
        <v>7</v>
      </c>
      <c r="C366" s="4">
        <f>+VLOOKUP(F366,Codigos!$B$2:$C$33,2,0)</f>
        <v>31</v>
      </c>
      <c r="D366" s="4" t="str">
        <f t="shared" si="11"/>
        <v>27312012I</v>
      </c>
      <c r="E366" t="s">
        <v>6</v>
      </c>
      <c r="F366" t="s">
        <v>40</v>
      </c>
      <c r="G366" t="s">
        <v>49</v>
      </c>
      <c r="H366">
        <v>2012</v>
      </c>
      <c r="I366" s="2" t="s">
        <v>8</v>
      </c>
      <c r="J366" s="1">
        <v>1172316.384180791</v>
      </c>
    </row>
    <row r="367" spans="1:10" x14ac:dyDescent="0.55000000000000004">
      <c r="A367" s="4">
        <f t="shared" si="10"/>
        <v>2</v>
      </c>
      <c r="B367" s="4">
        <f>+VLOOKUP(G367,Codigos!$E$2:$F$8,2,0)</f>
        <v>7</v>
      </c>
      <c r="C367" s="4">
        <f>+VLOOKUP(F367,Codigos!$B$2:$C$33,2,0)</f>
        <v>31</v>
      </c>
      <c r="D367" s="4" t="str">
        <f t="shared" si="11"/>
        <v>27312012II</v>
      </c>
      <c r="E367" t="s">
        <v>6</v>
      </c>
      <c r="F367" t="s">
        <v>40</v>
      </c>
      <c r="G367" t="s">
        <v>49</v>
      </c>
      <c r="H367">
        <v>2012</v>
      </c>
      <c r="I367" s="2" t="s">
        <v>9</v>
      </c>
      <c r="J367" s="1">
        <v>1697740.1129943503</v>
      </c>
    </row>
    <row r="368" spans="1:10" x14ac:dyDescent="0.55000000000000004">
      <c r="A368" s="4">
        <f t="shared" si="10"/>
        <v>2</v>
      </c>
      <c r="B368" s="4">
        <f>+VLOOKUP(G368,Codigos!$E$2:$F$8,2,0)</f>
        <v>7</v>
      </c>
      <c r="C368" s="4">
        <f>+VLOOKUP(F368,Codigos!$B$2:$C$33,2,0)</f>
        <v>31</v>
      </c>
      <c r="D368" s="4" t="str">
        <f t="shared" si="11"/>
        <v>27312012III</v>
      </c>
      <c r="E368" t="s">
        <v>6</v>
      </c>
      <c r="F368" t="s">
        <v>40</v>
      </c>
      <c r="G368" t="s">
        <v>49</v>
      </c>
      <c r="H368">
        <v>2012</v>
      </c>
      <c r="I368" s="2" t="s">
        <v>10</v>
      </c>
      <c r="J368" s="1">
        <v>1627118.6440677966</v>
      </c>
    </row>
    <row r="369" spans="1:10" x14ac:dyDescent="0.55000000000000004">
      <c r="A369" s="4">
        <f t="shared" si="10"/>
        <v>2</v>
      </c>
      <c r="B369" s="4">
        <f>+VLOOKUP(G369,Codigos!$E$2:$F$8,2,0)</f>
        <v>7</v>
      </c>
      <c r="C369" s="4">
        <f>+VLOOKUP(F369,Codigos!$B$2:$C$33,2,0)</f>
        <v>31</v>
      </c>
      <c r="D369" s="4" t="str">
        <f t="shared" si="11"/>
        <v>27312012IV</v>
      </c>
      <c r="E369" t="s">
        <v>6</v>
      </c>
      <c r="F369" t="s">
        <v>40</v>
      </c>
      <c r="G369" t="s">
        <v>49</v>
      </c>
      <c r="H369">
        <v>2012</v>
      </c>
      <c r="I369" s="2" t="s">
        <v>11</v>
      </c>
      <c r="J369" s="1">
        <v>1807909.6045197742</v>
      </c>
    </row>
    <row r="370" spans="1:10" x14ac:dyDescent="0.55000000000000004">
      <c r="A370" s="4">
        <f t="shared" si="10"/>
        <v>2</v>
      </c>
      <c r="B370" s="4">
        <f>+VLOOKUP(G370,Codigos!$E$2:$F$8,2,0)</f>
        <v>7</v>
      </c>
      <c r="C370" s="4">
        <f>+VLOOKUP(F370,Codigos!$B$2:$C$33,2,0)</f>
        <v>32</v>
      </c>
      <c r="D370" s="4" t="str">
        <f t="shared" si="11"/>
        <v>27322012I</v>
      </c>
      <c r="E370" t="s">
        <v>6</v>
      </c>
      <c r="F370" t="s">
        <v>41</v>
      </c>
      <c r="G370" t="s">
        <v>49</v>
      </c>
      <c r="H370">
        <v>2012</v>
      </c>
      <c r="I370" s="2" t="s">
        <v>8</v>
      </c>
      <c r="J370" s="1">
        <v>1588793.1034482759</v>
      </c>
    </row>
    <row r="371" spans="1:10" x14ac:dyDescent="0.55000000000000004">
      <c r="A371" s="4">
        <f t="shared" si="10"/>
        <v>2</v>
      </c>
      <c r="B371" s="4">
        <f>+VLOOKUP(G371,Codigos!$E$2:$F$8,2,0)</f>
        <v>7</v>
      </c>
      <c r="C371" s="4">
        <f>+VLOOKUP(F371,Codigos!$B$2:$C$33,2,0)</f>
        <v>32</v>
      </c>
      <c r="D371" s="4" t="str">
        <f t="shared" si="11"/>
        <v>27322012II</v>
      </c>
      <c r="E371" t="s">
        <v>6</v>
      </c>
      <c r="F371" t="s">
        <v>41</v>
      </c>
      <c r="G371" t="s">
        <v>49</v>
      </c>
      <c r="H371">
        <v>2012</v>
      </c>
      <c r="I371" s="2" t="s">
        <v>9</v>
      </c>
      <c r="J371" s="1">
        <v>1531609.1954022988</v>
      </c>
    </row>
    <row r="372" spans="1:10" x14ac:dyDescent="0.55000000000000004">
      <c r="A372" s="4">
        <f t="shared" si="10"/>
        <v>2</v>
      </c>
      <c r="B372" s="4">
        <f>+VLOOKUP(G372,Codigos!$E$2:$F$8,2,0)</f>
        <v>7</v>
      </c>
      <c r="C372" s="4">
        <f>+VLOOKUP(F372,Codigos!$B$2:$C$33,2,0)</f>
        <v>32</v>
      </c>
      <c r="D372" s="4" t="str">
        <f t="shared" si="11"/>
        <v>27322012III</v>
      </c>
      <c r="E372" t="s">
        <v>6</v>
      </c>
      <c r="F372" t="s">
        <v>41</v>
      </c>
      <c r="G372" t="s">
        <v>49</v>
      </c>
      <c r="H372">
        <v>2012</v>
      </c>
      <c r="I372" s="2" t="s">
        <v>10</v>
      </c>
      <c r="J372" s="1">
        <v>1804597.7011494255</v>
      </c>
    </row>
    <row r="373" spans="1:10" x14ac:dyDescent="0.55000000000000004">
      <c r="A373" s="4">
        <f t="shared" si="10"/>
        <v>2</v>
      </c>
      <c r="B373" s="4">
        <f>+VLOOKUP(G373,Codigos!$E$2:$F$8,2,0)</f>
        <v>7</v>
      </c>
      <c r="C373" s="4">
        <f>+VLOOKUP(F373,Codigos!$B$2:$C$33,2,0)</f>
        <v>32</v>
      </c>
      <c r="D373" s="4" t="str">
        <f t="shared" si="11"/>
        <v>27322012IV</v>
      </c>
      <c r="E373" t="s">
        <v>6</v>
      </c>
      <c r="F373" t="s">
        <v>41</v>
      </c>
      <c r="G373" t="s">
        <v>49</v>
      </c>
      <c r="H373">
        <v>2012</v>
      </c>
      <c r="I373" s="2" t="s">
        <v>11</v>
      </c>
      <c r="J373" s="1">
        <v>1856321.8390804599</v>
      </c>
    </row>
    <row r="374" spans="1:10" x14ac:dyDescent="0.55000000000000004">
      <c r="A374" s="4">
        <f t="shared" si="10"/>
        <v>2</v>
      </c>
      <c r="B374" s="4">
        <f>+VLOOKUP(G374,Codigos!$E$2:$F$8,2,0)</f>
        <v>1</v>
      </c>
      <c r="C374" s="4">
        <f>+VLOOKUP(F374,Codigos!$B$2:$C$33,2,0)</f>
        <v>1</v>
      </c>
      <c r="D374" s="4" t="str">
        <f t="shared" si="11"/>
        <v>2112013I</v>
      </c>
      <c r="E374" t="s">
        <v>6</v>
      </c>
      <c r="F374" t="s">
        <v>7</v>
      </c>
      <c r="G374" t="s">
        <v>45</v>
      </c>
      <c r="H374">
        <v>2013</v>
      </c>
      <c r="I374" s="2" t="s">
        <v>8</v>
      </c>
      <c r="J374" s="1">
        <v>3618357.4879227052</v>
      </c>
    </row>
    <row r="375" spans="1:10" x14ac:dyDescent="0.55000000000000004">
      <c r="A375" s="4">
        <f t="shared" si="10"/>
        <v>2</v>
      </c>
      <c r="B375" s="4">
        <f>+VLOOKUP(G375,Codigos!$E$2:$F$8,2,0)</f>
        <v>1</v>
      </c>
      <c r="C375" s="4">
        <f>+VLOOKUP(F375,Codigos!$B$2:$C$33,2,0)</f>
        <v>1</v>
      </c>
      <c r="D375" s="4" t="str">
        <f t="shared" si="11"/>
        <v>2112013II</v>
      </c>
      <c r="E375" t="s">
        <v>6</v>
      </c>
      <c r="F375" t="s">
        <v>7</v>
      </c>
      <c r="G375" t="s">
        <v>45</v>
      </c>
      <c r="H375">
        <v>2013</v>
      </c>
      <c r="I375" s="2" t="s">
        <v>9</v>
      </c>
      <c r="J375" s="1">
        <v>3255797.1014492754</v>
      </c>
    </row>
    <row r="376" spans="1:10" x14ac:dyDescent="0.55000000000000004">
      <c r="A376" s="4">
        <f t="shared" si="10"/>
        <v>2</v>
      </c>
      <c r="B376" s="4">
        <f>+VLOOKUP(G376,Codigos!$E$2:$F$8,2,0)</f>
        <v>1</v>
      </c>
      <c r="C376" s="4">
        <f>+VLOOKUP(F376,Codigos!$B$2:$C$33,2,0)</f>
        <v>1</v>
      </c>
      <c r="D376" s="4" t="str">
        <f t="shared" si="11"/>
        <v>2112013III</v>
      </c>
      <c r="E376" t="s">
        <v>6</v>
      </c>
      <c r="F376" t="s">
        <v>7</v>
      </c>
      <c r="G376" t="s">
        <v>45</v>
      </c>
      <c r="H376">
        <v>2013</v>
      </c>
      <c r="I376" s="2" t="s">
        <v>10</v>
      </c>
      <c r="J376" s="1">
        <v>3185990.3381642513</v>
      </c>
    </row>
    <row r="377" spans="1:10" x14ac:dyDescent="0.55000000000000004">
      <c r="A377" s="4">
        <f t="shared" si="10"/>
        <v>2</v>
      </c>
      <c r="B377" s="4">
        <f>+VLOOKUP(G377,Codigos!$E$2:$F$8,2,0)</f>
        <v>1</v>
      </c>
      <c r="C377" s="4">
        <f>+VLOOKUP(F377,Codigos!$B$2:$C$33,2,0)</f>
        <v>1</v>
      </c>
      <c r="D377" s="4" t="str">
        <f t="shared" si="11"/>
        <v>2112013IV</v>
      </c>
      <c r="E377" t="s">
        <v>6</v>
      </c>
      <c r="F377" t="s">
        <v>7</v>
      </c>
      <c r="G377" t="s">
        <v>45</v>
      </c>
      <c r="H377">
        <v>2013</v>
      </c>
      <c r="I377" s="2" t="s">
        <v>11</v>
      </c>
      <c r="J377" s="1">
        <v>3700483.0917874398</v>
      </c>
    </row>
    <row r="378" spans="1:10" x14ac:dyDescent="0.55000000000000004">
      <c r="A378" s="4">
        <f t="shared" si="10"/>
        <v>2</v>
      </c>
      <c r="B378" s="4">
        <f>+VLOOKUP(G378,Codigos!$E$2:$F$8,2,0)</f>
        <v>1</v>
      </c>
      <c r="C378" s="4">
        <f>+VLOOKUP(F378,Codigos!$B$2:$C$33,2,0)</f>
        <v>2</v>
      </c>
      <c r="D378" s="4" t="str">
        <f t="shared" si="11"/>
        <v>2122013I</v>
      </c>
      <c r="E378" t="s">
        <v>6</v>
      </c>
      <c r="F378" t="s">
        <v>12</v>
      </c>
      <c r="G378" t="s">
        <v>45</v>
      </c>
      <c r="H378">
        <v>2013</v>
      </c>
      <c r="I378" s="2" t="s">
        <v>8</v>
      </c>
      <c r="J378" s="1">
        <v>1715686.2745098041</v>
      </c>
    </row>
    <row r="379" spans="1:10" x14ac:dyDescent="0.55000000000000004">
      <c r="A379" s="4">
        <f t="shared" si="10"/>
        <v>2</v>
      </c>
      <c r="B379" s="4">
        <f>+VLOOKUP(G379,Codigos!$E$2:$F$8,2,0)</f>
        <v>1</v>
      </c>
      <c r="C379" s="4">
        <f>+VLOOKUP(F379,Codigos!$B$2:$C$33,2,0)</f>
        <v>2</v>
      </c>
      <c r="D379" s="4" t="str">
        <f t="shared" si="11"/>
        <v>2122013II</v>
      </c>
      <c r="E379" t="s">
        <v>6</v>
      </c>
      <c r="F379" t="s">
        <v>12</v>
      </c>
      <c r="G379" t="s">
        <v>45</v>
      </c>
      <c r="H379">
        <v>2013</v>
      </c>
      <c r="I379" s="2" t="s">
        <v>9</v>
      </c>
      <c r="J379" s="1">
        <v>1960294.1176470588</v>
      </c>
    </row>
    <row r="380" spans="1:10" x14ac:dyDescent="0.55000000000000004">
      <c r="A380" s="4">
        <f t="shared" si="10"/>
        <v>2</v>
      </c>
      <c r="B380" s="4">
        <f>+VLOOKUP(G380,Codigos!$E$2:$F$8,2,0)</f>
        <v>1</v>
      </c>
      <c r="C380" s="4">
        <f>+VLOOKUP(F380,Codigos!$B$2:$C$33,2,0)</f>
        <v>2</v>
      </c>
      <c r="D380" s="4" t="str">
        <f t="shared" si="11"/>
        <v>2122013III</v>
      </c>
      <c r="E380" t="s">
        <v>6</v>
      </c>
      <c r="F380" t="s">
        <v>12</v>
      </c>
      <c r="G380" t="s">
        <v>45</v>
      </c>
      <c r="H380">
        <v>2013</v>
      </c>
      <c r="I380" s="2" t="s">
        <v>10</v>
      </c>
      <c r="J380" s="1">
        <v>1774509.8039215687</v>
      </c>
    </row>
    <row r="381" spans="1:10" x14ac:dyDescent="0.55000000000000004">
      <c r="A381" s="4">
        <f t="shared" si="10"/>
        <v>2</v>
      </c>
      <c r="B381" s="4">
        <f>+VLOOKUP(G381,Codigos!$E$2:$F$8,2,0)</f>
        <v>1</v>
      </c>
      <c r="C381" s="4">
        <f>+VLOOKUP(F381,Codigos!$B$2:$C$33,2,0)</f>
        <v>2</v>
      </c>
      <c r="D381" s="4" t="str">
        <f t="shared" si="11"/>
        <v>2122013IV</v>
      </c>
      <c r="E381" t="s">
        <v>6</v>
      </c>
      <c r="F381" t="s">
        <v>12</v>
      </c>
      <c r="G381" t="s">
        <v>45</v>
      </c>
      <c r="H381">
        <v>2013</v>
      </c>
      <c r="I381" s="2" t="s">
        <v>11</v>
      </c>
      <c r="J381" s="1">
        <v>1961767.1568627451</v>
      </c>
    </row>
    <row r="382" spans="1:10" x14ac:dyDescent="0.55000000000000004">
      <c r="A382" s="4">
        <f t="shared" si="10"/>
        <v>2</v>
      </c>
      <c r="B382" s="4">
        <f>+VLOOKUP(G382,Codigos!$E$2:$F$8,2,0)</f>
        <v>2</v>
      </c>
      <c r="C382" s="4">
        <f>+VLOOKUP(F382,Codigos!$B$2:$C$33,2,0)</f>
        <v>3</v>
      </c>
      <c r="D382" s="4" t="str">
        <f t="shared" si="11"/>
        <v>2232013I</v>
      </c>
      <c r="E382" t="s">
        <v>6</v>
      </c>
      <c r="F382" t="s">
        <v>13</v>
      </c>
      <c r="G382" t="s">
        <v>13</v>
      </c>
      <c r="H382">
        <v>2013</v>
      </c>
      <c r="I382" s="2" t="s">
        <v>8</v>
      </c>
      <c r="J382" s="1">
        <v>2080555.5555555555</v>
      </c>
    </row>
    <row r="383" spans="1:10" x14ac:dyDescent="0.55000000000000004">
      <c r="A383" s="4">
        <f t="shared" si="10"/>
        <v>2</v>
      </c>
      <c r="B383" s="4">
        <f>+VLOOKUP(G383,Codigos!$E$2:$F$8,2,0)</f>
        <v>2</v>
      </c>
      <c r="C383" s="4">
        <f>+VLOOKUP(F383,Codigos!$B$2:$C$33,2,0)</f>
        <v>3</v>
      </c>
      <c r="D383" s="4" t="str">
        <f t="shared" si="11"/>
        <v>2232013II</v>
      </c>
      <c r="E383" t="s">
        <v>6</v>
      </c>
      <c r="F383" t="s">
        <v>13</v>
      </c>
      <c r="G383" t="s">
        <v>13</v>
      </c>
      <c r="H383">
        <v>2013</v>
      </c>
      <c r="I383" s="2" t="s">
        <v>9</v>
      </c>
      <c r="J383" s="1">
        <v>2108333.3333333335</v>
      </c>
    </row>
    <row r="384" spans="1:10" x14ac:dyDescent="0.55000000000000004">
      <c r="A384" s="4">
        <f t="shared" si="10"/>
        <v>2</v>
      </c>
      <c r="B384" s="4">
        <f>+VLOOKUP(G384,Codigos!$E$2:$F$8,2,0)</f>
        <v>2</v>
      </c>
      <c r="C384" s="4">
        <f>+VLOOKUP(F384,Codigos!$B$2:$C$33,2,0)</f>
        <v>3</v>
      </c>
      <c r="D384" s="4" t="str">
        <f t="shared" si="11"/>
        <v>2232013III</v>
      </c>
      <c r="E384" t="s">
        <v>6</v>
      </c>
      <c r="F384" t="s">
        <v>13</v>
      </c>
      <c r="G384" t="s">
        <v>13</v>
      </c>
      <c r="H384">
        <v>2013</v>
      </c>
      <c r="I384" s="2" t="s">
        <v>10</v>
      </c>
      <c r="J384" s="1">
        <v>2744444.4444444445</v>
      </c>
    </row>
    <row r="385" spans="1:10" x14ac:dyDescent="0.55000000000000004">
      <c r="A385" s="4">
        <f t="shared" si="10"/>
        <v>2</v>
      </c>
      <c r="B385" s="4">
        <f>+VLOOKUP(G385,Codigos!$E$2:$F$8,2,0)</f>
        <v>2</v>
      </c>
      <c r="C385" s="4">
        <f>+VLOOKUP(F385,Codigos!$B$2:$C$33,2,0)</f>
        <v>3</v>
      </c>
      <c r="D385" s="4" t="str">
        <f t="shared" si="11"/>
        <v>2232013IV</v>
      </c>
      <c r="E385" t="s">
        <v>6</v>
      </c>
      <c r="F385" t="s">
        <v>13</v>
      </c>
      <c r="G385" t="s">
        <v>13</v>
      </c>
      <c r="H385">
        <v>2013</v>
      </c>
      <c r="I385" s="2" t="s">
        <v>11</v>
      </c>
      <c r="J385" s="1">
        <v>2263888.888888889</v>
      </c>
    </row>
    <row r="386" spans="1:10" x14ac:dyDescent="0.55000000000000004">
      <c r="A386" s="4">
        <f t="shared" ref="A386:A449" si="12">+IF(E386="Casa",1,2)</f>
        <v>2</v>
      </c>
      <c r="B386" s="4">
        <f>+VLOOKUP(G386,Codigos!$E$2:$F$8,2,0)</f>
        <v>2</v>
      </c>
      <c r="C386" s="4">
        <f>+VLOOKUP(F386,Codigos!$B$2:$C$33,2,0)</f>
        <v>4</v>
      </c>
      <c r="D386" s="4" t="str">
        <f t="shared" si="11"/>
        <v>2242013I</v>
      </c>
      <c r="E386" t="s">
        <v>6</v>
      </c>
      <c r="F386" t="s">
        <v>14</v>
      </c>
      <c r="G386" t="s">
        <v>13</v>
      </c>
      <c r="H386">
        <v>2013</v>
      </c>
      <c r="I386" s="2" t="s">
        <v>8</v>
      </c>
      <c r="J386" s="1">
        <v>3181818.1818181816</v>
      </c>
    </row>
    <row r="387" spans="1:10" x14ac:dyDescent="0.55000000000000004">
      <c r="A387" s="4">
        <f t="shared" si="12"/>
        <v>2</v>
      </c>
      <c r="B387" s="4">
        <f>+VLOOKUP(G387,Codigos!$E$2:$F$8,2,0)</f>
        <v>2</v>
      </c>
      <c r="C387" s="4">
        <f>+VLOOKUP(F387,Codigos!$B$2:$C$33,2,0)</f>
        <v>4</v>
      </c>
      <c r="D387" s="4" t="str">
        <f t="shared" ref="D387:D450" si="13">+_xlfn.CONCAT(A387:C387,H387:I387)</f>
        <v>2242013II</v>
      </c>
      <c r="E387" t="s">
        <v>6</v>
      </c>
      <c r="F387" t="s">
        <v>14</v>
      </c>
      <c r="G387" t="s">
        <v>13</v>
      </c>
      <c r="H387">
        <v>2013</v>
      </c>
      <c r="I387" s="2" t="s">
        <v>9</v>
      </c>
      <c r="J387" s="1">
        <v>3049783.5497835497</v>
      </c>
    </row>
    <row r="388" spans="1:10" x14ac:dyDescent="0.55000000000000004">
      <c r="A388" s="4">
        <f t="shared" si="12"/>
        <v>2</v>
      </c>
      <c r="B388" s="4">
        <f>+VLOOKUP(G388,Codigos!$E$2:$F$8,2,0)</f>
        <v>2</v>
      </c>
      <c r="C388" s="4">
        <f>+VLOOKUP(F388,Codigos!$B$2:$C$33,2,0)</f>
        <v>4</v>
      </c>
      <c r="D388" s="4" t="str">
        <f t="shared" si="13"/>
        <v>2242013III</v>
      </c>
      <c r="E388" t="s">
        <v>6</v>
      </c>
      <c r="F388" t="s">
        <v>14</v>
      </c>
      <c r="G388" t="s">
        <v>13</v>
      </c>
      <c r="H388">
        <v>2013</v>
      </c>
      <c r="I388" s="2" t="s">
        <v>10</v>
      </c>
      <c r="J388" s="1">
        <v>3506493.5064935065</v>
      </c>
    </row>
    <row r="389" spans="1:10" x14ac:dyDescent="0.55000000000000004">
      <c r="A389" s="4">
        <f t="shared" si="12"/>
        <v>2</v>
      </c>
      <c r="B389" s="4">
        <f>+VLOOKUP(G389,Codigos!$E$2:$F$8,2,0)</f>
        <v>2</v>
      </c>
      <c r="C389" s="4">
        <f>+VLOOKUP(F389,Codigos!$B$2:$C$33,2,0)</f>
        <v>4</v>
      </c>
      <c r="D389" s="4" t="str">
        <f t="shared" si="13"/>
        <v>2242013IV</v>
      </c>
      <c r="E389" t="s">
        <v>6</v>
      </c>
      <c r="F389" t="s">
        <v>14</v>
      </c>
      <c r="G389" t="s">
        <v>13</v>
      </c>
      <c r="H389">
        <v>2013</v>
      </c>
      <c r="I389" s="2" t="s">
        <v>11</v>
      </c>
      <c r="J389" s="1">
        <v>3361471.8614718616</v>
      </c>
    </row>
    <row r="390" spans="1:10" x14ac:dyDescent="0.55000000000000004">
      <c r="A390" s="4">
        <f t="shared" si="12"/>
        <v>2</v>
      </c>
      <c r="B390" s="4">
        <f>+VLOOKUP(G390,Codigos!$E$2:$F$8,2,0)</f>
        <v>2</v>
      </c>
      <c r="C390" s="4">
        <f>+VLOOKUP(F390,Codigos!$B$2:$C$33,2,0)</f>
        <v>5</v>
      </c>
      <c r="D390" s="4" t="str">
        <f t="shared" si="13"/>
        <v>2252013I</v>
      </c>
      <c r="E390" t="s">
        <v>6</v>
      </c>
      <c r="F390" t="s">
        <v>15</v>
      </c>
      <c r="G390" t="s">
        <v>13</v>
      </c>
      <c r="H390">
        <v>2013</v>
      </c>
      <c r="I390" s="2" t="s">
        <v>8</v>
      </c>
      <c r="J390" s="1">
        <v>2088888.8888888888</v>
      </c>
    </row>
    <row r="391" spans="1:10" x14ac:dyDescent="0.55000000000000004">
      <c r="A391" s="4">
        <f t="shared" si="12"/>
        <v>2</v>
      </c>
      <c r="B391" s="4">
        <f>+VLOOKUP(G391,Codigos!$E$2:$F$8,2,0)</f>
        <v>2</v>
      </c>
      <c r="C391" s="4">
        <f>+VLOOKUP(F391,Codigos!$B$2:$C$33,2,0)</f>
        <v>5</v>
      </c>
      <c r="D391" s="4" t="str">
        <f t="shared" si="13"/>
        <v>2252013II</v>
      </c>
      <c r="E391" t="s">
        <v>6</v>
      </c>
      <c r="F391" t="s">
        <v>15</v>
      </c>
      <c r="G391" t="s">
        <v>13</v>
      </c>
      <c r="H391">
        <v>2013</v>
      </c>
      <c r="I391" s="2" t="s">
        <v>9</v>
      </c>
      <c r="J391" s="1">
        <v>2416666.6666666665</v>
      </c>
    </row>
    <row r="392" spans="1:10" x14ac:dyDescent="0.55000000000000004">
      <c r="A392" s="4">
        <f t="shared" si="12"/>
        <v>2</v>
      </c>
      <c r="B392" s="4">
        <f>+VLOOKUP(G392,Codigos!$E$2:$F$8,2,0)</f>
        <v>2</v>
      </c>
      <c r="C392" s="4">
        <f>+VLOOKUP(F392,Codigos!$B$2:$C$33,2,0)</f>
        <v>5</v>
      </c>
      <c r="D392" s="4" t="str">
        <f t="shared" si="13"/>
        <v>2252013III</v>
      </c>
      <c r="E392" t="s">
        <v>6</v>
      </c>
      <c r="F392" t="s">
        <v>15</v>
      </c>
      <c r="G392" t="s">
        <v>13</v>
      </c>
      <c r="H392">
        <v>2013</v>
      </c>
      <c r="I392" s="2" t="s">
        <v>10</v>
      </c>
      <c r="J392" s="1">
        <v>2409259.2592592593</v>
      </c>
    </row>
    <row r="393" spans="1:10" x14ac:dyDescent="0.55000000000000004">
      <c r="A393" s="4">
        <f t="shared" si="12"/>
        <v>2</v>
      </c>
      <c r="B393" s="4">
        <f>+VLOOKUP(G393,Codigos!$E$2:$F$8,2,0)</f>
        <v>2</v>
      </c>
      <c r="C393" s="4">
        <f>+VLOOKUP(F393,Codigos!$B$2:$C$33,2,0)</f>
        <v>5</v>
      </c>
      <c r="D393" s="4" t="str">
        <f t="shared" si="13"/>
        <v>2252013IV</v>
      </c>
      <c r="E393" t="s">
        <v>6</v>
      </c>
      <c r="F393" t="s">
        <v>15</v>
      </c>
      <c r="G393" t="s">
        <v>13</v>
      </c>
      <c r="H393">
        <v>2013</v>
      </c>
      <c r="I393" s="2" t="s">
        <v>11</v>
      </c>
      <c r="J393" s="1">
        <v>2650000</v>
      </c>
    </row>
    <row r="394" spans="1:10" x14ac:dyDescent="0.55000000000000004">
      <c r="A394" s="4">
        <f t="shared" si="12"/>
        <v>2</v>
      </c>
      <c r="B394" s="4">
        <f>+VLOOKUP(G394,Codigos!$E$2:$F$8,2,0)</f>
        <v>4</v>
      </c>
      <c r="C394" s="4">
        <f>+VLOOKUP(F394,Codigos!$B$2:$C$33,2,0)</f>
        <v>7</v>
      </c>
      <c r="D394" s="4" t="str">
        <f t="shared" si="13"/>
        <v>2472013I</v>
      </c>
      <c r="E394" t="s">
        <v>6</v>
      </c>
      <c r="F394" t="s">
        <v>16</v>
      </c>
      <c r="G394" t="s">
        <v>46</v>
      </c>
      <c r="H394">
        <v>2013</v>
      </c>
      <c r="I394" s="2" t="s">
        <v>8</v>
      </c>
      <c r="J394" s="1">
        <v>2127083.333333333</v>
      </c>
    </row>
    <row r="395" spans="1:10" x14ac:dyDescent="0.55000000000000004">
      <c r="A395" s="4">
        <f t="shared" si="12"/>
        <v>2</v>
      </c>
      <c r="B395" s="4">
        <f>+VLOOKUP(G395,Codigos!$E$2:$F$8,2,0)</f>
        <v>4</v>
      </c>
      <c r="C395" s="4">
        <f>+VLOOKUP(F395,Codigos!$B$2:$C$33,2,0)</f>
        <v>7</v>
      </c>
      <c r="D395" s="4" t="str">
        <f t="shared" si="13"/>
        <v>2472013II</v>
      </c>
      <c r="E395" t="s">
        <v>6</v>
      </c>
      <c r="F395" t="s">
        <v>16</v>
      </c>
      <c r="G395" t="s">
        <v>46</v>
      </c>
      <c r="H395">
        <v>2013</v>
      </c>
      <c r="I395" s="2" t="s">
        <v>9</v>
      </c>
      <c r="J395" s="1">
        <v>2331250</v>
      </c>
    </row>
    <row r="396" spans="1:10" x14ac:dyDescent="0.55000000000000004">
      <c r="A396" s="4">
        <f t="shared" si="12"/>
        <v>2</v>
      </c>
      <c r="B396" s="4">
        <f>+VLOOKUP(G396,Codigos!$E$2:$F$8,2,0)</f>
        <v>4</v>
      </c>
      <c r="C396" s="4">
        <f>+VLOOKUP(F396,Codigos!$B$2:$C$33,2,0)</f>
        <v>7</v>
      </c>
      <c r="D396" s="4" t="str">
        <f t="shared" si="13"/>
        <v>2472013III</v>
      </c>
      <c r="E396" t="s">
        <v>6</v>
      </c>
      <c r="F396" t="s">
        <v>16</v>
      </c>
      <c r="G396" t="s">
        <v>46</v>
      </c>
      <c r="H396">
        <v>2013</v>
      </c>
      <c r="I396" s="2" t="s">
        <v>10</v>
      </c>
      <c r="J396" s="1">
        <v>2354166.666666667</v>
      </c>
    </row>
    <row r="397" spans="1:10" x14ac:dyDescent="0.55000000000000004">
      <c r="A397" s="4">
        <f t="shared" si="12"/>
        <v>2</v>
      </c>
      <c r="B397" s="4">
        <f>+VLOOKUP(G397,Codigos!$E$2:$F$8,2,0)</f>
        <v>4</v>
      </c>
      <c r="C397" s="4">
        <f>+VLOOKUP(F397,Codigos!$B$2:$C$33,2,0)</f>
        <v>7</v>
      </c>
      <c r="D397" s="4" t="str">
        <f t="shared" si="13"/>
        <v>2472013IV</v>
      </c>
      <c r="E397" t="s">
        <v>6</v>
      </c>
      <c r="F397" t="s">
        <v>16</v>
      </c>
      <c r="G397" t="s">
        <v>46</v>
      </c>
      <c r="H397">
        <v>2013</v>
      </c>
      <c r="I397" s="2" t="s">
        <v>11</v>
      </c>
      <c r="J397" s="1">
        <v>2541666.666666667</v>
      </c>
    </row>
    <row r="398" spans="1:10" x14ac:dyDescent="0.55000000000000004">
      <c r="A398" s="4">
        <f t="shared" si="12"/>
        <v>2</v>
      </c>
      <c r="B398" s="4">
        <f>+VLOOKUP(G398,Codigos!$E$2:$F$8,2,0)</f>
        <v>4</v>
      </c>
      <c r="C398" s="4">
        <f>+VLOOKUP(F398,Codigos!$B$2:$C$33,2,0)</f>
        <v>8</v>
      </c>
      <c r="D398" s="4" t="str">
        <f t="shared" si="13"/>
        <v>2482013I</v>
      </c>
      <c r="E398" t="s">
        <v>6</v>
      </c>
      <c r="F398" t="s">
        <v>17</v>
      </c>
      <c r="G398" t="s">
        <v>46</v>
      </c>
      <c r="H398">
        <v>2013</v>
      </c>
      <c r="I398" s="2" t="s">
        <v>8</v>
      </c>
      <c r="J398" s="1">
        <v>1994444.4444444445</v>
      </c>
    </row>
    <row r="399" spans="1:10" x14ac:dyDescent="0.55000000000000004">
      <c r="A399" s="4">
        <f t="shared" si="12"/>
        <v>2</v>
      </c>
      <c r="B399" s="4">
        <f>+VLOOKUP(G399,Codigos!$E$2:$F$8,2,0)</f>
        <v>4</v>
      </c>
      <c r="C399" s="4">
        <f>+VLOOKUP(F399,Codigos!$B$2:$C$33,2,0)</f>
        <v>8</v>
      </c>
      <c r="D399" s="4" t="str">
        <f t="shared" si="13"/>
        <v>2482013II</v>
      </c>
      <c r="E399" t="s">
        <v>6</v>
      </c>
      <c r="F399" t="s">
        <v>17</v>
      </c>
      <c r="G399" t="s">
        <v>46</v>
      </c>
      <c r="H399">
        <v>2013</v>
      </c>
      <c r="I399" s="2" t="s">
        <v>9</v>
      </c>
      <c r="J399" s="1">
        <v>1944444.4444444445</v>
      </c>
    </row>
    <row r="400" spans="1:10" x14ac:dyDescent="0.55000000000000004">
      <c r="A400" s="4">
        <f t="shared" si="12"/>
        <v>2</v>
      </c>
      <c r="B400" s="4">
        <f>+VLOOKUP(G400,Codigos!$E$2:$F$8,2,0)</f>
        <v>4</v>
      </c>
      <c r="C400" s="4">
        <f>+VLOOKUP(F400,Codigos!$B$2:$C$33,2,0)</f>
        <v>8</v>
      </c>
      <c r="D400" s="4" t="str">
        <f t="shared" si="13"/>
        <v>2482013III</v>
      </c>
      <c r="E400" t="s">
        <v>6</v>
      </c>
      <c r="F400" t="s">
        <v>17</v>
      </c>
      <c r="G400" t="s">
        <v>46</v>
      </c>
      <c r="H400">
        <v>2013</v>
      </c>
      <c r="I400" s="2" t="s">
        <v>10</v>
      </c>
      <c r="J400" s="1">
        <v>2001388.8888888888</v>
      </c>
    </row>
    <row r="401" spans="1:10" x14ac:dyDescent="0.55000000000000004">
      <c r="A401" s="4">
        <f t="shared" si="12"/>
        <v>2</v>
      </c>
      <c r="B401" s="4">
        <f>+VLOOKUP(G401,Codigos!$E$2:$F$8,2,0)</f>
        <v>4</v>
      </c>
      <c r="C401" s="4">
        <f>+VLOOKUP(F401,Codigos!$B$2:$C$33,2,0)</f>
        <v>8</v>
      </c>
      <c r="D401" s="4" t="str">
        <f t="shared" si="13"/>
        <v>2482013IV</v>
      </c>
      <c r="E401" t="s">
        <v>6</v>
      </c>
      <c r="F401" t="s">
        <v>17</v>
      </c>
      <c r="G401" t="s">
        <v>46</v>
      </c>
      <c r="H401">
        <v>2013</v>
      </c>
      <c r="I401" s="2" t="s">
        <v>11</v>
      </c>
      <c r="J401" s="1">
        <v>2027777.7777777778</v>
      </c>
    </row>
    <row r="402" spans="1:10" x14ac:dyDescent="0.55000000000000004">
      <c r="A402" s="4">
        <f t="shared" si="12"/>
        <v>2</v>
      </c>
      <c r="B402" s="4">
        <f>+VLOOKUP(G402,Codigos!$E$2:$F$8,2,0)</f>
        <v>4</v>
      </c>
      <c r="C402" s="4">
        <f>+VLOOKUP(F402,Codigos!$B$2:$C$33,2,0)</f>
        <v>9</v>
      </c>
      <c r="D402" s="4" t="str">
        <f t="shared" si="13"/>
        <v>2492013I</v>
      </c>
      <c r="E402" t="s">
        <v>6</v>
      </c>
      <c r="F402" t="s">
        <v>18</v>
      </c>
      <c r="G402" t="s">
        <v>46</v>
      </c>
      <c r="H402">
        <v>2013</v>
      </c>
      <c r="I402" s="2" t="s">
        <v>8</v>
      </c>
      <c r="J402" s="1">
        <v>3454861.1111111115</v>
      </c>
    </row>
    <row r="403" spans="1:10" x14ac:dyDescent="0.55000000000000004">
      <c r="A403" s="4">
        <f t="shared" si="12"/>
        <v>2</v>
      </c>
      <c r="B403" s="4">
        <f>+VLOOKUP(G403,Codigos!$E$2:$F$8,2,0)</f>
        <v>4</v>
      </c>
      <c r="C403" s="4">
        <f>+VLOOKUP(F403,Codigos!$B$2:$C$33,2,0)</f>
        <v>9</v>
      </c>
      <c r="D403" s="4" t="str">
        <f t="shared" si="13"/>
        <v>2492013II</v>
      </c>
      <c r="E403" t="s">
        <v>6</v>
      </c>
      <c r="F403" t="s">
        <v>18</v>
      </c>
      <c r="G403" t="s">
        <v>46</v>
      </c>
      <c r="H403">
        <v>2013</v>
      </c>
      <c r="I403" s="2" t="s">
        <v>9</v>
      </c>
      <c r="J403" s="1">
        <v>3505208.3333333335</v>
      </c>
    </row>
    <row r="404" spans="1:10" x14ac:dyDescent="0.55000000000000004">
      <c r="A404" s="4">
        <f t="shared" si="12"/>
        <v>2</v>
      </c>
      <c r="B404" s="4">
        <f>+VLOOKUP(G404,Codigos!$E$2:$F$8,2,0)</f>
        <v>4</v>
      </c>
      <c r="C404" s="4">
        <f>+VLOOKUP(F404,Codigos!$B$2:$C$33,2,0)</f>
        <v>9</v>
      </c>
      <c r="D404" s="4" t="str">
        <f t="shared" si="13"/>
        <v>2492013III</v>
      </c>
      <c r="E404" t="s">
        <v>6</v>
      </c>
      <c r="F404" t="s">
        <v>18</v>
      </c>
      <c r="G404" t="s">
        <v>46</v>
      </c>
      <c r="H404">
        <v>2013</v>
      </c>
      <c r="I404" s="2" t="s">
        <v>10</v>
      </c>
      <c r="J404" s="1">
        <v>3619791.6666666665</v>
      </c>
    </row>
    <row r="405" spans="1:10" x14ac:dyDescent="0.55000000000000004">
      <c r="A405" s="4">
        <f t="shared" si="12"/>
        <v>2</v>
      </c>
      <c r="B405" s="4">
        <f>+VLOOKUP(G405,Codigos!$E$2:$F$8,2,0)</f>
        <v>4</v>
      </c>
      <c r="C405" s="4">
        <f>+VLOOKUP(F405,Codigos!$B$2:$C$33,2,0)</f>
        <v>9</v>
      </c>
      <c r="D405" s="4" t="str">
        <f t="shared" si="13"/>
        <v>2492013IV</v>
      </c>
      <c r="E405" t="s">
        <v>6</v>
      </c>
      <c r="F405" t="s">
        <v>18</v>
      </c>
      <c r="G405" t="s">
        <v>46</v>
      </c>
      <c r="H405">
        <v>2013</v>
      </c>
      <c r="I405" s="2" t="s">
        <v>11</v>
      </c>
      <c r="J405" s="1">
        <v>3142361.1111111115</v>
      </c>
    </row>
    <row r="406" spans="1:10" x14ac:dyDescent="0.55000000000000004">
      <c r="A406" s="4">
        <f t="shared" si="12"/>
        <v>2</v>
      </c>
      <c r="B406" s="4">
        <f>+VLOOKUP(G406,Codigos!$E$2:$F$8,2,0)</f>
        <v>4</v>
      </c>
      <c r="C406" s="4">
        <f>+VLOOKUP(F406,Codigos!$B$2:$C$33,2,0)</f>
        <v>10</v>
      </c>
      <c r="D406" s="4" t="str">
        <f t="shared" si="13"/>
        <v>24102013I</v>
      </c>
      <c r="E406" t="s">
        <v>6</v>
      </c>
      <c r="F406" t="s">
        <v>19</v>
      </c>
      <c r="G406" t="s">
        <v>46</v>
      </c>
      <c r="H406">
        <v>2013</v>
      </c>
      <c r="I406" s="2" t="s">
        <v>8</v>
      </c>
      <c r="J406" s="1">
        <v>2784552.8455284555</v>
      </c>
    </row>
    <row r="407" spans="1:10" x14ac:dyDescent="0.55000000000000004">
      <c r="A407" s="4">
        <f t="shared" si="12"/>
        <v>2</v>
      </c>
      <c r="B407" s="4">
        <f>+VLOOKUP(G407,Codigos!$E$2:$F$8,2,0)</f>
        <v>4</v>
      </c>
      <c r="C407" s="4">
        <f>+VLOOKUP(F407,Codigos!$B$2:$C$33,2,0)</f>
        <v>10</v>
      </c>
      <c r="D407" s="4" t="str">
        <f t="shared" si="13"/>
        <v>24102013II</v>
      </c>
      <c r="E407" t="s">
        <v>6</v>
      </c>
      <c r="F407" t="s">
        <v>19</v>
      </c>
      <c r="G407" t="s">
        <v>46</v>
      </c>
      <c r="H407">
        <v>2013</v>
      </c>
      <c r="I407" s="2" t="s">
        <v>9</v>
      </c>
      <c r="J407" s="1">
        <v>2835975.6097560977</v>
      </c>
    </row>
    <row r="408" spans="1:10" x14ac:dyDescent="0.55000000000000004">
      <c r="A408" s="4">
        <f t="shared" si="12"/>
        <v>2</v>
      </c>
      <c r="B408" s="4">
        <f>+VLOOKUP(G408,Codigos!$E$2:$F$8,2,0)</f>
        <v>4</v>
      </c>
      <c r="C408" s="4">
        <f>+VLOOKUP(F408,Codigos!$B$2:$C$33,2,0)</f>
        <v>10</v>
      </c>
      <c r="D408" s="4" t="str">
        <f t="shared" si="13"/>
        <v>24102013III</v>
      </c>
      <c r="E408" t="s">
        <v>6</v>
      </c>
      <c r="F408" t="s">
        <v>19</v>
      </c>
      <c r="G408" t="s">
        <v>46</v>
      </c>
      <c r="H408">
        <v>2013</v>
      </c>
      <c r="I408" s="2" t="s">
        <v>10</v>
      </c>
      <c r="J408" s="1">
        <v>2804878.0487804879</v>
      </c>
    </row>
    <row r="409" spans="1:10" x14ac:dyDescent="0.55000000000000004">
      <c r="A409" s="4">
        <f t="shared" si="12"/>
        <v>2</v>
      </c>
      <c r="B409" s="4">
        <f>+VLOOKUP(G409,Codigos!$E$2:$F$8,2,0)</f>
        <v>4</v>
      </c>
      <c r="C409" s="4">
        <f>+VLOOKUP(F409,Codigos!$B$2:$C$33,2,0)</f>
        <v>10</v>
      </c>
      <c r="D409" s="4" t="str">
        <f t="shared" si="13"/>
        <v>24102013IV</v>
      </c>
      <c r="E409" t="s">
        <v>6</v>
      </c>
      <c r="F409" t="s">
        <v>19</v>
      </c>
      <c r="G409" t="s">
        <v>46</v>
      </c>
      <c r="H409">
        <v>2013</v>
      </c>
      <c r="I409" s="2" t="s">
        <v>11</v>
      </c>
      <c r="J409" s="1">
        <v>2943089.4308943092</v>
      </c>
    </row>
    <row r="410" spans="1:10" x14ac:dyDescent="0.55000000000000004">
      <c r="A410" s="4">
        <f t="shared" si="12"/>
        <v>2</v>
      </c>
      <c r="B410" s="4">
        <f>+VLOOKUP(G410,Codigos!$E$2:$F$8,2,0)</f>
        <v>4</v>
      </c>
      <c r="C410" s="4">
        <f>+VLOOKUP(F410,Codigos!$B$2:$C$33,2,0)</f>
        <v>11</v>
      </c>
      <c r="D410" s="4" t="str">
        <f t="shared" si="13"/>
        <v>24112013I</v>
      </c>
      <c r="E410" t="s">
        <v>6</v>
      </c>
      <c r="F410" t="s">
        <v>20</v>
      </c>
      <c r="G410" t="s">
        <v>46</v>
      </c>
      <c r="H410">
        <v>2013</v>
      </c>
      <c r="I410" s="2" t="s">
        <v>8</v>
      </c>
      <c r="J410" s="1">
        <v>2021857.9234972678</v>
      </c>
    </row>
    <row r="411" spans="1:10" x14ac:dyDescent="0.55000000000000004">
      <c r="A411" s="4">
        <f t="shared" si="12"/>
        <v>2</v>
      </c>
      <c r="B411" s="4">
        <f>+VLOOKUP(G411,Codigos!$E$2:$F$8,2,0)</f>
        <v>4</v>
      </c>
      <c r="C411" s="4">
        <f>+VLOOKUP(F411,Codigos!$B$2:$C$33,2,0)</f>
        <v>11</v>
      </c>
      <c r="D411" s="4" t="str">
        <f t="shared" si="13"/>
        <v>24112013II</v>
      </c>
      <c r="E411" t="s">
        <v>6</v>
      </c>
      <c r="F411" t="s">
        <v>20</v>
      </c>
      <c r="G411" t="s">
        <v>46</v>
      </c>
      <c r="H411">
        <v>2013</v>
      </c>
      <c r="I411" s="2" t="s">
        <v>9</v>
      </c>
      <c r="J411" s="1">
        <v>1980874.3169398906</v>
      </c>
    </row>
    <row r="412" spans="1:10" x14ac:dyDescent="0.55000000000000004">
      <c r="A412" s="4">
        <f t="shared" si="12"/>
        <v>2</v>
      </c>
      <c r="B412" s="4">
        <f>+VLOOKUP(G412,Codigos!$E$2:$F$8,2,0)</f>
        <v>4</v>
      </c>
      <c r="C412" s="4">
        <f>+VLOOKUP(F412,Codigos!$B$2:$C$33,2,0)</f>
        <v>11</v>
      </c>
      <c r="D412" s="4" t="str">
        <f t="shared" si="13"/>
        <v>24112013III</v>
      </c>
      <c r="E412" t="s">
        <v>6</v>
      </c>
      <c r="F412" t="s">
        <v>20</v>
      </c>
      <c r="G412" t="s">
        <v>46</v>
      </c>
      <c r="H412">
        <v>2013</v>
      </c>
      <c r="I412" s="2" t="s">
        <v>10</v>
      </c>
      <c r="J412" s="1">
        <v>2103825.1366120218</v>
      </c>
    </row>
    <row r="413" spans="1:10" x14ac:dyDescent="0.55000000000000004">
      <c r="A413" s="4">
        <f t="shared" si="12"/>
        <v>2</v>
      </c>
      <c r="B413" s="4">
        <f>+VLOOKUP(G413,Codigos!$E$2:$F$8,2,0)</f>
        <v>4</v>
      </c>
      <c r="C413" s="4">
        <f>+VLOOKUP(F413,Codigos!$B$2:$C$33,2,0)</f>
        <v>11</v>
      </c>
      <c r="D413" s="4" t="str">
        <f t="shared" si="13"/>
        <v>24112013IV</v>
      </c>
      <c r="E413" t="s">
        <v>6</v>
      </c>
      <c r="F413" t="s">
        <v>20</v>
      </c>
      <c r="G413" t="s">
        <v>46</v>
      </c>
      <c r="H413">
        <v>2013</v>
      </c>
      <c r="I413" s="2" t="s">
        <v>11</v>
      </c>
      <c r="J413" s="1">
        <v>2199453.5519125685</v>
      </c>
    </row>
    <row r="414" spans="1:10" x14ac:dyDescent="0.55000000000000004">
      <c r="A414" s="4">
        <f t="shared" si="12"/>
        <v>2</v>
      </c>
      <c r="B414" s="4">
        <f>+VLOOKUP(G414,Codigos!$E$2:$F$8,2,0)</f>
        <v>4</v>
      </c>
      <c r="C414" s="4">
        <f>+VLOOKUP(F414,Codigos!$B$2:$C$33,2,0)</f>
        <v>12</v>
      </c>
      <c r="D414" s="4" t="str">
        <f t="shared" si="13"/>
        <v>24122013I</v>
      </c>
      <c r="E414" t="s">
        <v>6</v>
      </c>
      <c r="F414" t="s">
        <v>21</v>
      </c>
      <c r="G414" t="s">
        <v>46</v>
      </c>
      <c r="H414">
        <v>2013</v>
      </c>
      <c r="I414" s="2" t="s">
        <v>8</v>
      </c>
      <c r="J414" s="1">
        <v>3014981.2734082397</v>
      </c>
    </row>
    <row r="415" spans="1:10" x14ac:dyDescent="0.55000000000000004">
      <c r="A415" s="4">
        <f t="shared" si="12"/>
        <v>2</v>
      </c>
      <c r="B415" s="4">
        <f>+VLOOKUP(G415,Codigos!$E$2:$F$8,2,0)</f>
        <v>4</v>
      </c>
      <c r="C415" s="4">
        <f>+VLOOKUP(F415,Codigos!$B$2:$C$33,2,0)</f>
        <v>12</v>
      </c>
      <c r="D415" s="4" t="str">
        <f t="shared" si="13"/>
        <v>24122013II</v>
      </c>
      <c r="E415" t="s">
        <v>6</v>
      </c>
      <c r="F415" t="s">
        <v>21</v>
      </c>
      <c r="G415" t="s">
        <v>46</v>
      </c>
      <c r="H415">
        <v>2013</v>
      </c>
      <c r="I415" s="2" t="s">
        <v>9</v>
      </c>
      <c r="J415" s="1">
        <v>3089887.6404494382</v>
      </c>
    </row>
    <row r="416" spans="1:10" x14ac:dyDescent="0.55000000000000004">
      <c r="A416" s="4">
        <f t="shared" si="12"/>
        <v>2</v>
      </c>
      <c r="B416" s="4">
        <f>+VLOOKUP(G416,Codigos!$E$2:$F$8,2,0)</f>
        <v>4</v>
      </c>
      <c r="C416" s="4">
        <f>+VLOOKUP(F416,Codigos!$B$2:$C$33,2,0)</f>
        <v>12</v>
      </c>
      <c r="D416" s="4" t="str">
        <f t="shared" si="13"/>
        <v>24122013III</v>
      </c>
      <c r="E416" t="s">
        <v>6</v>
      </c>
      <c r="F416" t="s">
        <v>21</v>
      </c>
      <c r="G416" t="s">
        <v>46</v>
      </c>
      <c r="H416">
        <v>2013</v>
      </c>
      <c r="I416" s="2" t="s">
        <v>10</v>
      </c>
      <c r="J416" s="1">
        <v>3089887.6404494382</v>
      </c>
    </row>
    <row r="417" spans="1:10" x14ac:dyDescent="0.55000000000000004">
      <c r="A417" s="4">
        <f t="shared" si="12"/>
        <v>2</v>
      </c>
      <c r="B417" s="4">
        <f>+VLOOKUP(G417,Codigos!$E$2:$F$8,2,0)</f>
        <v>4</v>
      </c>
      <c r="C417" s="4">
        <f>+VLOOKUP(F417,Codigos!$B$2:$C$33,2,0)</f>
        <v>12</v>
      </c>
      <c r="D417" s="4" t="str">
        <f t="shared" si="13"/>
        <v>24122013IV</v>
      </c>
      <c r="E417" t="s">
        <v>6</v>
      </c>
      <c r="F417" t="s">
        <v>21</v>
      </c>
      <c r="G417" t="s">
        <v>46</v>
      </c>
      <c r="H417">
        <v>2013</v>
      </c>
      <c r="I417" s="2" t="s">
        <v>11</v>
      </c>
      <c r="J417" s="1">
        <v>3164794.0074906368</v>
      </c>
    </row>
    <row r="418" spans="1:10" x14ac:dyDescent="0.55000000000000004">
      <c r="A418" s="4">
        <f t="shared" si="12"/>
        <v>2</v>
      </c>
      <c r="B418" s="4">
        <f>+VLOOKUP(G418,Codigos!$E$2:$F$8,2,0)</f>
        <v>5</v>
      </c>
      <c r="C418" s="4">
        <f>+VLOOKUP(F418,Codigos!$B$2:$C$33,2,0)</f>
        <v>13</v>
      </c>
      <c r="D418" s="4" t="str">
        <f t="shared" si="13"/>
        <v>25132013I</v>
      </c>
      <c r="E418" t="s">
        <v>6</v>
      </c>
      <c r="F418" t="s">
        <v>22</v>
      </c>
      <c r="G418" t="s">
        <v>47</v>
      </c>
      <c r="H418">
        <v>2013</v>
      </c>
      <c r="I418" s="2" t="s">
        <v>8</v>
      </c>
      <c r="J418" s="1">
        <v>2969939.7590361447</v>
      </c>
    </row>
    <row r="419" spans="1:10" x14ac:dyDescent="0.55000000000000004">
      <c r="A419" s="4">
        <f t="shared" si="12"/>
        <v>2</v>
      </c>
      <c r="B419" s="4">
        <f>+VLOOKUP(G419,Codigos!$E$2:$F$8,2,0)</f>
        <v>5</v>
      </c>
      <c r="C419" s="4">
        <f>+VLOOKUP(F419,Codigos!$B$2:$C$33,2,0)</f>
        <v>13</v>
      </c>
      <c r="D419" s="4" t="str">
        <f t="shared" si="13"/>
        <v>25132013II</v>
      </c>
      <c r="E419" t="s">
        <v>6</v>
      </c>
      <c r="F419" t="s">
        <v>22</v>
      </c>
      <c r="G419" t="s">
        <v>47</v>
      </c>
      <c r="H419">
        <v>2013</v>
      </c>
      <c r="I419" s="2" t="s">
        <v>9</v>
      </c>
      <c r="J419" s="1">
        <v>2895582.3293172694</v>
      </c>
    </row>
    <row r="420" spans="1:10" x14ac:dyDescent="0.55000000000000004">
      <c r="A420" s="4">
        <f t="shared" si="12"/>
        <v>2</v>
      </c>
      <c r="B420" s="4">
        <f>+VLOOKUP(G420,Codigos!$E$2:$F$8,2,0)</f>
        <v>5</v>
      </c>
      <c r="C420" s="4">
        <f>+VLOOKUP(F420,Codigos!$B$2:$C$33,2,0)</f>
        <v>13</v>
      </c>
      <c r="D420" s="4" t="str">
        <f t="shared" si="13"/>
        <v>25132013III</v>
      </c>
      <c r="E420" t="s">
        <v>6</v>
      </c>
      <c r="F420" t="s">
        <v>22</v>
      </c>
      <c r="G420" t="s">
        <v>47</v>
      </c>
      <c r="H420">
        <v>2013</v>
      </c>
      <c r="I420" s="2" t="s">
        <v>10</v>
      </c>
      <c r="J420" s="1">
        <v>3162650.6024096385</v>
      </c>
    </row>
    <row r="421" spans="1:10" x14ac:dyDescent="0.55000000000000004">
      <c r="A421" s="4">
        <f t="shared" si="12"/>
        <v>2</v>
      </c>
      <c r="B421" s="4">
        <f>+VLOOKUP(G421,Codigos!$E$2:$F$8,2,0)</f>
        <v>5</v>
      </c>
      <c r="C421" s="4">
        <f>+VLOOKUP(F421,Codigos!$B$2:$C$33,2,0)</f>
        <v>13</v>
      </c>
      <c r="D421" s="4" t="str">
        <f t="shared" si="13"/>
        <v>25132013IV</v>
      </c>
      <c r="E421" t="s">
        <v>6</v>
      </c>
      <c r="F421" t="s">
        <v>22</v>
      </c>
      <c r="G421" t="s">
        <v>47</v>
      </c>
      <c r="H421">
        <v>2013</v>
      </c>
      <c r="I421" s="2" t="s">
        <v>11</v>
      </c>
      <c r="J421" s="1">
        <v>3092369.4779116465</v>
      </c>
    </row>
    <row r="422" spans="1:10" x14ac:dyDescent="0.55000000000000004">
      <c r="A422" s="4">
        <f t="shared" si="12"/>
        <v>2</v>
      </c>
      <c r="B422" s="4">
        <f>+VLOOKUP(G422,Codigos!$E$2:$F$8,2,0)</f>
        <v>5</v>
      </c>
      <c r="C422" s="4">
        <f>+VLOOKUP(F422,Codigos!$B$2:$C$33,2,0)</f>
        <v>14</v>
      </c>
      <c r="D422" s="4" t="str">
        <f t="shared" si="13"/>
        <v>25142013I</v>
      </c>
      <c r="E422" t="s">
        <v>6</v>
      </c>
      <c r="F422" t="s">
        <v>23</v>
      </c>
      <c r="G422" t="s">
        <v>47</v>
      </c>
      <c r="H422">
        <v>2013</v>
      </c>
      <c r="I422" s="2" t="s">
        <v>8</v>
      </c>
      <c r="J422" s="1">
        <v>4339506.1728395065</v>
      </c>
    </row>
    <row r="423" spans="1:10" x14ac:dyDescent="0.55000000000000004">
      <c r="A423" s="4">
        <f t="shared" si="12"/>
        <v>2</v>
      </c>
      <c r="B423" s="4">
        <f>+VLOOKUP(G423,Codigos!$E$2:$F$8,2,0)</f>
        <v>5</v>
      </c>
      <c r="C423" s="4">
        <f>+VLOOKUP(F423,Codigos!$B$2:$C$33,2,0)</f>
        <v>14</v>
      </c>
      <c r="D423" s="4" t="str">
        <f t="shared" si="13"/>
        <v>25142013II</v>
      </c>
      <c r="E423" t="s">
        <v>6</v>
      </c>
      <c r="F423" t="s">
        <v>23</v>
      </c>
      <c r="G423" t="s">
        <v>47</v>
      </c>
      <c r="H423">
        <v>2013</v>
      </c>
      <c r="I423" s="2" t="s">
        <v>9</v>
      </c>
      <c r="J423" s="1">
        <v>4662962.9629629627</v>
      </c>
    </row>
    <row r="424" spans="1:10" x14ac:dyDescent="0.55000000000000004">
      <c r="A424" s="4">
        <f t="shared" si="12"/>
        <v>2</v>
      </c>
      <c r="B424" s="4">
        <f>+VLOOKUP(G424,Codigos!$E$2:$F$8,2,0)</f>
        <v>5</v>
      </c>
      <c r="C424" s="4">
        <f>+VLOOKUP(F424,Codigos!$B$2:$C$33,2,0)</f>
        <v>14</v>
      </c>
      <c r="D424" s="4" t="str">
        <f t="shared" si="13"/>
        <v>25142013III</v>
      </c>
      <c r="E424" t="s">
        <v>6</v>
      </c>
      <c r="F424" t="s">
        <v>23</v>
      </c>
      <c r="G424" t="s">
        <v>47</v>
      </c>
      <c r="H424">
        <v>2013</v>
      </c>
      <c r="I424" s="2" t="s">
        <v>10</v>
      </c>
      <c r="J424" s="1">
        <v>4956790.1234567901</v>
      </c>
    </row>
    <row r="425" spans="1:10" x14ac:dyDescent="0.55000000000000004">
      <c r="A425" s="4">
        <f t="shared" si="12"/>
        <v>2</v>
      </c>
      <c r="B425" s="4">
        <f>+VLOOKUP(G425,Codigos!$E$2:$F$8,2,0)</f>
        <v>5</v>
      </c>
      <c r="C425" s="4">
        <f>+VLOOKUP(F425,Codigos!$B$2:$C$33,2,0)</f>
        <v>14</v>
      </c>
      <c r="D425" s="4" t="str">
        <f t="shared" si="13"/>
        <v>25142013IV</v>
      </c>
      <c r="E425" t="s">
        <v>6</v>
      </c>
      <c r="F425" t="s">
        <v>23</v>
      </c>
      <c r="G425" t="s">
        <v>47</v>
      </c>
      <c r="H425">
        <v>2013</v>
      </c>
      <c r="I425" s="2" t="s">
        <v>11</v>
      </c>
      <c r="J425" s="1">
        <v>5061728.3950617285</v>
      </c>
    </row>
    <row r="426" spans="1:10" x14ac:dyDescent="0.55000000000000004">
      <c r="A426" s="4">
        <f t="shared" si="12"/>
        <v>2</v>
      </c>
      <c r="B426" s="4">
        <f>+VLOOKUP(G426,Codigos!$E$2:$F$8,2,0)</f>
        <v>5</v>
      </c>
      <c r="C426" s="4">
        <f>+VLOOKUP(F426,Codigos!$B$2:$C$33,2,0)</f>
        <v>15</v>
      </c>
      <c r="D426" s="4" t="str">
        <f t="shared" si="13"/>
        <v>25152013I</v>
      </c>
      <c r="E426" t="s">
        <v>6</v>
      </c>
      <c r="F426" t="s">
        <v>24</v>
      </c>
      <c r="G426" t="s">
        <v>47</v>
      </c>
      <c r="H426">
        <v>2013</v>
      </c>
      <c r="I426" s="2" t="s">
        <v>8</v>
      </c>
      <c r="J426" s="1">
        <v>3638987.0870870873</v>
      </c>
    </row>
    <row r="427" spans="1:10" x14ac:dyDescent="0.55000000000000004">
      <c r="A427" s="4">
        <f t="shared" si="12"/>
        <v>2</v>
      </c>
      <c r="B427" s="4">
        <f>+VLOOKUP(G427,Codigos!$E$2:$F$8,2,0)</f>
        <v>5</v>
      </c>
      <c r="C427" s="4">
        <f>+VLOOKUP(F427,Codigos!$B$2:$C$33,2,0)</f>
        <v>15</v>
      </c>
      <c r="D427" s="4" t="str">
        <f t="shared" si="13"/>
        <v>25152013II</v>
      </c>
      <c r="E427" t="s">
        <v>6</v>
      </c>
      <c r="F427" t="s">
        <v>24</v>
      </c>
      <c r="G427" t="s">
        <v>47</v>
      </c>
      <c r="H427">
        <v>2013</v>
      </c>
      <c r="I427" s="2" t="s">
        <v>9</v>
      </c>
      <c r="J427" s="1">
        <v>3597597.5975975976</v>
      </c>
    </row>
    <row r="428" spans="1:10" x14ac:dyDescent="0.55000000000000004">
      <c r="A428" s="4">
        <f t="shared" si="12"/>
        <v>2</v>
      </c>
      <c r="B428" s="4">
        <f>+VLOOKUP(G428,Codigos!$E$2:$F$8,2,0)</f>
        <v>5</v>
      </c>
      <c r="C428" s="4">
        <f>+VLOOKUP(F428,Codigos!$B$2:$C$33,2,0)</f>
        <v>15</v>
      </c>
      <c r="D428" s="4" t="str">
        <f t="shared" si="13"/>
        <v>25152013III</v>
      </c>
      <c r="E428" t="s">
        <v>6</v>
      </c>
      <c r="F428" t="s">
        <v>24</v>
      </c>
      <c r="G428" t="s">
        <v>47</v>
      </c>
      <c r="H428">
        <v>2013</v>
      </c>
      <c r="I428" s="2" t="s">
        <v>10</v>
      </c>
      <c r="J428" s="1">
        <v>3473821.9219219219</v>
      </c>
    </row>
    <row r="429" spans="1:10" x14ac:dyDescent="0.55000000000000004">
      <c r="A429" s="4">
        <f t="shared" si="12"/>
        <v>2</v>
      </c>
      <c r="B429" s="4">
        <f>+VLOOKUP(G429,Codigos!$E$2:$F$8,2,0)</f>
        <v>5</v>
      </c>
      <c r="C429" s="4">
        <f>+VLOOKUP(F429,Codigos!$B$2:$C$33,2,0)</f>
        <v>15</v>
      </c>
      <c r="D429" s="4" t="str">
        <f t="shared" si="13"/>
        <v>25152013IV</v>
      </c>
      <c r="E429" t="s">
        <v>6</v>
      </c>
      <c r="F429" t="s">
        <v>24</v>
      </c>
      <c r="G429" t="s">
        <v>47</v>
      </c>
      <c r="H429">
        <v>2013</v>
      </c>
      <c r="I429" s="2" t="s">
        <v>11</v>
      </c>
      <c r="J429" s="1">
        <v>3521021.0210210211</v>
      </c>
    </row>
    <row r="430" spans="1:10" x14ac:dyDescent="0.55000000000000004">
      <c r="A430" s="4">
        <f t="shared" si="12"/>
        <v>2</v>
      </c>
      <c r="B430" s="4">
        <f>+VLOOKUP(G430,Codigos!$E$2:$F$8,2,0)</f>
        <v>5</v>
      </c>
      <c r="C430" s="4">
        <f>+VLOOKUP(F430,Codigos!$B$2:$C$33,2,0)</f>
        <v>16</v>
      </c>
      <c r="D430" s="4" t="str">
        <f t="shared" si="13"/>
        <v>25162013I</v>
      </c>
      <c r="E430" t="s">
        <v>6</v>
      </c>
      <c r="F430" t="s">
        <v>25</v>
      </c>
      <c r="G430" t="s">
        <v>47</v>
      </c>
      <c r="H430">
        <v>2013</v>
      </c>
      <c r="I430" s="2" t="s">
        <v>8</v>
      </c>
      <c r="J430" s="1">
        <v>2323943.6619718308</v>
      </c>
    </row>
    <row r="431" spans="1:10" x14ac:dyDescent="0.55000000000000004">
      <c r="A431" s="4">
        <f t="shared" si="12"/>
        <v>2</v>
      </c>
      <c r="B431" s="4">
        <f>+VLOOKUP(G431,Codigos!$E$2:$F$8,2,0)</f>
        <v>5</v>
      </c>
      <c r="C431" s="4">
        <f>+VLOOKUP(F431,Codigos!$B$2:$C$33,2,0)</f>
        <v>16</v>
      </c>
      <c r="D431" s="4" t="str">
        <f t="shared" si="13"/>
        <v>25162013II</v>
      </c>
      <c r="E431" t="s">
        <v>6</v>
      </c>
      <c r="F431" t="s">
        <v>25</v>
      </c>
      <c r="G431" t="s">
        <v>47</v>
      </c>
      <c r="H431">
        <v>2013</v>
      </c>
      <c r="I431" s="2" t="s">
        <v>9</v>
      </c>
      <c r="J431" s="1">
        <v>2347417.8403755869</v>
      </c>
    </row>
    <row r="432" spans="1:10" x14ac:dyDescent="0.55000000000000004">
      <c r="A432" s="4">
        <f t="shared" si="12"/>
        <v>2</v>
      </c>
      <c r="B432" s="4">
        <f>+VLOOKUP(G432,Codigos!$E$2:$F$8,2,0)</f>
        <v>5</v>
      </c>
      <c r="C432" s="4">
        <f>+VLOOKUP(F432,Codigos!$B$2:$C$33,2,0)</f>
        <v>16</v>
      </c>
      <c r="D432" s="4" t="str">
        <f t="shared" si="13"/>
        <v>25162013III</v>
      </c>
      <c r="E432" t="s">
        <v>6</v>
      </c>
      <c r="F432" t="s">
        <v>25</v>
      </c>
      <c r="G432" t="s">
        <v>47</v>
      </c>
      <c r="H432">
        <v>2013</v>
      </c>
      <c r="I432" s="2" t="s">
        <v>10</v>
      </c>
      <c r="J432" s="1">
        <v>2361502.3474178403</v>
      </c>
    </row>
    <row r="433" spans="1:10" x14ac:dyDescent="0.55000000000000004">
      <c r="A433" s="4">
        <f t="shared" si="12"/>
        <v>2</v>
      </c>
      <c r="B433" s="4">
        <f>+VLOOKUP(G433,Codigos!$E$2:$F$8,2,0)</f>
        <v>5</v>
      </c>
      <c r="C433" s="4">
        <f>+VLOOKUP(F433,Codigos!$B$2:$C$33,2,0)</f>
        <v>16</v>
      </c>
      <c r="D433" s="4" t="str">
        <f t="shared" si="13"/>
        <v>25162013IV</v>
      </c>
      <c r="E433" t="s">
        <v>6</v>
      </c>
      <c r="F433" t="s">
        <v>25</v>
      </c>
      <c r="G433" t="s">
        <v>47</v>
      </c>
      <c r="H433">
        <v>2013</v>
      </c>
      <c r="I433" s="2" t="s">
        <v>11</v>
      </c>
      <c r="J433" s="1">
        <v>2248826.2910798122</v>
      </c>
    </row>
    <row r="434" spans="1:10" x14ac:dyDescent="0.55000000000000004">
      <c r="A434" s="4">
        <f t="shared" si="12"/>
        <v>2</v>
      </c>
      <c r="B434" s="4">
        <f>+VLOOKUP(G434,Codigos!$E$2:$F$8,2,0)</f>
        <v>5</v>
      </c>
      <c r="C434" s="4">
        <f>+VLOOKUP(F434,Codigos!$B$2:$C$33,2,0)</f>
        <v>17</v>
      </c>
      <c r="D434" s="4" t="str">
        <f t="shared" si="13"/>
        <v>25172013I</v>
      </c>
      <c r="E434" t="s">
        <v>6</v>
      </c>
      <c r="F434" t="s">
        <v>26</v>
      </c>
      <c r="G434" t="s">
        <v>47</v>
      </c>
      <c r="H434">
        <v>2013</v>
      </c>
      <c r="I434" s="2" t="s">
        <v>8</v>
      </c>
      <c r="J434" s="1">
        <v>3900000</v>
      </c>
    </row>
    <row r="435" spans="1:10" x14ac:dyDescent="0.55000000000000004">
      <c r="A435" s="4">
        <f t="shared" si="12"/>
        <v>2</v>
      </c>
      <c r="B435" s="4">
        <f>+VLOOKUP(G435,Codigos!$E$2:$F$8,2,0)</f>
        <v>5</v>
      </c>
      <c r="C435" s="4">
        <f>+VLOOKUP(F435,Codigos!$B$2:$C$33,2,0)</f>
        <v>17</v>
      </c>
      <c r="D435" s="4" t="str">
        <f t="shared" si="13"/>
        <v>25172013II</v>
      </c>
      <c r="E435" t="s">
        <v>6</v>
      </c>
      <c r="F435" t="s">
        <v>26</v>
      </c>
      <c r="G435" t="s">
        <v>47</v>
      </c>
      <c r="H435">
        <v>2013</v>
      </c>
      <c r="I435" s="2" t="s">
        <v>9</v>
      </c>
      <c r="J435" s="1">
        <v>4059497.5757575757</v>
      </c>
    </row>
    <row r="436" spans="1:10" x14ac:dyDescent="0.55000000000000004">
      <c r="A436" s="4">
        <f t="shared" si="12"/>
        <v>2</v>
      </c>
      <c r="B436" s="4">
        <f>+VLOOKUP(G436,Codigos!$E$2:$F$8,2,0)</f>
        <v>5</v>
      </c>
      <c r="C436" s="4">
        <f>+VLOOKUP(F436,Codigos!$B$2:$C$33,2,0)</f>
        <v>17</v>
      </c>
      <c r="D436" s="4" t="str">
        <f t="shared" si="13"/>
        <v>25172013III</v>
      </c>
      <c r="E436" t="s">
        <v>6</v>
      </c>
      <c r="F436" t="s">
        <v>26</v>
      </c>
      <c r="G436" t="s">
        <v>47</v>
      </c>
      <c r="H436">
        <v>2013</v>
      </c>
      <c r="I436" s="2" t="s">
        <v>10</v>
      </c>
      <c r="J436" s="1">
        <v>4175757.5757575757</v>
      </c>
    </row>
    <row r="437" spans="1:10" x14ac:dyDescent="0.55000000000000004">
      <c r="A437" s="4">
        <f t="shared" si="12"/>
        <v>2</v>
      </c>
      <c r="B437" s="4">
        <f>+VLOOKUP(G437,Codigos!$E$2:$F$8,2,0)</f>
        <v>5</v>
      </c>
      <c r="C437" s="4">
        <f>+VLOOKUP(F437,Codigos!$B$2:$C$33,2,0)</f>
        <v>17</v>
      </c>
      <c r="D437" s="4" t="str">
        <f t="shared" si="13"/>
        <v>25172013IV</v>
      </c>
      <c r="E437" t="s">
        <v>6</v>
      </c>
      <c r="F437" t="s">
        <v>26</v>
      </c>
      <c r="G437" t="s">
        <v>47</v>
      </c>
      <c r="H437">
        <v>2013</v>
      </c>
      <c r="I437" s="2" t="s">
        <v>11</v>
      </c>
      <c r="J437" s="1">
        <v>4327272.7272727275</v>
      </c>
    </row>
    <row r="438" spans="1:10" x14ac:dyDescent="0.55000000000000004">
      <c r="A438" s="4">
        <f t="shared" si="12"/>
        <v>2</v>
      </c>
      <c r="B438" s="4">
        <f>+VLOOKUP(G438,Codigos!$E$2:$F$8,2,0)</f>
        <v>6</v>
      </c>
      <c r="C438" s="4">
        <f>+VLOOKUP(F438,Codigos!$B$2:$C$33,2,0)</f>
        <v>18</v>
      </c>
      <c r="D438" s="4" t="str">
        <f t="shared" si="13"/>
        <v>26182013I</v>
      </c>
      <c r="E438" t="s">
        <v>6</v>
      </c>
      <c r="F438" t="s">
        <v>27</v>
      </c>
      <c r="G438" t="s">
        <v>48</v>
      </c>
      <c r="H438">
        <v>2013</v>
      </c>
      <c r="I438" s="2" t="s">
        <v>8</v>
      </c>
      <c r="J438" s="1">
        <v>2284946.2365591396</v>
      </c>
    </row>
    <row r="439" spans="1:10" x14ac:dyDescent="0.55000000000000004">
      <c r="A439" s="4">
        <f t="shared" si="12"/>
        <v>2</v>
      </c>
      <c r="B439" s="4">
        <f>+VLOOKUP(G439,Codigos!$E$2:$F$8,2,0)</f>
        <v>6</v>
      </c>
      <c r="C439" s="4">
        <f>+VLOOKUP(F439,Codigos!$B$2:$C$33,2,0)</f>
        <v>18</v>
      </c>
      <c r="D439" s="4" t="str">
        <f t="shared" si="13"/>
        <v>26182013II</v>
      </c>
      <c r="E439" t="s">
        <v>6</v>
      </c>
      <c r="F439" t="s">
        <v>27</v>
      </c>
      <c r="G439" t="s">
        <v>48</v>
      </c>
      <c r="H439">
        <v>2013</v>
      </c>
      <c r="I439" s="2" t="s">
        <v>9</v>
      </c>
      <c r="J439" s="1">
        <v>2354838.7096774192</v>
      </c>
    </row>
    <row r="440" spans="1:10" x14ac:dyDescent="0.55000000000000004">
      <c r="A440" s="4">
        <f t="shared" si="12"/>
        <v>2</v>
      </c>
      <c r="B440" s="4">
        <f>+VLOOKUP(G440,Codigos!$E$2:$F$8,2,0)</f>
        <v>6</v>
      </c>
      <c r="C440" s="4">
        <f>+VLOOKUP(F440,Codigos!$B$2:$C$33,2,0)</f>
        <v>18</v>
      </c>
      <c r="D440" s="4" t="str">
        <f t="shared" si="13"/>
        <v>26182013III</v>
      </c>
      <c r="E440" t="s">
        <v>6</v>
      </c>
      <c r="F440" t="s">
        <v>27</v>
      </c>
      <c r="G440" t="s">
        <v>48</v>
      </c>
      <c r="H440">
        <v>2013</v>
      </c>
      <c r="I440" s="2" t="s">
        <v>10</v>
      </c>
      <c r="J440" s="1">
        <v>2266129.0322580645</v>
      </c>
    </row>
    <row r="441" spans="1:10" x14ac:dyDescent="0.55000000000000004">
      <c r="A441" s="4">
        <f t="shared" si="12"/>
        <v>2</v>
      </c>
      <c r="B441" s="4">
        <f>+VLOOKUP(G441,Codigos!$E$2:$F$8,2,0)</f>
        <v>6</v>
      </c>
      <c r="C441" s="4">
        <f>+VLOOKUP(F441,Codigos!$B$2:$C$33,2,0)</f>
        <v>18</v>
      </c>
      <c r="D441" s="4" t="str">
        <f t="shared" si="13"/>
        <v>26182013IV</v>
      </c>
      <c r="E441" t="s">
        <v>6</v>
      </c>
      <c r="F441" t="s">
        <v>27</v>
      </c>
      <c r="G441" t="s">
        <v>48</v>
      </c>
      <c r="H441">
        <v>2013</v>
      </c>
      <c r="I441" s="2" t="s">
        <v>11</v>
      </c>
      <c r="J441" s="1">
        <v>2291002.9838709678</v>
      </c>
    </row>
    <row r="442" spans="1:10" x14ac:dyDescent="0.55000000000000004">
      <c r="A442" s="4">
        <f t="shared" si="12"/>
        <v>2</v>
      </c>
      <c r="B442" s="4">
        <f>+VLOOKUP(G442,Codigos!$E$2:$F$8,2,0)</f>
        <v>6</v>
      </c>
      <c r="C442" s="4">
        <f>+VLOOKUP(F442,Codigos!$B$2:$C$33,2,0)</f>
        <v>19</v>
      </c>
      <c r="D442" s="4" t="str">
        <f t="shared" si="13"/>
        <v>26192013I</v>
      </c>
      <c r="E442" t="s">
        <v>6</v>
      </c>
      <c r="F442" t="s">
        <v>28</v>
      </c>
      <c r="G442" t="s">
        <v>48</v>
      </c>
      <c r="H442">
        <v>2013</v>
      </c>
      <c r="I442" s="2" t="s">
        <v>8</v>
      </c>
      <c r="J442" s="1">
        <v>2999572.6495726495</v>
      </c>
    </row>
    <row r="443" spans="1:10" x14ac:dyDescent="0.55000000000000004">
      <c r="A443" s="4">
        <f t="shared" si="12"/>
        <v>2</v>
      </c>
      <c r="B443" s="4">
        <f>+VLOOKUP(G443,Codigos!$E$2:$F$8,2,0)</f>
        <v>6</v>
      </c>
      <c r="C443" s="4">
        <f>+VLOOKUP(F443,Codigos!$B$2:$C$33,2,0)</f>
        <v>19</v>
      </c>
      <c r="D443" s="4" t="str">
        <f t="shared" si="13"/>
        <v>26192013II</v>
      </c>
      <c r="E443" t="s">
        <v>6</v>
      </c>
      <c r="F443" t="s">
        <v>28</v>
      </c>
      <c r="G443" t="s">
        <v>48</v>
      </c>
      <c r="H443">
        <v>2013</v>
      </c>
      <c r="I443" s="2" t="s">
        <v>9</v>
      </c>
      <c r="J443" s="1">
        <v>3108974.358974359</v>
      </c>
    </row>
    <row r="444" spans="1:10" x14ac:dyDescent="0.55000000000000004">
      <c r="A444" s="4">
        <f t="shared" si="12"/>
        <v>2</v>
      </c>
      <c r="B444" s="4">
        <f>+VLOOKUP(G444,Codigos!$E$2:$F$8,2,0)</f>
        <v>6</v>
      </c>
      <c r="C444" s="4">
        <f>+VLOOKUP(F444,Codigos!$B$2:$C$33,2,0)</f>
        <v>19</v>
      </c>
      <c r="D444" s="4" t="str">
        <f t="shared" si="13"/>
        <v>26192013III</v>
      </c>
      <c r="E444" t="s">
        <v>6</v>
      </c>
      <c r="F444" t="s">
        <v>28</v>
      </c>
      <c r="G444" t="s">
        <v>48</v>
      </c>
      <c r="H444">
        <v>2013</v>
      </c>
      <c r="I444" s="2" t="s">
        <v>10</v>
      </c>
      <c r="J444" s="1">
        <v>3085470.0854700855</v>
      </c>
    </row>
    <row r="445" spans="1:10" x14ac:dyDescent="0.55000000000000004">
      <c r="A445" s="4">
        <f t="shared" si="12"/>
        <v>2</v>
      </c>
      <c r="B445" s="4">
        <f>+VLOOKUP(G445,Codigos!$E$2:$F$8,2,0)</f>
        <v>6</v>
      </c>
      <c r="C445" s="4">
        <f>+VLOOKUP(F445,Codigos!$B$2:$C$33,2,0)</f>
        <v>19</v>
      </c>
      <c r="D445" s="4" t="str">
        <f t="shared" si="13"/>
        <v>26192013IV</v>
      </c>
      <c r="E445" t="s">
        <v>6</v>
      </c>
      <c r="F445" t="s">
        <v>28</v>
      </c>
      <c r="G445" t="s">
        <v>48</v>
      </c>
      <c r="H445">
        <v>2013</v>
      </c>
      <c r="I445" s="2" t="s">
        <v>11</v>
      </c>
      <c r="J445" s="1">
        <v>2388888.888888889</v>
      </c>
    </row>
    <row r="446" spans="1:10" x14ac:dyDescent="0.55000000000000004">
      <c r="A446" s="4">
        <f t="shared" si="12"/>
        <v>2</v>
      </c>
      <c r="B446" s="4">
        <f>+VLOOKUP(G446,Codigos!$E$2:$F$8,2,0)</f>
        <v>6</v>
      </c>
      <c r="C446" s="4">
        <f>+VLOOKUP(F446,Codigos!$B$2:$C$33,2,0)</f>
        <v>20</v>
      </c>
      <c r="D446" s="4" t="str">
        <f t="shared" si="13"/>
        <v>26202013I</v>
      </c>
      <c r="E446" t="s">
        <v>6</v>
      </c>
      <c r="F446" t="s">
        <v>29</v>
      </c>
      <c r="G446" t="s">
        <v>48</v>
      </c>
      <c r="H446">
        <v>2013</v>
      </c>
      <c r="I446" s="2" t="s">
        <v>8</v>
      </c>
      <c r="J446" s="1">
        <v>1953125</v>
      </c>
    </row>
    <row r="447" spans="1:10" x14ac:dyDescent="0.55000000000000004">
      <c r="A447" s="4">
        <f t="shared" si="12"/>
        <v>2</v>
      </c>
      <c r="B447" s="4">
        <f>+VLOOKUP(G447,Codigos!$E$2:$F$8,2,0)</f>
        <v>6</v>
      </c>
      <c r="C447" s="4">
        <f>+VLOOKUP(F447,Codigos!$B$2:$C$33,2,0)</f>
        <v>20</v>
      </c>
      <c r="D447" s="4" t="str">
        <f t="shared" si="13"/>
        <v>26202013II</v>
      </c>
      <c r="E447" t="s">
        <v>6</v>
      </c>
      <c r="F447" t="s">
        <v>29</v>
      </c>
      <c r="G447" t="s">
        <v>48</v>
      </c>
      <c r="H447">
        <v>2013</v>
      </c>
      <c r="I447" s="2" t="s">
        <v>9</v>
      </c>
      <c r="J447" s="1">
        <v>1973958.3333333333</v>
      </c>
    </row>
    <row r="448" spans="1:10" x14ac:dyDescent="0.55000000000000004">
      <c r="A448" s="4">
        <f t="shared" si="12"/>
        <v>2</v>
      </c>
      <c r="B448" s="4">
        <f>+VLOOKUP(G448,Codigos!$E$2:$F$8,2,0)</f>
        <v>6</v>
      </c>
      <c r="C448" s="4">
        <f>+VLOOKUP(F448,Codigos!$B$2:$C$33,2,0)</f>
        <v>20</v>
      </c>
      <c r="D448" s="4" t="str">
        <f t="shared" si="13"/>
        <v>26202013III</v>
      </c>
      <c r="E448" t="s">
        <v>6</v>
      </c>
      <c r="F448" t="s">
        <v>29</v>
      </c>
      <c r="G448" t="s">
        <v>48</v>
      </c>
      <c r="H448">
        <v>2013</v>
      </c>
      <c r="I448" s="2" t="s">
        <v>10</v>
      </c>
      <c r="J448" s="1">
        <v>2059895.8333333333</v>
      </c>
    </row>
    <row r="449" spans="1:10" x14ac:dyDescent="0.55000000000000004">
      <c r="A449" s="4">
        <f t="shared" si="12"/>
        <v>2</v>
      </c>
      <c r="B449" s="4">
        <f>+VLOOKUP(G449,Codigos!$E$2:$F$8,2,0)</f>
        <v>6</v>
      </c>
      <c r="C449" s="4">
        <f>+VLOOKUP(F449,Codigos!$B$2:$C$33,2,0)</f>
        <v>20</v>
      </c>
      <c r="D449" s="4" t="str">
        <f t="shared" si="13"/>
        <v>26202013IV</v>
      </c>
      <c r="E449" t="s">
        <v>6</v>
      </c>
      <c r="F449" t="s">
        <v>29</v>
      </c>
      <c r="G449" t="s">
        <v>48</v>
      </c>
      <c r="H449">
        <v>2013</v>
      </c>
      <c r="I449" s="2" t="s">
        <v>11</v>
      </c>
      <c r="J449" s="1">
        <v>2179687.5</v>
      </c>
    </row>
    <row r="450" spans="1:10" x14ac:dyDescent="0.55000000000000004">
      <c r="A450" s="4">
        <f t="shared" ref="A450:A513" si="14">+IF(E450="Casa",1,2)</f>
        <v>2</v>
      </c>
      <c r="B450" s="4">
        <f>+VLOOKUP(G450,Codigos!$E$2:$F$8,2,0)</f>
        <v>6</v>
      </c>
      <c r="C450" s="4">
        <f>+VLOOKUP(F450,Codigos!$B$2:$C$33,2,0)</f>
        <v>21</v>
      </c>
      <c r="D450" s="4" t="str">
        <f t="shared" si="13"/>
        <v>26212013I</v>
      </c>
      <c r="E450" t="s">
        <v>6</v>
      </c>
      <c r="F450" t="s">
        <v>30</v>
      </c>
      <c r="G450" t="s">
        <v>48</v>
      </c>
      <c r="H450">
        <v>2013</v>
      </c>
      <c r="I450" s="2" t="s">
        <v>8</v>
      </c>
      <c r="J450" s="1">
        <v>2360294.1176470588</v>
      </c>
    </row>
    <row r="451" spans="1:10" x14ac:dyDescent="0.55000000000000004">
      <c r="A451" s="4">
        <f t="shared" si="14"/>
        <v>2</v>
      </c>
      <c r="B451" s="4">
        <f>+VLOOKUP(G451,Codigos!$E$2:$F$8,2,0)</f>
        <v>6</v>
      </c>
      <c r="C451" s="4">
        <f>+VLOOKUP(F451,Codigos!$B$2:$C$33,2,0)</f>
        <v>21</v>
      </c>
      <c r="D451" s="4" t="str">
        <f t="shared" ref="D451:D514" si="15">+_xlfn.CONCAT(A451:C451,H451:I451)</f>
        <v>26212013II</v>
      </c>
      <c r="E451" t="s">
        <v>6</v>
      </c>
      <c r="F451" t="s">
        <v>30</v>
      </c>
      <c r="G451" t="s">
        <v>48</v>
      </c>
      <c r="H451">
        <v>2013</v>
      </c>
      <c r="I451" s="2" t="s">
        <v>9</v>
      </c>
      <c r="J451" s="1">
        <v>2389705.8823529412</v>
      </c>
    </row>
    <row r="452" spans="1:10" x14ac:dyDescent="0.55000000000000004">
      <c r="A452" s="4">
        <f t="shared" si="14"/>
        <v>2</v>
      </c>
      <c r="B452" s="4">
        <f>+VLOOKUP(G452,Codigos!$E$2:$F$8,2,0)</f>
        <v>6</v>
      </c>
      <c r="C452" s="4">
        <f>+VLOOKUP(F452,Codigos!$B$2:$C$33,2,0)</f>
        <v>21</v>
      </c>
      <c r="D452" s="4" t="str">
        <f t="shared" si="15"/>
        <v>26212013III</v>
      </c>
      <c r="E452" t="s">
        <v>6</v>
      </c>
      <c r="F452" t="s">
        <v>30</v>
      </c>
      <c r="G452" t="s">
        <v>48</v>
      </c>
      <c r="H452">
        <v>2013</v>
      </c>
      <c r="I452" s="2" t="s">
        <v>10</v>
      </c>
      <c r="J452" s="1">
        <v>2458333.333333333</v>
      </c>
    </row>
    <row r="453" spans="1:10" x14ac:dyDescent="0.55000000000000004">
      <c r="A453" s="4">
        <f t="shared" si="14"/>
        <v>2</v>
      </c>
      <c r="B453" s="4">
        <f>+VLOOKUP(G453,Codigos!$E$2:$F$8,2,0)</f>
        <v>6</v>
      </c>
      <c r="C453" s="4">
        <f>+VLOOKUP(F453,Codigos!$B$2:$C$33,2,0)</f>
        <v>21</v>
      </c>
      <c r="D453" s="4" t="str">
        <f t="shared" si="15"/>
        <v>26212013IV</v>
      </c>
      <c r="E453" t="s">
        <v>6</v>
      </c>
      <c r="F453" t="s">
        <v>30</v>
      </c>
      <c r="G453" t="s">
        <v>48</v>
      </c>
      <c r="H453">
        <v>2013</v>
      </c>
      <c r="I453" s="2" t="s">
        <v>11</v>
      </c>
      <c r="J453" s="1">
        <v>2526960.7843137258</v>
      </c>
    </row>
    <row r="454" spans="1:10" x14ac:dyDescent="0.55000000000000004">
      <c r="A454" s="4">
        <f t="shared" si="14"/>
        <v>2</v>
      </c>
      <c r="B454" s="4">
        <f>+VLOOKUP(G454,Codigos!$E$2:$F$8,2,0)</f>
        <v>6</v>
      </c>
      <c r="C454" s="4">
        <f>+VLOOKUP(F454,Codigos!$B$2:$C$33,2,0)</f>
        <v>22</v>
      </c>
      <c r="D454" s="4" t="str">
        <f t="shared" si="15"/>
        <v>26222013I</v>
      </c>
      <c r="E454" t="s">
        <v>6</v>
      </c>
      <c r="F454" t="s">
        <v>31</v>
      </c>
      <c r="G454" t="s">
        <v>48</v>
      </c>
      <c r="H454">
        <v>2013</v>
      </c>
      <c r="I454" s="2" t="s">
        <v>8</v>
      </c>
      <c r="J454" s="1">
        <v>1756310.593939394</v>
      </c>
    </row>
    <row r="455" spans="1:10" x14ac:dyDescent="0.55000000000000004">
      <c r="A455" s="4">
        <f t="shared" si="14"/>
        <v>2</v>
      </c>
      <c r="B455" s="4">
        <f>+VLOOKUP(G455,Codigos!$E$2:$F$8,2,0)</f>
        <v>6</v>
      </c>
      <c r="C455" s="4">
        <f>+VLOOKUP(F455,Codigos!$B$2:$C$33,2,0)</f>
        <v>22</v>
      </c>
      <c r="D455" s="4" t="str">
        <f t="shared" si="15"/>
        <v>26222013II</v>
      </c>
      <c r="E455" t="s">
        <v>6</v>
      </c>
      <c r="F455" t="s">
        <v>31</v>
      </c>
      <c r="G455" t="s">
        <v>48</v>
      </c>
      <c r="H455">
        <v>2013</v>
      </c>
      <c r="I455" s="2" t="s">
        <v>9</v>
      </c>
      <c r="J455" s="1">
        <v>1872727.2727272727</v>
      </c>
    </row>
    <row r="456" spans="1:10" x14ac:dyDescent="0.55000000000000004">
      <c r="A456" s="4">
        <f t="shared" si="14"/>
        <v>2</v>
      </c>
      <c r="B456" s="4">
        <f>+VLOOKUP(G456,Codigos!$E$2:$F$8,2,0)</f>
        <v>6</v>
      </c>
      <c r="C456" s="4">
        <f>+VLOOKUP(F456,Codigos!$B$2:$C$33,2,0)</f>
        <v>22</v>
      </c>
      <c r="D456" s="4" t="str">
        <f t="shared" si="15"/>
        <v>26222013III</v>
      </c>
      <c r="E456" t="s">
        <v>6</v>
      </c>
      <c r="F456" t="s">
        <v>31</v>
      </c>
      <c r="G456" t="s">
        <v>48</v>
      </c>
      <c r="H456">
        <v>2013</v>
      </c>
      <c r="I456" s="2" t="s">
        <v>10</v>
      </c>
      <c r="J456" s="1">
        <v>1930303.0303030305</v>
      </c>
    </row>
    <row r="457" spans="1:10" x14ac:dyDescent="0.55000000000000004">
      <c r="A457" s="4">
        <f t="shared" si="14"/>
        <v>2</v>
      </c>
      <c r="B457" s="4">
        <f>+VLOOKUP(G457,Codigos!$E$2:$F$8,2,0)</f>
        <v>6</v>
      </c>
      <c r="C457" s="4">
        <f>+VLOOKUP(F457,Codigos!$B$2:$C$33,2,0)</f>
        <v>22</v>
      </c>
      <c r="D457" s="4" t="str">
        <f t="shared" si="15"/>
        <v>26222013IV</v>
      </c>
      <c r="E457" t="s">
        <v>6</v>
      </c>
      <c r="F457" t="s">
        <v>31</v>
      </c>
      <c r="G457" t="s">
        <v>48</v>
      </c>
      <c r="H457">
        <v>2013</v>
      </c>
      <c r="I457" s="2" t="s">
        <v>11</v>
      </c>
      <c r="J457" s="1">
        <v>1909090.9090909092</v>
      </c>
    </row>
    <row r="458" spans="1:10" x14ac:dyDescent="0.55000000000000004">
      <c r="A458" s="4">
        <f t="shared" si="14"/>
        <v>2</v>
      </c>
      <c r="B458" s="4">
        <f>+VLOOKUP(G458,Codigos!$E$2:$F$8,2,0)</f>
        <v>6</v>
      </c>
      <c r="C458" s="4">
        <f>+VLOOKUP(F458,Codigos!$B$2:$C$33,2,0)</f>
        <v>23</v>
      </c>
      <c r="D458" s="4" t="str">
        <f t="shared" si="15"/>
        <v>26232013I</v>
      </c>
      <c r="E458" t="s">
        <v>6</v>
      </c>
      <c r="F458" t="s">
        <v>32</v>
      </c>
      <c r="G458" t="s">
        <v>48</v>
      </c>
      <c r="H458">
        <v>2013</v>
      </c>
      <c r="I458" s="2" t="s">
        <v>8</v>
      </c>
      <c r="J458" s="1">
        <v>2023809.5238095236</v>
      </c>
    </row>
    <row r="459" spans="1:10" x14ac:dyDescent="0.55000000000000004">
      <c r="A459" s="4">
        <f t="shared" si="14"/>
        <v>2</v>
      </c>
      <c r="B459" s="4">
        <f>+VLOOKUP(G459,Codigos!$E$2:$F$8,2,0)</f>
        <v>6</v>
      </c>
      <c r="C459" s="4">
        <f>+VLOOKUP(F459,Codigos!$B$2:$C$33,2,0)</f>
        <v>23</v>
      </c>
      <c r="D459" s="4" t="str">
        <f t="shared" si="15"/>
        <v>26232013II</v>
      </c>
      <c r="E459" t="s">
        <v>6</v>
      </c>
      <c r="F459" t="s">
        <v>32</v>
      </c>
      <c r="G459" t="s">
        <v>48</v>
      </c>
      <c r="H459">
        <v>2013</v>
      </c>
      <c r="I459" s="2" t="s">
        <v>9</v>
      </c>
      <c r="J459" s="1">
        <v>2292857.1428571427</v>
      </c>
    </row>
    <row r="460" spans="1:10" x14ac:dyDescent="0.55000000000000004">
      <c r="A460" s="4">
        <f t="shared" si="14"/>
        <v>2</v>
      </c>
      <c r="B460" s="4">
        <f>+VLOOKUP(G460,Codigos!$E$2:$F$8,2,0)</f>
        <v>6</v>
      </c>
      <c r="C460" s="4">
        <f>+VLOOKUP(F460,Codigos!$B$2:$C$33,2,0)</f>
        <v>23</v>
      </c>
      <c r="D460" s="4" t="str">
        <f t="shared" si="15"/>
        <v>26232013III</v>
      </c>
      <c r="E460" t="s">
        <v>6</v>
      </c>
      <c r="F460" t="s">
        <v>32</v>
      </c>
      <c r="G460" t="s">
        <v>48</v>
      </c>
      <c r="H460">
        <v>2013</v>
      </c>
      <c r="I460" s="2" t="s">
        <v>10</v>
      </c>
      <c r="J460" s="1">
        <v>2300000</v>
      </c>
    </row>
    <row r="461" spans="1:10" x14ac:dyDescent="0.55000000000000004">
      <c r="A461" s="4">
        <f t="shared" si="14"/>
        <v>2</v>
      </c>
      <c r="B461" s="4">
        <f>+VLOOKUP(G461,Codigos!$E$2:$F$8,2,0)</f>
        <v>6</v>
      </c>
      <c r="C461" s="4">
        <f>+VLOOKUP(F461,Codigos!$B$2:$C$33,2,0)</f>
        <v>23</v>
      </c>
      <c r="D461" s="4" t="str">
        <f t="shared" si="15"/>
        <v>26232013IV</v>
      </c>
      <c r="E461" t="s">
        <v>6</v>
      </c>
      <c r="F461" t="s">
        <v>32</v>
      </c>
      <c r="G461" t="s">
        <v>48</v>
      </c>
      <c r="H461">
        <v>2013</v>
      </c>
      <c r="I461" s="2" t="s">
        <v>11</v>
      </c>
      <c r="J461" s="1">
        <v>2330952.3809523806</v>
      </c>
    </row>
    <row r="462" spans="1:10" x14ac:dyDescent="0.55000000000000004">
      <c r="A462" s="4">
        <f t="shared" si="14"/>
        <v>2</v>
      </c>
      <c r="B462" s="4">
        <f>+VLOOKUP(G462,Codigos!$E$2:$F$8,2,0)</f>
        <v>6</v>
      </c>
      <c r="C462" s="4">
        <f>+VLOOKUP(F462,Codigos!$B$2:$C$33,2,0)</f>
        <v>24</v>
      </c>
      <c r="D462" s="4" t="str">
        <f t="shared" si="15"/>
        <v>26242013I</v>
      </c>
      <c r="E462" t="s">
        <v>6</v>
      </c>
      <c r="F462" t="s">
        <v>33</v>
      </c>
      <c r="G462" t="s">
        <v>48</v>
      </c>
      <c r="H462">
        <v>2013</v>
      </c>
      <c r="I462" s="2" t="s">
        <v>8</v>
      </c>
      <c r="J462" s="1">
        <v>2805841.9243986257</v>
      </c>
    </row>
    <row r="463" spans="1:10" x14ac:dyDescent="0.55000000000000004">
      <c r="A463" s="4">
        <f t="shared" si="14"/>
        <v>2</v>
      </c>
      <c r="B463" s="4">
        <f>+VLOOKUP(G463,Codigos!$E$2:$F$8,2,0)</f>
        <v>6</v>
      </c>
      <c r="C463" s="4">
        <f>+VLOOKUP(F463,Codigos!$B$2:$C$33,2,0)</f>
        <v>24</v>
      </c>
      <c r="D463" s="4" t="str">
        <f t="shared" si="15"/>
        <v>26242013II</v>
      </c>
      <c r="E463" t="s">
        <v>6</v>
      </c>
      <c r="F463" t="s">
        <v>33</v>
      </c>
      <c r="G463" t="s">
        <v>48</v>
      </c>
      <c r="H463">
        <v>2013</v>
      </c>
      <c r="I463" s="2" t="s">
        <v>9</v>
      </c>
      <c r="J463" s="1">
        <v>2865979.3814432989</v>
      </c>
    </row>
    <row r="464" spans="1:10" x14ac:dyDescent="0.55000000000000004">
      <c r="A464" s="4">
        <f t="shared" si="14"/>
        <v>2</v>
      </c>
      <c r="B464" s="4">
        <f>+VLOOKUP(G464,Codigos!$E$2:$F$8,2,0)</f>
        <v>6</v>
      </c>
      <c r="C464" s="4">
        <f>+VLOOKUP(F464,Codigos!$B$2:$C$33,2,0)</f>
        <v>24</v>
      </c>
      <c r="D464" s="4" t="str">
        <f t="shared" si="15"/>
        <v>26242013III</v>
      </c>
      <c r="E464" t="s">
        <v>6</v>
      </c>
      <c r="F464" t="s">
        <v>33</v>
      </c>
      <c r="G464" t="s">
        <v>48</v>
      </c>
      <c r="H464">
        <v>2013</v>
      </c>
      <c r="I464" s="2" t="s">
        <v>10</v>
      </c>
      <c r="J464" s="1">
        <v>3000000</v>
      </c>
    </row>
    <row r="465" spans="1:10" x14ac:dyDescent="0.55000000000000004">
      <c r="A465" s="4">
        <f t="shared" si="14"/>
        <v>2</v>
      </c>
      <c r="B465" s="4">
        <f>+VLOOKUP(G465,Codigos!$E$2:$F$8,2,0)</f>
        <v>6</v>
      </c>
      <c r="C465" s="4">
        <f>+VLOOKUP(F465,Codigos!$B$2:$C$33,2,0)</f>
        <v>24</v>
      </c>
      <c r="D465" s="4" t="str">
        <f t="shared" si="15"/>
        <v>26242013IV</v>
      </c>
      <c r="E465" t="s">
        <v>6</v>
      </c>
      <c r="F465" t="s">
        <v>33</v>
      </c>
      <c r="G465" t="s">
        <v>48</v>
      </c>
      <c r="H465">
        <v>2013</v>
      </c>
      <c r="I465" s="2" t="s">
        <v>11</v>
      </c>
      <c r="J465" s="1">
        <v>2955326.4604810998</v>
      </c>
    </row>
    <row r="466" spans="1:10" x14ac:dyDescent="0.55000000000000004">
      <c r="A466" s="4">
        <f t="shared" si="14"/>
        <v>2</v>
      </c>
      <c r="B466" s="4">
        <f>+VLOOKUP(G466,Codigos!$E$2:$F$8,2,0)</f>
        <v>6</v>
      </c>
      <c r="C466" s="4">
        <f>+VLOOKUP(F466,Codigos!$B$2:$C$33,2,0)</f>
        <v>25</v>
      </c>
      <c r="D466" s="4" t="str">
        <f t="shared" si="15"/>
        <v>26252013I</v>
      </c>
      <c r="E466" t="s">
        <v>6</v>
      </c>
      <c r="F466" t="s">
        <v>34</v>
      </c>
      <c r="G466" t="s">
        <v>48</v>
      </c>
      <c r="H466">
        <v>2013</v>
      </c>
      <c r="I466" s="2" t="s">
        <v>8</v>
      </c>
      <c r="J466" s="1">
        <v>2380952.3809523806</v>
      </c>
    </row>
    <row r="467" spans="1:10" x14ac:dyDescent="0.55000000000000004">
      <c r="A467" s="4">
        <f t="shared" si="14"/>
        <v>2</v>
      </c>
      <c r="B467" s="4">
        <f>+VLOOKUP(G467,Codigos!$E$2:$F$8,2,0)</f>
        <v>6</v>
      </c>
      <c r="C467" s="4">
        <f>+VLOOKUP(F467,Codigos!$B$2:$C$33,2,0)</f>
        <v>25</v>
      </c>
      <c r="D467" s="4" t="str">
        <f t="shared" si="15"/>
        <v>26252013II</v>
      </c>
      <c r="E467" t="s">
        <v>6</v>
      </c>
      <c r="F467" t="s">
        <v>34</v>
      </c>
      <c r="G467" t="s">
        <v>48</v>
      </c>
      <c r="H467">
        <v>2013</v>
      </c>
      <c r="I467" s="2" t="s">
        <v>9</v>
      </c>
      <c r="J467" s="1">
        <v>2409523.8095238092</v>
      </c>
    </row>
    <row r="468" spans="1:10" x14ac:dyDescent="0.55000000000000004">
      <c r="A468" s="4">
        <f t="shared" si="14"/>
        <v>2</v>
      </c>
      <c r="B468" s="4">
        <f>+VLOOKUP(G468,Codigos!$E$2:$F$8,2,0)</f>
        <v>6</v>
      </c>
      <c r="C468" s="4">
        <f>+VLOOKUP(F468,Codigos!$B$2:$C$33,2,0)</f>
        <v>25</v>
      </c>
      <c r="D468" s="4" t="str">
        <f t="shared" si="15"/>
        <v>26252013III</v>
      </c>
      <c r="E468" t="s">
        <v>6</v>
      </c>
      <c r="F468" t="s">
        <v>34</v>
      </c>
      <c r="G468" t="s">
        <v>48</v>
      </c>
      <c r="H468">
        <v>2013</v>
      </c>
      <c r="I468" s="2" t="s">
        <v>10</v>
      </c>
      <c r="J468" s="1">
        <v>2547619.0476190476</v>
      </c>
    </row>
    <row r="469" spans="1:10" x14ac:dyDescent="0.55000000000000004">
      <c r="A469" s="4">
        <f t="shared" si="14"/>
        <v>2</v>
      </c>
      <c r="B469" s="4">
        <f>+VLOOKUP(G469,Codigos!$E$2:$F$8,2,0)</f>
        <v>6</v>
      </c>
      <c r="C469" s="4">
        <f>+VLOOKUP(F469,Codigos!$B$2:$C$33,2,0)</f>
        <v>25</v>
      </c>
      <c r="D469" s="4" t="str">
        <f t="shared" si="15"/>
        <v>26252013IV</v>
      </c>
      <c r="E469" t="s">
        <v>6</v>
      </c>
      <c r="F469" t="s">
        <v>34</v>
      </c>
      <c r="G469" t="s">
        <v>48</v>
      </c>
      <c r="H469">
        <v>2013</v>
      </c>
      <c r="I469" s="2" t="s">
        <v>11</v>
      </c>
      <c r="J469" s="1">
        <v>2288095.2380952379</v>
      </c>
    </row>
    <row r="470" spans="1:10" x14ac:dyDescent="0.55000000000000004">
      <c r="A470" s="4">
        <f t="shared" si="14"/>
        <v>2</v>
      </c>
      <c r="B470" s="4">
        <f>+VLOOKUP(G470,Codigos!$E$2:$F$8,2,0)</f>
        <v>6</v>
      </c>
      <c r="C470" s="4">
        <f>+VLOOKUP(F470,Codigos!$B$2:$C$33,2,0)</f>
        <v>26</v>
      </c>
      <c r="D470" s="4" t="str">
        <f t="shared" si="15"/>
        <v>26262013I</v>
      </c>
      <c r="E470" t="s">
        <v>6</v>
      </c>
      <c r="F470" t="s">
        <v>35</v>
      </c>
      <c r="G470" t="s">
        <v>48</v>
      </c>
      <c r="H470">
        <v>2013</v>
      </c>
      <c r="I470" s="2" t="s">
        <v>8</v>
      </c>
      <c r="J470" s="1">
        <v>1975915.3846153845</v>
      </c>
    </row>
    <row r="471" spans="1:10" x14ac:dyDescent="0.55000000000000004">
      <c r="A471" s="4">
        <f t="shared" si="14"/>
        <v>2</v>
      </c>
      <c r="B471" s="4">
        <f>+VLOOKUP(G471,Codigos!$E$2:$F$8,2,0)</f>
        <v>6</v>
      </c>
      <c r="C471" s="4">
        <f>+VLOOKUP(F471,Codigos!$B$2:$C$33,2,0)</f>
        <v>26</v>
      </c>
      <c r="D471" s="4" t="str">
        <f t="shared" si="15"/>
        <v>26262013II</v>
      </c>
      <c r="E471" t="s">
        <v>6</v>
      </c>
      <c r="F471" t="s">
        <v>35</v>
      </c>
      <c r="G471" t="s">
        <v>48</v>
      </c>
      <c r="H471">
        <v>2013</v>
      </c>
      <c r="I471" s="2" t="s">
        <v>9</v>
      </c>
      <c r="J471" s="1">
        <v>1938461.5384615385</v>
      </c>
    </row>
    <row r="472" spans="1:10" x14ac:dyDescent="0.55000000000000004">
      <c r="A472" s="4">
        <f t="shared" si="14"/>
        <v>2</v>
      </c>
      <c r="B472" s="4">
        <f>+VLOOKUP(G472,Codigos!$E$2:$F$8,2,0)</f>
        <v>6</v>
      </c>
      <c r="C472" s="4">
        <f>+VLOOKUP(F472,Codigos!$B$2:$C$33,2,0)</f>
        <v>26</v>
      </c>
      <c r="D472" s="4" t="str">
        <f t="shared" si="15"/>
        <v>26262013III</v>
      </c>
      <c r="E472" t="s">
        <v>6</v>
      </c>
      <c r="F472" t="s">
        <v>35</v>
      </c>
      <c r="G472" t="s">
        <v>48</v>
      </c>
      <c r="H472">
        <v>2013</v>
      </c>
      <c r="I472" s="2" t="s">
        <v>10</v>
      </c>
      <c r="J472" s="1">
        <v>1689743.5897435897</v>
      </c>
    </row>
    <row r="473" spans="1:10" x14ac:dyDescent="0.55000000000000004">
      <c r="A473" s="4">
        <f t="shared" si="14"/>
        <v>2</v>
      </c>
      <c r="B473" s="4">
        <f>+VLOOKUP(G473,Codigos!$E$2:$F$8,2,0)</f>
        <v>6</v>
      </c>
      <c r="C473" s="4">
        <f>+VLOOKUP(F473,Codigos!$B$2:$C$33,2,0)</f>
        <v>26</v>
      </c>
      <c r="D473" s="4" t="str">
        <f t="shared" si="15"/>
        <v>26262013IV</v>
      </c>
      <c r="E473" t="s">
        <v>6</v>
      </c>
      <c r="F473" t="s">
        <v>35</v>
      </c>
      <c r="G473" t="s">
        <v>48</v>
      </c>
      <c r="H473">
        <v>2013</v>
      </c>
      <c r="I473" s="2" t="s">
        <v>11</v>
      </c>
      <c r="J473" s="1">
        <v>1994871.794871795</v>
      </c>
    </row>
    <row r="474" spans="1:10" x14ac:dyDescent="0.55000000000000004">
      <c r="A474" s="4">
        <f t="shared" si="14"/>
        <v>2</v>
      </c>
      <c r="B474" s="4">
        <f>+VLOOKUP(G474,Codigos!$E$2:$F$8,2,0)</f>
        <v>6</v>
      </c>
      <c r="C474" s="4">
        <f>+VLOOKUP(F474,Codigos!$B$2:$C$33,2,0)</f>
        <v>27</v>
      </c>
      <c r="D474" s="4" t="str">
        <f t="shared" si="15"/>
        <v>26272013I</v>
      </c>
      <c r="E474" t="s">
        <v>6</v>
      </c>
      <c r="F474" t="s">
        <v>36</v>
      </c>
      <c r="G474" t="s">
        <v>48</v>
      </c>
      <c r="H474">
        <v>2013</v>
      </c>
      <c r="I474" s="2" t="s">
        <v>8</v>
      </c>
      <c r="J474" s="1">
        <v>3140039.4477317557</v>
      </c>
    </row>
    <row r="475" spans="1:10" x14ac:dyDescent="0.55000000000000004">
      <c r="A475" s="4">
        <f t="shared" si="14"/>
        <v>2</v>
      </c>
      <c r="B475" s="4">
        <f>+VLOOKUP(G475,Codigos!$E$2:$F$8,2,0)</f>
        <v>6</v>
      </c>
      <c r="C475" s="4">
        <f>+VLOOKUP(F475,Codigos!$B$2:$C$33,2,0)</f>
        <v>27</v>
      </c>
      <c r="D475" s="4" t="str">
        <f t="shared" si="15"/>
        <v>26272013II</v>
      </c>
      <c r="E475" t="s">
        <v>6</v>
      </c>
      <c r="F475" t="s">
        <v>36</v>
      </c>
      <c r="G475" t="s">
        <v>48</v>
      </c>
      <c r="H475">
        <v>2013</v>
      </c>
      <c r="I475" s="2" t="s">
        <v>9</v>
      </c>
      <c r="J475" s="1">
        <v>3234714.0039447728</v>
      </c>
    </row>
    <row r="476" spans="1:10" x14ac:dyDescent="0.55000000000000004">
      <c r="A476" s="4">
        <f t="shared" si="14"/>
        <v>2</v>
      </c>
      <c r="B476" s="4">
        <f>+VLOOKUP(G476,Codigos!$E$2:$F$8,2,0)</f>
        <v>6</v>
      </c>
      <c r="C476" s="4">
        <f>+VLOOKUP(F476,Codigos!$B$2:$C$33,2,0)</f>
        <v>27</v>
      </c>
      <c r="D476" s="4" t="str">
        <f t="shared" si="15"/>
        <v>26272013III</v>
      </c>
      <c r="E476" t="s">
        <v>6</v>
      </c>
      <c r="F476" t="s">
        <v>36</v>
      </c>
      <c r="G476" t="s">
        <v>48</v>
      </c>
      <c r="H476">
        <v>2013</v>
      </c>
      <c r="I476" s="2" t="s">
        <v>10</v>
      </c>
      <c r="J476" s="1">
        <v>3047337.2781065088</v>
      </c>
    </row>
    <row r="477" spans="1:10" x14ac:dyDescent="0.55000000000000004">
      <c r="A477" s="4">
        <f t="shared" si="14"/>
        <v>2</v>
      </c>
      <c r="B477" s="4">
        <f>+VLOOKUP(G477,Codigos!$E$2:$F$8,2,0)</f>
        <v>6</v>
      </c>
      <c r="C477" s="4">
        <f>+VLOOKUP(F477,Codigos!$B$2:$C$33,2,0)</f>
        <v>27</v>
      </c>
      <c r="D477" s="4" t="str">
        <f t="shared" si="15"/>
        <v>26272013IV</v>
      </c>
      <c r="E477" t="s">
        <v>6</v>
      </c>
      <c r="F477" t="s">
        <v>36</v>
      </c>
      <c r="G477" t="s">
        <v>48</v>
      </c>
      <c r="H477">
        <v>2013</v>
      </c>
      <c r="I477" s="2" t="s">
        <v>11</v>
      </c>
      <c r="J477" s="1">
        <v>3471400.3944773171</v>
      </c>
    </row>
    <row r="478" spans="1:10" x14ac:dyDescent="0.55000000000000004">
      <c r="A478" s="4">
        <f t="shared" si="14"/>
        <v>2</v>
      </c>
      <c r="B478" s="4">
        <f>+VLOOKUP(G478,Codigos!$E$2:$F$8,2,0)</f>
        <v>7</v>
      </c>
      <c r="C478" s="4">
        <f>+VLOOKUP(F478,Codigos!$B$2:$C$33,2,0)</f>
        <v>28</v>
      </c>
      <c r="D478" s="4" t="str">
        <f t="shared" si="15"/>
        <v>27282013I</v>
      </c>
      <c r="E478" t="s">
        <v>6</v>
      </c>
      <c r="F478" t="s">
        <v>37</v>
      </c>
      <c r="G478" t="s">
        <v>49</v>
      </c>
      <c r="H478">
        <v>2013</v>
      </c>
      <c r="I478" s="2" t="s">
        <v>8</v>
      </c>
      <c r="J478" s="1">
        <v>1309126.9841269841</v>
      </c>
    </row>
    <row r="479" spans="1:10" x14ac:dyDescent="0.55000000000000004">
      <c r="A479" s="4">
        <f t="shared" si="14"/>
        <v>2</v>
      </c>
      <c r="B479" s="4">
        <f>+VLOOKUP(G479,Codigos!$E$2:$F$8,2,0)</f>
        <v>7</v>
      </c>
      <c r="C479" s="4">
        <f>+VLOOKUP(F479,Codigos!$B$2:$C$33,2,0)</f>
        <v>28</v>
      </c>
      <c r="D479" s="4" t="str">
        <f t="shared" si="15"/>
        <v>27282013II</v>
      </c>
      <c r="E479" t="s">
        <v>6</v>
      </c>
      <c r="F479" t="s">
        <v>37</v>
      </c>
      <c r="G479" t="s">
        <v>49</v>
      </c>
      <c r="H479">
        <v>2013</v>
      </c>
      <c r="I479" s="2" t="s">
        <v>9</v>
      </c>
      <c r="J479" s="1">
        <v>1542857.142857143</v>
      </c>
    </row>
    <row r="480" spans="1:10" x14ac:dyDescent="0.55000000000000004">
      <c r="A480" s="4">
        <f t="shared" si="14"/>
        <v>2</v>
      </c>
      <c r="B480" s="4">
        <f>+VLOOKUP(G480,Codigos!$E$2:$F$8,2,0)</f>
        <v>7</v>
      </c>
      <c r="C480" s="4">
        <f>+VLOOKUP(F480,Codigos!$B$2:$C$33,2,0)</f>
        <v>28</v>
      </c>
      <c r="D480" s="4" t="str">
        <f t="shared" si="15"/>
        <v>27282013III</v>
      </c>
      <c r="E480" t="s">
        <v>6</v>
      </c>
      <c r="F480" t="s">
        <v>37</v>
      </c>
      <c r="G480" t="s">
        <v>49</v>
      </c>
      <c r="H480">
        <v>2013</v>
      </c>
      <c r="I480" s="2" t="s">
        <v>10</v>
      </c>
      <c r="J480" s="1">
        <v>1798941.798941799</v>
      </c>
    </row>
    <row r="481" spans="1:10" x14ac:dyDescent="0.55000000000000004">
      <c r="A481" s="4">
        <f t="shared" si="14"/>
        <v>2</v>
      </c>
      <c r="B481" s="4">
        <f>+VLOOKUP(G481,Codigos!$E$2:$F$8,2,0)</f>
        <v>7</v>
      </c>
      <c r="C481" s="4">
        <f>+VLOOKUP(F481,Codigos!$B$2:$C$33,2,0)</f>
        <v>28</v>
      </c>
      <c r="D481" s="4" t="str">
        <f t="shared" si="15"/>
        <v>27282013IV</v>
      </c>
      <c r="E481" t="s">
        <v>6</v>
      </c>
      <c r="F481" t="s">
        <v>37</v>
      </c>
      <c r="G481" t="s">
        <v>49</v>
      </c>
      <c r="H481">
        <v>2013</v>
      </c>
      <c r="I481" s="2" t="s">
        <v>11</v>
      </c>
      <c r="J481" s="1">
        <v>1785714.2857142857</v>
      </c>
    </row>
    <row r="482" spans="1:10" x14ac:dyDescent="0.55000000000000004">
      <c r="A482" s="4">
        <f t="shared" si="14"/>
        <v>2</v>
      </c>
      <c r="B482" s="4">
        <f>+VLOOKUP(G482,Codigos!$E$2:$F$8,2,0)</f>
        <v>7</v>
      </c>
      <c r="C482" s="4">
        <f>+VLOOKUP(F482,Codigos!$B$2:$C$33,2,0)</f>
        <v>29</v>
      </c>
      <c r="D482" s="4" t="str">
        <f t="shared" si="15"/>
        <v>27292013I</v>
      </c>
      <c r="E482" t="s">
        <v>6</v>
      </c>
      <c r="F482" t="s">
        <v>38</v>
      </c>
      <c r="G482" t="s">
        <v>49</v>
      </c>
      <c r="H482">
        <v>2013</v>
      </c>
      <c r="I482" s="2" t="s">
        <v>8</v>
      </c>
      <c r="J482" s="1">
        <v>0</v>
      </c>
    </row>
    <row r="483" spans="1:10" x14ac:dyDescent="0.55000000000000004">
      <c r="A483" s="4">
        <f t="shared" si="14"/>
        <v>2</v>
      </c>
      <c r="B483" s="4">
        <f>+VLOOKUP(G483,Codigos!$E$2:$F$8,2,0)</f>
        <v>7</v>
      </c>
      <c r="C483" s="4">
        <f>+VLOOKUP(F483,Codigos!$B$2:$C$33,2,0)</f>
        <v>29</v>
      </c>
      <c r="D483" s="4" t="str">
        <f t="shared" si="15"/>
        <v>27292013II</v>
      </c>
      <c r="E483" t="s">
        <v>6</v>
      </c>
      <c r="F483" t="s">
        <v>38</v>
      </c>
      <c r="G483" t="s">
        <v>49</v>
      </c>
      <c r="H483">
        <v>2013</v>
      </c>
      <c r="I483" s="2" t="s">
        <v>9</v>
      </c>
      <c r="J483" s="1">
        <v>0</v>
      </c>
    </row>
    <row r="484" spans="1:10" x14ac:dyDescent="0.55000000000000004">
      <c r="A484" s="4">
        <f t="shared" si="14"/>
        <v>2</v>
      </c>
      <c r="B484" s="4">
        <f>+VLOOKUP(G484,Codigos!$E$2:$F$8,2,0)</f>
        <v>7</v>
      </c>
      <c r="C484" s="4">
        <f>+VLOOKUP(F484,Codigos!$B$2:$C$33,2,0)</f>
        <v>29</v>
      </c>
      <c r="D484" s="4" t="str">
        <f t="shared" si="15"/>
        <v>27292013III</v>
      </c>
      <c r="E484" t="s">
        <v>6</v>
      </c>
      <c r="F484" t="s">
        <v>38</v>
      </c>
      <c r="G484" t="s">
        <v>49</v>
      </c>
      <c r="H484">
        <v>2013</v>
      </c>
      <c r="I484" s="2" t="s">
        <v>10</v>
      </c>
      <c r="J484" s="1">
        <v>0</v>
      </c>
    </row>
    <row r="485" spans="1:10" x14ac:dyDescent="0.55000000000000004">
      <c r="A485" s="4">
        <f t="shared" si="14"/>
        <v>2</v>
      </c>
      <c r="B485" s="4">
        <f>+VLOOKUP(G485,Codigos!$E$2:$F$8,2,0)</f>
        <v>7</v>
      </c>
      <c r="C485" s="4">
        <f>+VLOOKUP(F485,Codigos!$B$2:$C$33,2,0)</f>
        <v>29</v>
      </c>
      <c r="D485" s="4" t="str">
        <f t="shared" si="15"/>
        <v>27292013IV</v>
      </c>
      <c r="E485" t="s">
        <v>6</v>
      </c>
      <c r="F485" t="s">
        <v>38</v>
      </c>
      <c r="G485" t="s">
        <v>49</v>
      </c>
      <c r="H485">
        <v>2013</v>
      </c>
      <c r="I485" s="2" t="s">
        <v>11</v>
      </c>
      <c r="J485" s="1">
        <v>0</v>
      </c>
    </row>
    <row r="486" spans="1:10" x14ac:dyDescent="0.55000000000000004">
      <c r="A486" s="4">
        <f t="shared" si="14"/>
        <v>2</v>
      </c>
      <c r="B486" s="4">
        <f>+VLOOKUP(G486,Codigos!$E$2:$F$8,2,0)</f>
        <v>7</v>
      </c>
      <c r="C486" s="4">
        <f>+VLOOKUP(F486,Codigos!$B$2:$C$33,2,0)</f>
        <v>30</v>
      </c>
      <c r="D486" s="4" t="str">
        <f t="shared" si="15"/>
        <v>27302013I</v>
      </c>
      <c r="E486" t="s">
        <v>6</v>
      </c>
      <c r="F486" t="s">
        <v>39</v>
      </c>
      <c r="G486" t="s">
        <v>49</v>
      </c>
      <c r="H486">
        <v>2013</v>
      </c>
      <c r="I486" s="2" t="s">
        <v>8</v>
      </c>
      <c r="J486" s="1">
        <v>0</v>
      </c>
    </row>
    <row r="487" spans="1:10" x14ac:dyDescent="0.55000000000000004">
      <c r="A487" s="4">
        <f t="shared" si="14"/>
        <v>2</v>
      </c>
      <c r="B487" s="4">
        <f>+VLOOKUP(G487,Codigos!$E$2:$F$8,2,0)</f>
        <v>7</v>
      </c>
      <c r="C487" s="4">
        <f>+VLOOKUP(F487,Codigos!$B$2:$C$33,2,0)</f>
        <v>30</v>
      </c>
      <c r="D487" s="4" t="str">
        <f t="shared" si="15"/>
        <v>27302013II</v>
      </c>
      <c r="E487" t="s">
        <v>6</v>
      </c>
      <c r="F487" t="s">
        <v>39</v>
      </c>
      <c r="G487" t="s">
        <v>49</v>
      </c>
      <c r="H487">
        <v>2013</v>
      </c>
      <c r="I487" s="2" t="s">
        <v>9</v>
      </c>
      <c r="J487" s="1">
        <v>0</v>
      </c>
    </row>
    <row r="488" spans="1:10" x14ac:dyDescent="0.55000000000000004">
      <c r="A488" s="4">
        <f t="shared" si="14"/>
        <v>2</v>
      </c>
      <c r="B488" s="4">
        <f>+VLOOKUP(G488,Codigos!$E$2:$F$8,2,0)</f>
        <v>7</v>
      </c>
      <c r="C488" s="4">
        <f>+VLOOKUP(F488,Codigos!$B$2:$C$33,2,0)</f>
        <v>30</v>
      </c>
      <c r="D488" s="4" t="str">
        <f t="shared" si="15"/>
        <v>27302013III</v>
      </c>
      <c r="E488" t="s">
        <v>6</v>
      </c>
      <c r="F488" t="s">
        <v>39</v>
      </c>
      <c r="G488" t="s">
        <v>49</v>
      </c>
      <c r="H488">
        <v>2013</v>
      </c>
      <c r="I488" s="2" t="s">
        <v>10</v>
      </c>
      <c r="J488" s="1">
        <v>0</v>
      </c>
    </row>
    <row r="489" spans="1:10" x14ac:dyDescent="0.55000000000000004">
      <c r="A489" s="4">
        <f t="shared" si="14"/>
        <v>2</v>
      </c>
      <c r="B489" s="4">
        <f>+VLOOKUP(G489,Codigos!$E$2:$F$8,2,0)</f>
        <v>7</v>
      </c>
      <c r="C489" s="4">
        <f>+VLOOKUP(F489,Codigos!$B$2:$C$33,2,0)</f>
        <v>30</v>
      </c>
      <c r="D489" s="4" t="str">
        <f t="shared" si="15"/>
        <v>27302013IV</v>
      </c>
      <c r="E489" t="s">
        <v>6</v>
      </c>
      <c r="F489" t="s">
        <v>39</v>
      </c>
      <c r="G489" t="s">
        <v>49</v>
      </c>
      <c r="H489">
        <v>2013</v>
      </c>
      <c r="I489" s="2" t="s">
        <v>11</v>
      </c>
      <c r="J489" s="1">
        <v>0</v>
      </c>
    </row>
    <row r="490" spans="1:10" x14ac:dyDescent="0.55000000000000004">
      <c r="A490" s="4">
        <f t="shared" si="14"/>
        <v>2</v>
      </c>
      <c r="B490" s="4">
        <f>+VLOOKUP(G490,Codigos!$E$2:$F$8,2,0)</f>
        <v>7</v>
      </c>
      <c r="C490" s="4">
        <f>+VLOOKUP(F490,Codigos!$B$2:$C$33,2,0)</f>
        <v>31</v>
      </c>
      <c r="D490" s="4" t="str">
        <f t="shared" si="15"/>
        <v>27312013I</v>
      </c>
      <c r="E490" t="s">
        <v>6</v>
      </c>
      <c r="F490" t="s">
        <v>40</v>
      </c>
      <c r="G490" t="s">
        <v>49</v>
      </c>
      <c r="H490">
        <v>2013</v>
      </c>
      <c r="I490" s="2" t="s">
        <v>8</v>
      </c>
      <c r="J490" s="1">
        <v>1795977.0114942531</v>
      </c>
    </row>
    <row r="491" spans="1:10" x14ac:dyDescent="0.55000000000000004">
      <c r="A491" s="4">
        <f t="shared" si="14"/>
        <v>2</v>
      </c>
      <c r="B491" s="4">
        <f>+VLOOKUP(G491,Codigos!$E$2:$F$8,2,0)</f>
        <v>7</v>
      </c>
      <c r="C491" s="4">
        <f>+VLOOKUP(F491,Codigos!$B$2:$C$33,2,0)</f>
        <v>31</v>
      </c>
      <c r="D491" s="4" t="str">
        <f t="shared" si="15"/>
        <v>27312013II</v>
      </c>
      <c r="E491" t="s">
        <v>6</v>
      </c>
      <c r="F491" t="s">
        <v>40</v>
      </c>
      <c r="G491" t="s">
        <v>49</v>
      </c>
      <c r="H491">
        <v>2013</v>
      </c>
      <c r="I491" s="2" t="s">
        <v>9</v>
      </c>
      <c r="J491" s="1">
        <v>1545114.9425287356</v>
      </c>
    </row>
    <row r="492" spans="1:10" x14ac:dyDescent="0.55000000000000004">
      <c r="A492" s="4">
        <f t="shared" si="14"/>
        <v>2</v>
      </c>
      <c r="B492" s="4">
        <f>+VLOOKUP(G492,Codigos!$E$2:$F$8,2,0)</f>
        <v>7</v>
      </c>
      <c r="C492" s="4">
        <f>+VLOOKUP(F492,Codigos!$B$2:$C$33,2,0)</f>
        <v>31</v>
      </c>
      <c r="D492" s="4" t="str">
        <f t="shared" si="15"/>
        <v>27312013III</v>
      </c>
      <c r="E492" t="s">
        <v>6</v>
      </c>
      <c r="F492" t="s">
        <v>40</v>
      </c>
      <c r="G492" t="s">
        <v>49</v>
      </c>
      <c r="H492">
        <v>2013</v>
      </c>
      <c r="I492" s="2" t="s">
        <v>10</v>
      </c>
      <c r="J492" s="1">
        <v>1724137.9310344828</v>
      </c>
    </row>
    <row r="493" spans="1:10" x14ac:dyDescent="0.55000000000000004">
      <c r="A493" s="4">
        <f t="shared" si="14"/>
        <v>2</v>
      </c>
      <c r="B493" s="4">
        <f>+VLOOKUP(G493,Codigos!$E$2:$F$8,2,0)</f>
        <v>7</v>
      </c>
      <c r="C493" s="4">
        <f>+VLOOKUP(F493,Codigos!$B$2:$C$33,2,0)</f>
        <v>31</v>
      </c>
      <c r="D493" s="4" t="str">
        <f t="shared" si="15"/>
        <v>27312013IV</v>
      </c>
      <c r="E493" t="s">
        <v>6</v>
      </c>
      <c r="F493" t="s">
        <v>40</v>
      </c>
      <c r="G493" t="s">
        <v>49</v>
      </c>
      <c r="H493">
        <v>2013</v>
      </c>
      <c r="I493" s="2" t="s">
        <v>11</v>
      </c>
      <c r="J493" s="1">
        <v>1578060.3448275863</v>
      </c>
    </row>
    <row r="494" spans="1:10" x14ac:dyDescent="0.55000000000000004">
      <c r="A494" s="4">
        <f t="shared" si="14"/>
        <v>2</v>
      </c>
      <c r="B494" s="4">
        <f>+VLOOKUP(G494,Codigos!$E$2:$F$8,2,0)</f>
        <v>7</v>
      </c>
      <c r="C494" s="4">
        <f>+VLOOKUP(F494,Codigos!$B$2:$C$33,2,0)</f>
        <v>32</v>
      </c>
      <c r="D494" s="4" t="str">
        <f t="shared" si="15"/>
        <v>27322013I</v>
      </c>
      <c r="E494" t="s">
        <v>6</v>
      </c>
      <c r="F494" t="s">
        <v>41</v>
      </c>
      <c r="G494" t="s">
        <v>49</v>
      </c>
      <c r="H494">
        <v>2013</v>
      </c>
      <c r="I494" s="2" t="s">
        <v>8</v>
      </c>
      <c r="J494" s="1">
        <v>1709770.1149425288</v>
      </c>
    </row>
    <row r="495" spans="1:10" x14ac:dyDescent="0.55000000000000004">
      <c r="A495" s="4">
        <f t="shared" si="14"/>
        <v>2</v>
      </c>
      <c r="B495" s="4">
        <f>+VLOOKUP(G495,Codigos!$E$2:$F$8,2,0)</f>
        <v>7</v>
      </c>
      <c r="C495" s="4">
        <f>+VLOOKUP(F495,Codigos!$B$2:$C$33,2,0)</f>
        <v>32</v>
      </c>
      <c r="D495" s="4" t="str">
        <f t="shared" si="15"/>
        <v>27322013II</v>
      </c>
      <c r="E495" t="s">
        <v>6</v>
      </c>
      <c r="F495" t="s">
        <v>41</v>
      </c>
      <c r="G495" t="s">
        <v>49</v>
      </c>
      <c r="H495">
        <v>2013</v>
      </c>
      <c r="I495" s="2" t="s">
        <v>9</v>
      </c>
      <c r="J495" s="1">
        <v>1839080.4597701151</v>
      </c>
    </row>
    <row r="496" spans="1:10" x14ac:dyDescent="0.55000000000000004">
      <c r="A496" s="4">
        <f t="shared" si="14"/>
        <v>2</v>
      </c>
      <c r="B496" s="4">
        <f>+VLOOKUP(G496,Codigos!$E$2:$F$8,2,0)</f>
        <v>7</v>
      </c>
      <c r="C496" s="4">
        <f>+VLOOKUP(F496,Codigos!$B$2:$C$33,2,0)</f>
        <v>32</v>
      </c>
      <c r="D496" s="4" t="str">
        <f t="shared" si="15"/>
        <v>27322013III</v>
      </c>
      <c r="E496" t="s">
        <v>6</v>
      </c>
      <c r="F496" t="s">
        <v>41</v>
      </c>
      <c r="G496" t="s">
        <v>49</v>
      </c>
      <c r="H496">
        <v>2013</v>
      </c>
      <c r="I496" s="2" t="s">
        <v>10</v>
      </c>
      <c r="J496" s="1">
        <v>1810344.8275862068</v>
      </c>
    </row>
    <row r="497" spans="1:10" x14ac:dyDescent="0.55000000000000004">
      <c r="A497" s="4">
        <f t="shared" si="14"/>
        <v>2</v>
      </c>
      <c r="B497" s="4">
        <f>+VLOOKUP(G497,Codigos!$E$2:$F$8,2,0)</f>
        <v>7</v>
      </c>
      <c r="C497" s="4">
        <f>+VLOOKUP(F497,Codigos!$B$2:$C$33,2,0)</f>
        <v>32</v>
      </c>
      <c r="D497" s="4" t="str">
        <f t="shared" si="15"/>
        <v>27322013IV</v>
      </c>
      <c r="E497" t="s">
        <v>6</v>
      </c>
      <c r="F497" t="s">
        <v>41</v>
      </c>
      <c r="G497" t="s">
        <v>49</v>
      </c>
      <c r="H497">
        <v>2013</v>
      </c>
      <c r="I497" s="2" t="s">
        <v>11</v>
      </c>
      <c r="J497" s="1">
        <v>2031609.1954022988</v>
      </c>
    </row>
    <row r="498" spans="1:10" x14ac:dyDescent="0.55000000000000004">
      <c r="A498" s="4">
        <f t="shared" si="14"/>
        <v>2</v>
      </c>
      <c r="B498" s="4">
        <f>+VLOOKUP(G498,Codigos!$E$2:$F$8,2,0)</f>
        <v>1</v>
      </c>
      <c r="C498" s="4">
        <f>+VLOOKUP(F498,Codigos!$B$2:$C$33,2,0)</f>
        <v>1</v>
      </c>
      <c r="D498" s="4" t="str">
        <f t="shared" si="15"/>
        <v>2112014I</v>
      </c>
      <c r="E498" t="s">
        <v>6</v>
      </c>
      <c r="F498" t="s">
        <v>7</v>
      </c>
      <c r="G498" t="s">
        <v>45</v>
      </c>
      <c r="H498">
        <v>2014</v>
      </c>
      <c r="I498" s="2" t="s">
        <v>8</v>
      </c>
      <c r="J498" s="1">
        <v>3694835.6807511738</v>
      </c>
    </row>
    <row r="499" spans="1:10" x14ac:dyDescent="0.55000000000000004">
      <c r="A499" s="4">
        <f t="shared" si="14"/>
        <v>2</v>
      </c>
      <c r="B499" s="4">
        <f>+VLOOKUP(G499,Codigos!$E$2:$F$8,2,0)</f>
        <v>1</v>
      </c>
      <c r="C499" s="4">
        <f>+VLOOKUP(F499,Codigos!$B$2:$C$33,2,0)</f>
        <v>1</v>
      </c>
      <c r="D499" s="4" t="str">
        <f t="shared" si="15"/>
        <v>2112014II</v>
      </c>
      <c r="E499" t="s">
        <v>6</v>
      </c>
      <c r="F499" t="s">
        <v>7</v>
      </c>
      <c r="G499" t="s">
        <v>45</v>
      </c>
      <c r="H499">
        <v>2014</v>
      </c>
      <c r="I499" s="2" t="s">
        <v>9</v>
      </c>
      <c r="J499" s="1">
        <v>3751173.7089201878</v>
      </c>
    </row>
    <row r="500" spans="1:10" x14ac:dyDescent="0.55000000000000004">
      <c r="A500" s="4">
        <f t="shared" si="14"/>
        <v>2</v>
      </c>
      <c r="B500" s="4">
        <f>+VLOOKUP(G500,Codigos!$E$2:$F$8,2,0)</f>
        <v>1</v>
      </c>
      <c r="C500" s="4">
        <f>+VLOOKUP(F500,Codigos!$B$2:$C$33,2,0)</f>
        <v>1</v>
      </c>
      <c r="D500" s="4" t="str">
        <f t="shared" si="15"/>
        <v>2112014III</v>
      </c>
      <c r="E500" t="s">
        <v>6</v>
      </c>
      <c r="F500" t="s">
        <v>7</v>
      </c>
      <c r="G500" t="s">
        <v>45</v>
      </c>
      <c r="H500">
        <v>2014</v>
      </c>
      <c r="I500" s="2" t="s">
        <v>10</v>
      </c>
      <c r="J500" s="1">
        <v>4255868.5446009384</v>
      </c>
    </row>
    <row r="501" spans="1:10" x14ac:dyDescent="0.55000000000000004">
      <c r="A501" s="4">
        <f t="shared" si="14"/>
        <v>2</v>
      </c>
      <c r="B501" s="4">
        <f>+VLOOKUP(G501,Codigos!$E$2:$F$8,2,0)</f>
        <v>1</v>
      </c>
      <c r="C501" s="4">
        <f>+VLOOKUP(F501,Codigos!$B$2:$C$33,2,0)</f>
        <v>1</v>
      </c>
      <c r="D501" s="4" t="str">
        <f t="shared" si="15"/>
        <v>2112014IV</v>
      </c>
      <c r="E501" t="s">
        <v>6</v>
      </c>
      <c r="F501" t="s">
        <v>7</v>
      </c>
      <c r="G501" t="s">
        <v>45</v>
      </c>
      <c r="H501">
        <v>2014</v>
      </c>
      <c r="I501" s="2" t="s">
        <v>11</v>
      </c>
      <c r="J501" s="1">
        <v>4201877.9342723005</v>
      </c>
    </row>
    <row r="502" spans="1:10" x14ac:dyDescent="0.55000000000000004">
      <c r="A502" s="4">
        <f t="shared" si="14"/>
        <v>2</v>
      </c>
      <c r="B502" s="4">
        <f>+VLOOKUP(G502,Codigos!$E$2:$F$8,2,0)</f>
        <v>1</v>
      </c>
      <c r="C502" s="4">
        <f>+VLOOKUP(F502,Codigos!$B$2:$C$33,2,0)</f>
        <v>2</v>
      </c>
      <c r="D502" s="4" t="str">
        <f t="shared" si="15"/>
        <v>2122014I</v>
      </c>
      <c r="E502" t="s">
        <v>6</v>
      </c>
      <c r="F502" t="s">
        <v>12</v>
      </c>
      <c r="G502" t="s">
        <v>45</v>
      </c>
      <c r="H502">
        <v>2014</v>
      </c>
      <c r="I502" s="2" t="s">
        <v>8</v>
      </c>
      <c r="J502" s="1">
        <v>2059701.4925373134</v>
      </c>
    </row>
    <row r="503" spans="1:10" x14ac:dyDescent="0.55000000000000004">
      <c r="A503" s="4">
        <f t="shared" si="14"/>
        <v>2</v>
      </c>
      <c r="B503" s="4">
        <f>+VLOOKUP(G503,Codigos!$E$2:$F$8,2,0)</f>
        <v>1</v>
      </c>
      <c r="C503" s="4">
        <f>+VLOOKUP(F503,Codigos!$B$2:$C$33,2,0)</f>
        <v>2</v>
      </c>
      <c r="D503" s="4" t="str">
        <f t="shared" si="15"/>
        <v>2122014II</v>
      </c>
      <c r="E503" t="s">
        <v>6</v>
      </c>
      <c r="F503" t="s">
        <v>12</v>
      </c>
      <c r="G503" t="s">
        <v>45</v>
      </c>
      <c r="H503">
        <v>2014</v>
      </c>
      <c r="I503" s="2" t="s">
        <v>9</v>
      </c>
      <c r="J503" s="1">
        <v>3225719.4029850746</v>
      </c>
    </row>
    <row r="504" spans="1:10" x14ac:dyDescent="0.55000000000000004">
      <c r="A504" s="4">
        <f t="shared" si="14"/>
        <v>2</v>
      </c>
      <c r="B504" s="4">
        <f>+VLOOKUP(G504,Codigos!$E$2:$F$8,2,0)</f>
        <v>1</v>
      </c>
      <c r="C504" s="4">
        <f>+VLOOKUP(F504,Codigos!$B$2:$C$33,2,0)</f>
        <v>2</v>
      </c>
      <c r="D504" s="4" t="str">
        <f t="shared" si="15"/>
        <v>2122014III</v>
      </c>
      <c r="E504" t="s">
        <v>6</v>
      </c>
      <c r="F504" t="s">
        <v>12</v>
      </c>
      <c r="G504" t="s">
        <v>45</v>
      </c>
      <c r="H504">
        <v>2014</v>
      </c>
      <c r="I504" s="2" t="s">
        <v>10</v>
      </c>
      <c r="J504" s="1">
        <v>2064676.616915423</v>
      </c>
    </row>
    <row r="505" spans="1:10" x14ac:dyDescent="0.55000000000000004">
      <c r="A505" s="4">
        <f t="shared" si="14"/>
        <v>2</v>
      </c>
      <c r="B505" s="4">
        <f>+VLOOKUP(G505,Codigos!$E$2:$F$8,2,0)</f>
        <v>1</v>
      </c>
      <c r="C505" s="4">
        <f>+VLOOKUP(F505,Codigos!$B$2:$C$33,2,0)</f>
        <v>2</v>
      </c>
      <c r="D505" s="4" t="str">
        <f t="shared" si="15"/>
        <v>2122014IV</v>
      </c>
      <c r="E505" t="s">
        <v>6</v>
      </c>
      <c r="F505" t="s">
        <v>12</v>
      </c>
      <c r="G505" t="s">
        <v>45</v>
      </c>
      <c r="H505">
        <v>2014</v>
      </c>
      <c r="I505" s="2" t="s">
        <v>11</v>
      </c>
      <c r="J505" s="1">
        <v>2611940.2985074627</v>
      </c>
    </row>
    <row r="506" spans="1:10" x14ac:dyDescent="0.55000000000000004">
      <c r="A506" s="4">
        <f t="shared" si="14"/>
        <v>2</v>
      </c>
      <c r="B506" s="4">
        <f>+VLOOKUP(G506,Codigos!$E$2:$F$8,2,0)</f>
        <v>2</v>
      </c>
      <c r="C506" s="4">
        <f>+VLOOKUP(F506,Codigos!$B$2:$C$33,2,0)</f>
        <v>3</v>
      </c>
      <c r="D506" s="4" t="str">
        <f t="shared" si="15"/>
        <v>2232014I</v>
      </c>
      <c r="E506" t="s">
        <v>6</v>
      </c>
      <c r="F506" t="s">
        <v>13</v>
      </c>
      <c r="G506" t="s">
        <v>13</v>
      </c>
      <c r="H506">
        <v>2014</v>
      </c>
      <c r="I506" s="2" t="s">
        <v>8</v>
      </c>
      <c r="J506" s="1">
        <v>2770044.8677248675</v>
      </c>
    </row>
    <row r="507" spans="1:10" x14ac:dyDescent="0.55000000000000004">
      <c r="A507" s="4">
        <f t="shared" si="14"/>
        <v>2</v>
      </c>
      <c r="B507" s="4">
        <f>+VLOOKUP(G507,Codigos!$E$2:$F$8,2,0)</f>
        <v>2</v>
      </c>
      <c r="C507" s="4">
        <f>+VLOOKUP(F507,Codigos!$B$2:$C$33,2,0)</f>
        <v>3</v>
      </c>
      <c r="D507" s="4" t="str">
        <f t="shared" si="15"/>
        <v>2232014II</v>
      </c>
      <c r="E507" t="s">
        <v>6</v>
      </c>
      <c r="F507" t="s">
        <v>13</v>
      </c>
      <c r="G507" t="s">
        <v>13</v>
      </c>
      <c r="H507">
        <v>2014</v>
      </c>
      <c r="I507" s="2" t="s">
        <v>9</v>
      </c>
      <c r="J507" s="1">
        <v>2910052.91005291</v>
      </c>
    </row>
    <row r="508" spans="1:10" x14ac:dyDescent="0.55000000000000004">
      <c r="A508" s="4">
        <f t="shared" si="14"/>
        <v>2</v>
      </c>
      <c r="B508" s="4">
        <f>+VLOOKUP(G508,Codigos!$E$2:$F$8,2,0)</f>
        <v>2</v>
      </c>
      <c r="C508" s="4">
        <f>+VLOOKUP(F508,Codigos!$B$2:$C$33,2,0)</f>
        <v>3</v>
      </c>
      <c r="D508" s="4" t="str">
        <f t="shared" si="15"/>
        <v>2232014III</v>
      </c>
      <c r="E508" t="s">
        <v>6</v>
      </c>
      <c r="F508" t="s">
        <v>13</v>
      </c>
      <c r="G508" t="s">
        <v>13</v>
      </c>
      <c r="H508">
        <v>2014</v>
      </c>
      <c r="I508" s="2" t="s">
        <v>10</v>
      </c>
      <c r="J508" s="1">
        <v>3137566.1375661376</v>
      </c>
    </row>
    <row r="509" spans="1:10" x14ac:dyDescent="0.55000000000000004">
      <c r="A509" s="4">
        <f t="shared" si="14"/>
        <v>2</v>
      </c>
      <c r="B509" s="4">
        <f>+VLOOKUP(G509,Codigos!$E$2:$F$8,2,0)</f>
        <v>2</v>
      </c>
      <c r="C509" s="4">
        <f>+VLOOKUP(F509,Codigos!$B$2:$C$33,2,0)</f>
        <v>3</v>
      </c>
      <c r="D509" s="4" t="str">
        <f t="shared" si="15"/>
        <v>2232014IV</v>
      </c>
      <c r="E509" t="s">
        <v>6</v>
      </c>
      <c r="F509" t="s">
        <v>13</v>
      </c>
      <c r="G509" t="s">
        <v>13</v>
      </c>
      <c r="H509">
        <v>2014</v>
      </c>
      <c r="I509" s="2" t="s">
        <v>11</v>
      </c>
      <c r="J509" s="1">
        <v>3134920.6349206348</v>
      </c>
    </row>
    <row r="510" spans="1:10" x14ac:dyDescent="0.55000000000000004">
      <c r="A510" s="4">
        <f t="shared" si="14"/>
        <v>2</v>
      </c>
      <c r="B510" s="4">
        <f>+VLOOKUP(G510,Codigos!$E$2:$F$8,2,0)</f>
        <v>2</v>
      </c>
      <c r="C510" s="4">
        <f>+VLOOKUP(F510,Codigos!$B$2:$C$33,2,0)</f>
        <v>4</v>
      </c>
      <c r="D510" s="4" t="str">
        <f t="shared" si="15"/>
        <v>2242014I</v>
      </c>
      <c r="E510" t="s">
        <v>6</v>
      </c>
      <c r="F510" t="s">
        <v>14</v>
      </c>
      <c r="G510" t="s">
        <v>13</v>
      </c>
      <c r="H510">
        <v>2014</v>
      </c>
      <c r="I510" s="2" t="s">
        <v>8</v>
      </c>
      <c r="J510" s="1">
        <v>3388888.888888889</v>
      </c>
    </row>
    <row r="511" spans="1:10" x14ac:dyDescent="0.55000000000000004">
      <c r="A511" s="4">
        <f t="shared" si="14"/>
        <v>2</v>
      </c>
      <c r="B511" s="4">
        <f>+VLOOKUP(G511,Codigos!$E$2:$F$8,2,0)</f>
        <v>2</v>
      </c>
      <c r="C511" s="4">
        <f>+VLOOKUP(F511,Codigos!$B$2:$C$33,2,0)</f>
        <v>4</v>
      </c>
      <c r="D511" s="4" t="str">
        <f t="shared" si="15"/>
        <v>2242014II</v>
      </c>
      <c r="E511" t="s">
        <v>6</v>
      </c>
      <c r="F511" t="s">
        <v>14</v>
      </c>
      <c r="G511" t="s">
        <v>13</v>
      </c>
      <c r="H511">
        <v>2014</v>
      </c>
      <c r="I511" s="2" t="s">
        <v>9</v>
      </c>
      <c r="J511" s="1">
        <v>3375925.9259259258</v>
      </c>
    </row>
    <row r="512" spans="1:10" x14ac:dyDescent="0.55000000000000004">
      <c r="A512" s="4">
        <f t="shared" si="14"/>
        <v>2</v>
      </c>
      <c r="B512" s="4">
        <f>+VLOOKUP(G512,Codigos!$E$2:$F$8,2,0)</f>
        <v>2</v>
      </c>
      <c r="C512" s="4">
        <f>+VLOOKUP(F512,Codigos!$B$2:$C$33,2,0)</f>
        <v>4</v>
      </c>
      <c r="D512" s="4" t="str">
        <f t="shared" si="15"/>
        <v>2242014III</v>
      </c>
      <c r="E512" t="s">
        <v>6</v>
      </c>
      <c r="F512" t="s">
        <v>14</v>
      </c>
      <c r="G512" t="s">
        <v>13</v>
      </c>
      <c r="H512">
        <v>2014</v>
      </c>
      <c r="I512" s="2" t="s">
        <v>10</v>
      </c>
      <c r="J512" s="1">
        <v>3925925.9259259258</v>
      </c>
    </row>
    <row r="513" spans="1:10" x14ac:dyDescent="0.55000000000000004">
      <c r="A513" s="4">
        <f t="shared" si="14"/>
        <v>2</v>
      </c>
      <c r="B513" s="4">
        <f>+VLOOKUP(G513,Codigos!$E$2:$F$8,2,0)</f>
        <v>2</v>
      </c>
      <c r="C513" s="4">
        <f>+VLOOKUP(F513,Codigos!$B$2:$C$33,2,0)</f>
        <v>4</v>
      </c>
      <c r="D513" s="4" t="str">
        <f t="shared" si="15"/>
        <v>2242014IV</v>
      </c>
      <c r="E513" t="s">
        <v>6</v>
      </c>
      <c r="F513" t="s">
        <v>14</v>
      </c>
      <c r="G513" t="s">
        <v>13</v>
      </c>
      <c r="H513">
        <v>2014</v>
      </c>
      <c r="I513" s="2" t="s">
        <v>11</v>
      </c>
      <c r="J513" s="1">
        <v>4111111.111111111</v>
      </c>
    </row>
    <row r="514" spans="1:10" x14ac:dyDescent="0.55000000000000004">
      <c r="A514" s="4">
        <f t="shared" ref="A514:A577" si="16">+IF(E514="Casa",1,2)</f>
        <v>2</v>
      </c>
      <c r="B514" s="4">
        <f>+VLOOKUP(G514,Codigos!$E$2:$F$8,2,0)</f>
        <v>2</v>
      </c>
      <c r="C514" s="4">
        <f>+VLOOKUP(F514,Codigos!$B$2:$C$33,2,0)</f>
        <v>5</v>
      </c>
      <c r="D514" s="4" t="str">
        <f t="shared" si="15"/>
        <v>2252014I</v>
      </c>
      <c r="E514" t="s">
        <v>6</v>
      </c>
      <c r="F514" t="s">
        <v>15</v>
      </c>
      <c r="G514" t="s">
        <v>13</v>
      </c>
      <c r="H514">
        <v>2014</v>
      </c>
      <c r="I514" s="2" t="s">
        <v>8</v>
      </c>
      <c r="J514" s="1">
        <v>2534259.2592592593</v>
      </c>
    </row>
    <row r="515" spans="1:10" x14ac:dyDescent="0.55000000000000004">
      <c r="A515" s="4">
        <f t="shared" si="16"/>
        <v>2</v>
      </c>
      <c r="B515" s="4">
        <f>+VLOOKUP(G515,Codigos!$E$2:$F$8,2,0)</f>
        <v>2</v>
      </c>
      <c r="C515" s="4">
        <f>+VLOOKUP(F515,Codigos!$B$2:$C$33,2,0)</f>
        <v>5</v>
      </c>
      <c r="D515" s="4" t="str">
        <f t="shared" ref="D515:D578" si="17">+_xlfn.CONCAT(A515:C515,H515:I515)</f>
        <v>2252014II</v>
      </c>
      <c r="E515" t="s">
        <v>6</v>
      </c>
      <c r="F515" t="s">
        <v>15</v>
      </c>
      <c r="G515" t="s">
        <v>13</v>
      </c>
      <c r="H515">
        <v>2014</v>
      </c>
      <c r="I515" s="2" t="s">
        <v>9</v>
      </c>
      <c r="J515" s="1">
        <v>2847222.222222222</v>
      </c>
    </row>
    <row r="516" spans="1:10" x14ac:dyDescent="0.55000000000000004">
      <c r="A516" s="4">
        <f t="shared" si="16"/>
        <v>2</v>
      </c>
      <c r="B516" s="4">
        <f>+VLOOKUP(G516,Codigos!$E$2:$F$8,2,0)</f>
        <v>2</v>
      </c>
      <c r="C516" s="4">
        <f>+VLOOKUP(F516,Codigos!$B$2:$C$33,2,0)</f>
        <v>5</v>
      </c>
      <c r="D516" s="4" t="str">
        <f t="shared" si="17"/>
        <v>2252014III</v>
      </c>
      <c r="E516" t="s">
        <v>6</v>
      </c>
      <c r="F516" t="s">
        <v>15</v>
      </c>
      <c r="G516" t="s">
        <v>13</v>
      </c>
      <c r="H516">
        <v>2014</v>
      </c>
      <c r="I516" s="2" t="s">
        <v>10</v>
      </c>
      <c r="J516" s="1">
        <v>2604166.6666666665</v>
      </c>
    </row>
    <row r="517" spans="1:10" x14ac:dyDescent="0.55000000000000004">
      <c r="A517" s="4">
        <f t="shared" si="16"/>
        <v>2</v>
      </c>
      <c r="B517" s="4">
        <f>+VLOOKUP(G517,Codigos!$E$2:$F$8,2,0)</f>
        <v>2</v>
      </c>
      <c r="C517" s="4">
        <f>+VLOOKUP(F517,Codigos!$B$2:$C$33,2,0)</f>
        <v>5</v>
      </c>
      <c r="D517" s="4" t="str">
        <f t="shared" si="17"/>
        <v>2252014IV</v>
      </c>
      <c r="E517" t="s">
        <v>6</v>
      </c>
      <c r="F517" t="s">
        <v>15</v>
      </c>
      <c r="G517" t="s">
        <v>13</v>
      </c>
      <c r="H517">
        <v>2014</v>
      </c>
      <c r="I517" s="2" t="s">
        <v>11</v>
      </c>
      <c r="J517" s="1">
        <v>2046296.2962962964</v>
      </c>
    </row>
    <row r="518" spans="1:10" x14ac:dyDescent="0.55000000000000004">
      <c r="A518" s="4">
        <f t="shared" si="16"/>
        <v>2</v>
      </c>
      <c r="B518" s="4">
        <f>+VLOOKUP(G518,Codigos!$E$2:$F$8,2,0)</f>
        <v>4</v>
      </c>
      <c r="C518" s="4">
        <f>+VLOOKUP(F518,Codigos!$B$2:$C$33,2,0)</f>
        <v>7</v>
      </c>
      <c r="D518" s="4" t="str">
        <f t="shared" si="17"/>
        <v>2472014I</v>
      </c>
      <c r="E518" t="s">
        <v>6</v>
      </c>
      <c r="F518" t="s">
        <v>16</v>
      </c>
      <c r="G518" t="s">
        <v>46</v>
      </c>
      <c r="H518">
        <v>2014</v>
      </c>
      <c r="I518" s="2" t="s">
        <v>8</v>
      </c>
      <c r="J518" s="1">
        <v>2424951.2670565303</v>
      </c>
    </row>
    <row r="519" spans="1:10" x14ac:dyDescent="0.55000000000000004">
      <c r="A519" s="4">
        <f t="shared" si="16"/>
        <v>2</v>
      </c>
      <c r="B519" s="4">
        <f>+VLOOKUP(G519,Codigos!$E$2:$F$8,2,0)</f>
        <v>4</v>
      </c>
      <c r="C519" s="4">
        <f>+VLOOKUP(F519,Codigos!$B$2:$C$33,2,0)</f>
        <v>7</v>
      </c>
      <c r="D519" s="4" t="str">
        <f t="shared" si="17"/>
        <v>2472014II</v>
      </c>
      <c r="E519" t="s">
        <v>6</v>
      </c>
      <c r="F519" t="s">
        <v>16</v>
      </c>
      <c r="G519" t="s">
        <v>46</v>
      </c>
      <c r="H519">
        <v>2014</v>
      </c>
      <c r="I519" s="2" t="s">
        <v>9</v>
      </c>
      <c r="J519" s="1">
        <v>3134502.9239766081</v>
      </c>
    </row>
    <row r="520" spans="1:10" x14ac:dyDescent="0.55000000000000004">
      <c r="A520" s="4">
        <f t="shared" si="16"/>
        <v>2</v>
      </c>
      <c r="B520" s="4">
        <f>+VLOOKUP(G520,Codigos!$E$2:$F$8,2,0)</f>
        <v>4</v>
      </c>
      <c r="C520" s="4">
        <f>+VLOOKUP(F520,Codigos!$B$2:$C$33,2,0)</f>
        <v>7</v>
      </c>
      <c r="D520" s="4" t="str">
        <f t="shared" si="17"/>
        <v>2472014III</v>
      </c>
      <c r="E520" t="s">
        <v>6</v>
      </c>
      <c r="F520" t="s">
        <v>16</v>
      </c>
      <c r="G520" t="s">
        <v>46</v>
      </c>
      <c r="H520">
        <v>2014</v>
      </c>
      <c r="I520" s="2" t="s">
        <v>10</v>
      </c>
      <c r="J520" s="1">
        <v>3237816.7641325532</v>
      </c>
    </row>
    <row r="521" spans="1:10" x14ac:dyDescent="0.55000000000000004">
      <c r="A521" s="4">
        <f t="shared" si="16"/>
        <v>2</v>
      </c>
      <c r="B521" s="4">
        <f>+VLOOKUP(G521,Codigos!$E$2:$F$8,2,0)</f>
        <v>4</v>
      </c>
      <c r="C521" s="4">
        <f>+VLOOKUP(F521,Codigos!$B$2:$C$33,2,0)</f>
        <v>7</v>
      </c>
      <c r="D521" s="4" t="str">
        <f t="shared" si="17"/>
        <v>2472014IV</v>
      </c>
      <c r="E521" t="s">
        <v>6</v>
      </c>
      <c r="F521" t="s">
        <v>16</v>
      </c>
      <c r="G521" t="s">
        <v>46</v>
      </c>
      <c r="H521">
        <v>2014</v>
      </c>
      <c r="I521" s="2" t="s">
        <v>11</v>
      </c>
      <c r="J521" s="1">
        <v>3247563.352826511</v>
      </c>
    </row>
    <row r="522" spans="1:10" x14ac:dyDescent="0.55000000000000004">
      <c r="A522" s="4">
        <f t="shared" si="16"/>
        <v>2</v>
      </c>
      <c r="B522" s="4">
        <f>+VLOOKUP(G522,Codigos!$E$2:$F$8,2,0)</f>
        <v>4</v>
      </c>
      <c r="C522" s="4">
        <f>+VLOOKUP(F522,Codigos!$B$2:$C$33,2,0)</f>
        <v>8</v>
      </c>
      <c r="D522" s="4" t="str">
        <f t="shared" si="17"/>
        <v>2482014I</v>
      </c>
      <c r="E522" t="s">
        <v>6</v>
      </c>
      <c r="F522" t="s">
        <v>17</v>
      </c>
      <c r="G522" t="s">
        <v>46</v>
      </c>
      <c r="H522">
        <v>2014</v>
      </c>
      <c r="I522" s="2" t="s">
        <v>8</v>
      </c>
      <c r="J522" s="1">
        <v>2083333.3333333333</v>
      </c>
    </row>
    <row r="523" spans="1:10" x14ac:dyDescent="0.55000000000000004">
      <c r="A523" s="4">
        <f t="shared" si="16"/>
        <v>2</v>
      </c>
      <c r="B523" s="4">
        <f>+VLOOKUP(G523,Codigos!$E$2:$F$8,2,0)</f>
        <v>4</v>
      </c>
      <c r="C523" s="4">
        <f>+VLOOKUP(F523,Codigos!$B$2:$C$33,2,0)</f>
        <v>8</v>
      </c>
      <c r="D523" s="4" t="str">
        <f t="shared" si="17"/>
        <v>2482014II</v>
      </c>
      <c r="E523" t="s">
        <v>6</v>
      </c>
      <c r="F523" t="s">
        <v>17</v>
      </c>
      <c r="G523" t="s">
        <v>46</v>
      </c>
      <c r="H523">
        <v>2014</v>
      </c>
      <c r="I523" s="2" t="s">
        <v>9</v>
      </c>
      <c r="J523" s="1">
        <v>2180555.5555555555</v>
      </c>
    </row>
    <row r="524" spans="1:10" x14ac:dyDescent="0.55000000000000004">
      <c r="A524" s="4">
        <f t="shared" si="16"/>
        <v>2</v>
      </c>
      <c r="B524" s="4">
        <f>+VLOOKUP(G524,Codigos!$E$2:$F$8,2,0)</f>
        <v>4</v>
      </c>
      <c r="C524" s="4">
        <f>+VLOOKUP(F524,Codigos!$B$2:$C$33,2,0)</f>
        <v>8</v>
      </c>
      <c r="D524" s="4" t="str">
        <f t="shared" si="17"/>
        <v>2482014III</v>
      </c>
      <c r="E524" t="s">
        <v>6</v>
      </c>
      <c r="F524" t="s">
        <v>17</v>
      </c>
      <c r="G524" t="s">
        <v>46</v>
      </c>
      <c r="H524">
        <v>2014</v>
      </c>
      <c r="I524" s="2" t="s">
        <v>10</v>
      </c>
      <c r="J524" s="1">
        <v>2250000</v>
      </c>
    </row>
    <row r="525" spans="1:10" x14ac:dyDescent="0.55000000000000004">
      <c r="A525" s="4">
        <f t="shared" si="16"/>
        <v>2</v>
      </c>
      <c r="B525" s="4">
        <f>+VLOOKUP(G525,Codigos!$E$2:$F$8,2,0)</f>
        <v>4</v>
      </c>
      <c r="C525" s="4">
        <f>+VLOOKUP(F525,Codigos!$B$2:$C$33,2,0)</f>
        <v>8</v>
      </c>
      <c r="D525" s="4" t="str">
        <f t="shared" si="17"/>
        <v>2482014IV</v>
      </c>
      <c r="E525" t="s">
        <v>6</v>
      </c>
      <c r="F525" t="s">
        <v>17</v>
      </c>
      <c r="G525" t="s">
        <v>46</v>
      </c>
      <c r="H525">
        <v>2014</v>
      </c>
      <c r="I525" s="2" t="s">
        <v>11</v>
      </c>
      <c r="J525" s="1">
        <v>2400000</v>
      </c>
    </row>
    <row r="526" spans="1:10" x14ac:dyDescent="0.55000000000000004">
      <c r="A526" s="4">
        <f t="shared" si="16"/>
        <v>2</v>
      </c>
      <c r="B526" s="4">
        <f>+VLOOKUP(G526,Codigos!$E$2:$F$8,2,0)</f>
        <v>4</v>
      </c>
      <c r="C526" s="4">
        <f>+VLOOKUP(F526,Codigos!$B$2:$C$33,2,0)</f>
        <v>9</v>
      </c>
      <c r="D526" s="4" t="str">
        <f t="shared" si="17"/>
        <v>2492014I</v>
      </c>
      <c r="E526" t="s">
        <v>6</v>
      </c>
      <c r="F526" t="s">
        <v>18</v>
      </c>
      <c r="G526" t="s">
        <v>46</v>
      </c>
      <c r="H526">
        <v>2014</v>
      </c>
      <c r="I526" s="2" t="s">
        <v>8</v>
      </c>
      <c r="J526" s="1">
        <v>3700854.7008547005</v>
      </c>
    </row>
    <row r="527" spans="1:10" x14ac:dyDescent="0.55000000000000004">
      <c r="A527" s="4">
        <f t="shared" si="16"/>
        <v>2</v>
      </c>
      <c r="B527" s="4">
        <f>+VLOOKUP(G527,Codigos!$E$2:$F$8,2,0)</f>
        <v>4</v>
      </c>
      <c r="C527" s="4">
        <f>+VLOOKUP(F527,Codigos!$B$2:$C$33,2,0)</f>
        <v>9</v>
      </c>
      <c r="D527" s="4" t="str">
        <f t="shared" si="17"/>
        <v>2492014II</v>
      </c>
      <c r="E527" t="s">
        <v>6</v>
      </c>
      <c r="F527" t="s">
        <v>18</v>
      </c>
      <c r="G527" t="s">
        <v>46</v>
      </c>
      <c r="H527">
        <v>2014</v>
      </c>
      <c r="I527" s="2" t="s">
        <v>9</v>
      </c>
      <c r="J527" s="1">
        <v>3504273.5042735045</v>
      </c>
    </row>
    <row r="528" spans="1:10" x14ac:dyDescent="0.55000000000000004">
      <c r="A528" s="4">
        <f t="shared" si="16"/>
        <v>2</v>
      </c>
      <c r="B528" s="4">
        <f>+VLOOKUP(G528,Codigos!$E$2:$F$8,2,0)</f>
        <v>4</v>
      </c>
      <c r="C528" s="4">
        <f>+VLOOKUP(F528,Codigos!$B$2:$C$33,2,0)</f>
        <v>9</v>
      </c>
      <c r="D528" s="4" t="str">
        <f t="shared" si="17"/>
        <v>2492014III</v>
      </c>
      <c r="E528" t="s">
        <v>6</v>
      </c>
      <c r="F528" t="s">
        <v>18</v>
      </c>
      <c r="G528" t="s">
        <v>46</v>
      </c>
      <c r="H528">
        <v>2014</v>
      </c>
      <c r="I528" s="2" t="s">
        <v>10</v>
      </c>
      <c r="J528" s="1">
        <v>3974358.9743589745</v>
      </c>
    </row>
    <row r="529" spans="1:10" x14ac:dyDescent="0.55000000000000004">
      <c r="A529" s="4">
        <f t="shared" si="16"/>
        <v>2</v>
      </c>
      <c r="B529" s="4">
        <f>+VLOOKUP(G529,Codigos!$E$2:$F$8,2,0)</f>
        <v>4</v>
      </c>
      <c r="C529" s="4">
        <f>+VLOOKUP(F529,Codigos!$B$2:$C$33,2,0)</f>
        <v>9</v>
      </c>
      <c r="D529" s="4" t="str">
        <f t="shared" si="17"/>
        <v>2492014IV</v>
      </c>
      <c r="E529" t="s">
        <v>6</v>
      </c>
      <c r="F529" t="s">
        <v>18</v>
      </c>
      <c r="G529" t="s">
        <v>46</v>
      </c>
      <c r="H529">
        <v>2014</v>
      </c>
      <c r="I529" s="2" t="s">
        <v>11</v>
      </c>
      <c r="J529" s="1">
        <v>3974358.9743589745</v>
      </c>
    </row>
    <row r="530" spans="1:10" x14ac:dyDescent="0.55000000000000004">
      <c r="A530" s="4">
        <f t="shared" si="16"/>
        <v>2</v>
      </c>
      <c r="B530" s="4">
        <f>+VLOOKUP(G530,Codigos!$E$2:$F$8,2,0)</f>
        <v>4</v>
      </c>
      <c r="C530" s="4">
        <f>+VLOOKUP(F530,Codigos!$B$2:$C$33,2,0)</f>
        <v>10</v>
      </c>
      <c r="D530" s="4" t="str">
        <f t="shared" si="17"/>
        <v>24102014I</v>
      </c>
      <c r="E530" t="s">
        <v>6</v>
      </c>
      <c r="F530" t="s">
        <v>19</v>
      </c>
      <c r="G530" t="s">
        <v>46</v>
      </c>
      <c r="H530">
        <v>2014</v>
      </c>
      <c r="I530" s="2" t="s">
        <v>8</v>
      </c>
      <c r="J530" s="1">
        <v>2945736.4341085274</v>
      </c>
    </row>
    <row r="531" spans="1:10" x14ac:dyDescent="0.55000000000000004">
      <c r="A531" s="4">
        <f t="shared" si="16"/>
        <v>2</v>
      </c>
      <c r="B531" s="4">
        <f>+VLOOKUP(G531,Codigos!$E$2:$F$8,2,0)</f>
        <v>4</v>
      </c>
      <c r="C531" s="4">
        <f>+VLOOKUP(F531,Codigos!$B$2:$C$33,2,0)</f>
        <v>10</v>
      </c>
      <c r="D531" s="4" t="str">
        <f t="shared" si="17"/>
        <v>24102014II</v>
      </c>
      <c r="E531" t="s">
        <v>6</v>
      </c>
      <c r="F531" t="s">
        <v>19</v>
      </c>
      <c r="G531" t="s">
        <v>46</v>
      </c>
      <c r="H531">
        <v>2014</v>
      </c>
      <c r="I531" s="2" t="s">
        <v>9</v>
      </c>
      <c r="J531" s="1">
        <v>3158914.7286821706</v>
      </c>
    </row>
    <row r="532" spans="1:10" x14ac:dyDescent="0.55000000000000004">
      <c r="A532" s="4">
        <f t="shared" si="16"/>
        <v>2</v>
      </c>
      <c r="B532" s="4">
        <f>+VLOOKUP(G532,Codigos!$E$2:$F$8,2,0)</f>
        <v>4</v>
      </c>
      <c r="C532" s="4">
        <f>+VLOOKUP(F532,Codigos!$B$2:$C$33,2,0)</f>
        <v>10</v>
      </c>
      <c r="D532" s="4" t="str">
        <f t="shared" si="17"/>
        <v>24102014III</v>
      </c>
      <c r="E532" t="s">
        <v>6</v>
      </c>
      <c r="F532" t="s">
        <v>19</v>
      </c>
      <c r="G532" t="s">
        <v>46</v>
      </c>
      <c r="H532">
        <v>2014</v>
      </c>
      <c r="I532" s="2" t="s">
        <v>10</v>
      </c>
      <c r="J532" s="1">
        <v>3158914.7286821706</v>
      </c>
    </row>
    <row r="533" spans="1:10" x14ac:dyDescent="0.55000000000000004">
      <c r="A533" s="4">
        <f t="shared" si="16"/>
        <v>2</v>
      </c>
      <c r="B533" s="4">
        <f>+VLOOKUP(G533,Codigos!$E$2:$F$8,2,0)</f>
        <v>4</v>
      </c>
      <c r="C533" s="4">
        <f>+VLOOKUP(F533,Codigos!$B$2:$C$33,2,0)</f>
        <v>10</v>
      </c>
      <c r="D533" s="4" t="str">
        <f t="shared" si="17"/>
        <v>24102014IV</v>
      </c>
      <c r="E533" t="s">
        <v>6</v>
      </c>
      <c r="F533" t="s">
        <v>19</v>
      </c>
      <c r="G533" t="s">
        <v>46</v>
      </c>
      <c r="H533">
        <v>2014</v>
      </c>
      <c r="I533" s="2" t="s">
        <v>11</v>
      </c>
      <c r="J533" s="1">
        <v>3507751.9379844964</v>
      </c>
    </row>
    <row r="534" spans="1:10" x14ac:dyDescent="0.55000000000000004">
      <c r="A534" s="4">
        <f t="shared" si="16"/>
        <v>2</v>
      </c>
      <c r="B534" s="4">
        <f>+VLOOKUP(G534,Codigos!$E$2:$F$8,2,0)</f>
        <v>4</v>
      </c>
      <c r="C534" s="4">
        <f>+VLOOKUP(F534,Codigos!$B$2:$C$33,2,0)</f>
        <v>11</v>
      </c>
      <c r="D534" s="4" t="str">
        <f t="shared" si="17"/>
        <v>24112014I</v>
      </c>
      <c r="E534" t="s">
        <v>6</v>
      </c>
      <c r="F534" t="s">
        <v>20</v>
      </c>
      <c r="G534" t="s">
        <v>46</v>
      </c>
      <c r="H534">
        <v>2014</v>
      </c>
      <c r="I534" s="2" t="s">
        <v>8</v>
      </c>
      <c r="J534" s="1">
        <v>2247395.8333333335</v>
      </c>
    </row>
    <row r="535" spans="1:10" x14ac:dyDescent="0.55000000000000004">
      <c r="A535" s="4">
        <f t="shared" si="16"/>
        <v>2</v>
      </c>
      <c r="B535" s="4">
        <f>+VLOOKUP(G535,Codigos!$E$2:$F$8,2,0)</f>
        <v>4</v>
      </c>
      <c r="C535" s="4">
        <f>+VLOOKUP(F535,Codigos!$B$2:$C$33,2,0)</f>
        <v>11</v>
      </c>
      <c r="D535" s="4" t="str">
        <f t="shared" si="17"/>
        <v>24112014II</v>
      </c>
      <c r="E535" t="s">
        <v>6</v>
      </c>
      <c r="F535" t="s">
        <v>20</v>
      </c>
      <c r="G535" t="s">
        <v>46</v>
      </c>
      <c r="H535">
        <v>2014</v>
      </c>
      <c r="I535" s="2" t="s">
        <v>9</v>
      </c>
      <c r="J535" s="1">
        <v>2286458.3333333335</v>
      </c>
    </row>
    <row r="536" spans="1:10" x14ac:dyDescent="0.55000000000000004">
      <c r="A536" s="4">
        <f t="shared" si="16"/>
        <v>2</v>
      </c>
      <c r="B536" s="4">
        <f>+VLOOKUP(G536,Codigos!$E$2:$F$8,2,0)</f>
        <v>4</v>
      </c>
      <c r="C536" s="4">
        <f>+VLOOKUP(F536,Codigos!$B$2:$C$33,2,0)</f>
        <v>11</v>
      </c>
      <c r="D536" s="4" t="str">
        <f t="shared" si="17"/>
        <v>24112014III</v>
      </c>
      <c r="E536" t="s">
        <v>6</v>
      </c>
      <c r="F536" t="s">
        <v>20</v>
      </c>
      <c r="G536" t="s">
        <v>46</v>
      </c>
      <c r="H536">
        <v>2014</v>
      </c>
      <c r="I536" s="2" t="s">
        <v>10</v>
      </c>
      <c r="J536" s="1">
        <v>2447916.6666666665</v>
      </c>
    </row>
    <row r="537" spans="1:10" x14ac:dyDescent="0.55000000000000004">
      <c r="A537" s="4">
        <f t="shared" si="16"/>
        <v>2</v>
      </c>
      <c r="B537" s="4">
        <f>+VLOOKUP(G537,Codigos!$E$2:$F$8,2,0)</f>
        <v>4</v>
      </c>
      <c r="C537" s="4">
        <f>+VLOOKUP(F537,Codigos!$B$2:$C$33,2,0)</f>
        <v>11</v>
      </c>
      <c r="D537" s="4" t="str">
        <f t="shared" si="17"/>
        <v>24112014IV</v>
      </c>
      <c r="E537" t="s">
        <v>6</v>
      </c>
      <c r="F537" t="s">
        <v>20</v>
      </c>
      <c r="G537" t="s">
        <v>46</v>
      </c>
      <c r="H537">
        <v>2014</v>
      </c>
      <c r="I537" s="2" t="s">
        <v>11</v>
      </c>
      <c r="J537" s="1">
        <v>2354166.6666666665</v>
      </c>
    </row>
    <row r="538" spans="1:10" x14ac:dyDescent="0.55000000000000004">
      <c r="A538" s="4">
        <f t="shared" si="16"/>
        <v>2</v>
      </c>
      <c r="B538" s="4">
        <f>+VLOOKUP(G538,Codigos!$E$2:$F$8,2,0)</f>
        <v>4</v>
      </c>
      <c r="C538" s="4">
        <f>+VLOOKUP(F538,Codigos!$B$2:$C$33,2,0)</f>
        <v>12</v>
      </c>
      <c r="D538" s="4" t="str">
        <f t="shared" si="17"/>
        <v>24122014I</v>
      </c>
      <c r="E538" t="s">
        <v>6</v>
      </c>
      <c r="F538" t="s">
        <v>21</v>
      </c>
      <c r="G538" t="s">
        <v>46</v>
      </c>
      <c r="H538">
        <v>2014</v>
      </c>
      <c r="I538" s="2" t="s">
        <v>8</v>
      </c>
      <c r="J538" s="1">
        <v>3222222.222222222</v>
      </c>
    </row>
    <row r="539" spans="1:10" x14ac:dyDescent="0.55000000000000004">
      <c r="A539" s="4">
        <f t="shared" si="16"/>
        <v>2</v>
      </c>
      <c r="B539" s="4">
        <f>+VLOOKUP(G539,Codigos!$E$2:$F$8,2,0)</f>
        <v>4</v>
      </c>
      <c r="C539" s="4">
        <f>+VLOOKUP(F539,Codigos!$B$2:$C$33,2,0)</f>
        <v>12</v>
      </c>
      <c r="D539" s="4" t="str">
        <f t="shared" si="17"/>
        <v>24122014II</v>
      </c>
      <c r="E539" t="s">
        <v>6</v>
      </c>
      <c r="F539" t="s">
        <v>21</v>
      </c>
      <c r="G539" t="s">
        <v>46</v>
      </c>
      <c r="H539">
        <v>2014</v>
      </c>
      <c r="I539" s="2" t="s">
        <v>9</v>
      </c>
      <c r="J539" s="1">
        <v>3277777.777777778</v>
      </c>
    </row>
    <row r="540" spans="1:10" x14ac:dyDescent="0.55000000000000004">
      <c r="A540" s="4">
        <f t="shared" si="16"/>
        <v>2</v>
      </c>
      <c r="B540" s="4">
        <f>+VLOOKUP(G540,Codigos!$E$2:$F$8,2,0)</f>
        <v>4</v>
      </c>
      <c r="C540" s="4">
        <f>+VLOOKUP(F540,Codigos!$B$2:$C$33,2,0)</f>
        <v>12</v>
      </c>
      <c r="D540" s="4" t="str">
        <f t="shared" si="17"/>
        <v>24122014III</v>
      </c>
      <c r="E540" t="s">
        <v>6</v>
      </c>
      <c r="F540" t="s">
        <v>21</v>
      </c>
      <c r="G540" t="s">
        <v>46</v>
      </c>
      <c r="H540">
        <v>2014</v>
      </c>
      <c r="I540" s="2" t="s">
        <v>10</v>
      </c>
      <c r="J540" s="1">
        <v>3218518.5185185187</v>
      </c>
    </row>
    <row r="541" spans="1:10" x14ac:dyDescent="0.55000000000000004">
      <c r="A541" s="4">
        <f t="shared" si="16"/>
        <v>2</v>
      </c>
      <c r="B541" s="4">
        <f>+VLOOKUP(G541,Codigos!$E$2:$F$8,2,0)</f>
        <v>4</v>
      </c>
      <c r="C541" s="4">
        <f>+VLOOKUP(F541,Codigos!$B$2:$C$33,2,0)</f>
        <v>12</v>
      </c>
      <c r="D541" s="4" t="str">
        <f t="shared" si="17"/>
        <v>24122014IV</v>
      </c>
      <c r="E541" t="s">
        <v>6</v>
      </c>
      <c r="F541" t="s">
        <v>21</v>
      </c>
      <c r="G541" t="s">
        <v>46</v>
      </c>
      <c r="H541">
        <v>2014</v>
      </c>
      <c r="I541" s="2" t="s">
        <v>11</v>
      </c>
      <c r="J541" s="1">
        <v>3629629.6296296297</v>
      </c>
    </row>
    <row r="542" spans="1:10" x14ac:dyDescent="0.55000000000000004">
      <c r="A542" s="4">
        <f t="shared" si="16"/>
        <v>2</v>
      </c>
      <c r="B542" s="4">
        <f>+VLOOKUP(G542,Codigos!$E$2:$F$8,2,0)</f>
        <v>5</v>
      </c>
      <c r="C542" s="4">
        <f>+VLOOKUP(F542,Codigos!$B$2:$C$33,2,0)</f>
        <v>13</v>
      </c>
      <c r="D542" s="4" t="str">
        <f t="shared" si="17"/>
        <v>25132014I</v>
      </c>
      <c r="E542" t="s">
        <v>6</v>
      </c>
      <c r="F542" t="s">
        <v>22</v>
      </c>
      <c r="G542" t="s">
        <v>47</v>
      </c>
      <c r="H542">
        <v>2014</v>
      </c>
      <c r="I542" s="2" t="s">
        <v>8</v>
      </c>
      <c r="J542" s="1">
        <v>3139534.8837209302</v>
      </c>
    </row>
    <row r="543" spans="1:10" x14ac:dyDescent="0.55000000000000004">
      <c r="A543" s="4">
        <f t="shared" si="16"/>
        <v>2</v>
      </c>
      <c r="B543" s="4">
        <f>+VLOOKUP(G543,Codigos!$E$2:$F$8,2,0)</f>
        <v>5</v>
      </c>
      <c r="C543" s="4">
        <f>+VLOOKUP(F543,Codigos!$B$2:$C$33,2,0)</f>
        <v>13</v>
      </c>
      <c r="D543" s="4" t="str">
        <f t="shared" si="17"/>
        <v>25132014II</v>
      </c>
      <c r="E543" t="s">
        <v>6</v>
      </c>
      <c r="F543" t="s">
        <v>22</v>
      </c>
      <c r="G543" t="s">
        <v>47</v>
      </c>
      <c r="H543">
        <v>2014</v>
      </c>
      <c r="I543" s="2" t="s">
        <v>9</v>
      </c>
      <c r="J543" s="1">
        <v>3139534.8837209302</v>
      </c>
    </row>
    <row r="544" spans="1:10" x14ac:dyDescent="0.55000000000000004">
      <c r="A544" s="4">
        <f t="shared" si="16"/>
        <v>2</v>
      </c>
      <c r="B544" s="4">
        <f>+VLOOKUP(G544,Codigos!$E$2:$F$8,2,0)</f>
        <v>5</v>
      </c>
      <c r="C544" s="4">
        <f>+VLOOKUP(F544,Codigos!$B$2:$C$33,2,0)</f>
        <v>13</v>
      </c>
      <c r="D544" s="4" t="str">
        <f t="shared" si="17"/>
        <v>25132014III</v>
      </c>
      <c r="E544" t="s">
        <v>6</v>
      </c>
      <c r="F544" t="s">
        <v>22</v>
      </c>
      <c r="G544" t="s">
        <v>47</v>
      </c>
      <c r="H544">
        <v>2014</v>
      </c>
      <c r="I544" s="2" t="s">
        <v>10</v>
      </c>
      <c r="J544" s="1">
        <v>3354069.7674418604</v>
      </c>
    </row>
    <row r="545" spans="1:10" x14ac:dyDescent="0.55000000000000004">
      <c r="A545" s="4">
        <f t="shared" si="16"/>
        <v>2</v>
      </c>
      <c r="B545" s="4">
        <f>+VLOOKUP(G545,Codigos!$E$2:$F$8,2,0)</f>
        <v>5</v>
      </c>
      <c r="C545" s="4">
        <f>+VLOOKUP(F545,Codigos!$B$2:$C$33,2,0)</f>
        <v>13</v>
      </c>
      <c r="D545" s="4" t="str">
        <f t="shared" si="17"/>
        <v>25132014IV</v>
      </c>
      <c r="E545" t="s">
        <v>6</v>
      </c>
      <c r="F545" t="s">
        <v>22</v>
      </c>
      <c r="G545" t="s">
        <v>47</v>
      </c>
      <c r="H545">
        <v>2014</v>
      </c>
      <c r="I545" s="2" t="s">
        <v>11</v>
      </c>
      <c r="J545" s="1">
        <v>3488372.0930232559</v>
      </c>
    </row>
    <row r="546" spans="1:10" x14ac:dyDescent="0.55000000000000004">
      <c r="A546" s="4">
        <f t="shared" si="16"/>
        <v>2</v>
      </c>
      <c r="B546" s="4">
        <f>+VLOOKUP(G546,Codigos!$E$2:$F$8,2,0)</f>
        <v>5</v>
      </c>
      <c r="C546" s="4">
        <f>+VLOOKUP(F546,Codigos!$B$2:$C$33,2,0)</f>
        <v>14</v>
      </c>
      <c r="D546" s="4" t="str">
        <f t="shared" si="17"/>
        <v>25142014I</v>
      </c>
      <c r="E546" t="s">
        <v>6</v>
      </c>
      <c r="F546" t="s">
        <v>23</v>
      </c>
      <c r="G546" t="s">
        <v>47</v>
      </c>
      <c r="H546">
        <v>2014</v>
      </c>
      <c r="I546" s="2" t="s">
        <v>8</v>
      </c>
      <c r="J546" s="1">
        <v>5284273.9833333334</v>
      </c>
    </row>
    <row r="547" spans="1:10" x14ac:dyDescent="0.55000000000000004">
      <c r="A547" s="4">
        <f t="shared" si="16"/>
        <v>2</v>
      </c>
      <c r="B547" s="4">
        <f>+VLOOKUP(G547,Codigos!$E$2:$F$8,2,0)</f>
        <v>5</v>
      </c>
      <c r="C547" s="4">
        <f>+VLOOKUP(F547,Codigos!$B$2:$C$33,2,0)</f>
        <v>14</v>
      </c>
      <c r="D547" s="4" t="str">
        <f t="shared" si="17"/>
        <v>25142014II</v>
      </c>
      <c r="E547" t="s">
        <v>6</v>
      </c>
      <c r="F547" t="s">
        <v>23</v>
      </c>
      <c r="G547" t="s">
        <v>47</v>
      </c>
      <c r="H547">
        <v>2014</v>
      </c>
      <c r="I547" s="2" t="s">
        <v>9</v>
      </c>
      <c r="J547" s="1">
        <v>5135555.555555556</v>
      </c>
    </row>
    <row r="548" spans="1:10" x14ac:dyDescent="0.55000000000000004">
      <c r="A548" s="4">
        <f t="shared" si="16"/>
        <v>2</v>
      </c>
      <c r="B548" s="4">
        <f>+VLOOKUP(G548,Codigos!$E$2:$F$8,2,0)</f>
        <v>5</v>
      </c>
      <c r="C548" s="4">
        <f>+VLOOKUP(F548,Codigos!$B$2:$C$33,2,0)</f>
        <v>14</v>
      </c>
      <c r="D548" s="4" t="str">
        <f t="shared" si="17"/>
        <v>25142014III</v>
      </c>
      <c r="E548" t="s">
        <v>6</v>
      </c>
      <c r="F548" t="s">
        <v>23</v>
      </c>
      <c r="G548" t="s">
        <v>47</v>
      </c>
      <c r="H548">
        <v>2014</v>
      </c>
      <c r="I548" s="2" t="s">
        <v>10</v>
      </c>
      <c r="J548" s="1">
        <v>5311111.111111111</v>
      </c>
    </row>
    <row r="549" spans="1:10" x14ac:dyDescent="0.55000000000000004">
      <c r="A549" s="4">
        <f t="shared" si="16"/>
        <v>2</v>
      </c>
      <c r="B549" s="4">
        <f>+VLOOKUP(G549,Codigos!$E$2:$F$8,2,0)</f>
        <v>5</v>
      </c>
      <c r="C549" s="4">
        <f>+VLOOKUP(F549,Codigos!$B$2:$C$33,2,0)</f>
        <v>14</v>
      </c>
      <c r="D549" s="4" t="str">
        <f t="shared" si="17"/>
        <v>25142014IV</v>
      </c>
      <c r="E549" t="s">
        <v>6</v>
      </c>
      <c r="F549" t="s">
        <v>23</v>
      </c>
      <c r="G549" t="s">
        <v>47</v>
      </c>
      <c r="H549">
        <v>2014</v>
      </c>
      <c r="I549" s="2" t="s">
        <v>11</v>
      </c>
      <c r="J549" s="1">
        <v>6244444.444444444</v>
      </c>
    </row>
    <row r="550" spans="1:10" x14ac:dyDescent="0.55000000000000004">
      <c r="A550" s="4">
        <f t="shared" si="16"/>
        <v>2</v>
      </c>
      <c r="B550" s="4">
        <f>+VLOOKUP(G550,Codigos!$E$2:$F$8,2,0)</f>
        <v>5</v>
      </c>
      <c r="C550" s="4">
        <f>+VLOOKUP(F550,Codigos!$B$2:$C$33,2,0)</f>
        <v>15</v>
      </c>
      <c r="D550" s="4" t="str">
        <f t="shared" si="17"/>
        <v>25152014I</v>
      </c>
      <c r="E550" t="s">
        <v>6</v>
      </c>
      <c r="F550" t="s">
        <v>24</v>
      </c>
      <c r="G550" t="s">
        <v>47</v>
      </c>
      <c r="H550">
        <v>2014</v>
      </c>
      <c r="I550" s="2" t="s">
        <v>8</v>
      </c>
      <c r="J550" s="1">
        <v>3898809.5238095238</v>
      </c>
    </row>
    <row r="551" spans="1:10" x14ac:dyDescent="0.55000000000000004">
      <c r="A551" s="4">
        <f t="shared" si="16"/>
        <v>2</v>
      </c>
      <c r="B551" s="4">
        <f>+VLOOKUP(G551,Codigos!$E$2:$F$8,2,0)</f>
        <v>5</v>
      </c>
      <c r="C551" s="4">
        <f>+VLOOKUP(F551,Codigos!$B$2:$C$33,2,0)</f>
        <v>15</v>
      </c>
      <c r="D551" s="4" t="str">
        <f t="shared" si="17"/>
        <v>25152014II</v>
      </c>
      <c r="E551" t="s">
        <v>6</v>
      </c>
      <c r="F551" t="s">
        <v>24</v>
      </c>
      <c r="G551" t="s">
        <v>47</v>
      </c>
      <c r="H551">
        <v>2014</v>
      </c>
      <c r="I551" s="2" t="s">
        <v>9</v>
      </c>
      <c r="J551" s="1">
        <v>3807848.2142857141</v>
      </c>
    </row>
    <row r="552" spans="1:10" x14ac:dyDescent="0.55000000000000004">
      <c r="A552" s="4">
        <f t="shared" si="16"/>
        <v>2</v>
      </c>
      <c r="B552" s="4">
        <f>+VLOOKUP(G552,Codigos!$E$2:$F$8,2,0)</f>
        <v>5</v>
      </c>
      <c r="C552" s="4">
        <f>+VLOOKUP(F552,Codigos!$B$2:$C$33,2,0)</f>
        <v>15</v>
      </c>
      <c r="D552" s="4" t="str">
        <f t="shared" si="17"/>
        <v>25152014III</v>
      </c>
      <c r="E552" t="s">
        <v>6</v>
      </c>
      <c r="F552" t="s">
        <v>24</v>
      </c>
      <c r="G552" t="s">
        <v>47</v>
      </c>
      <c r="H552">
        <v>2014</v>
      </c>
      <c r="I552" s="2" t="s">
        <v>10</v>
      </c>
      <c r="J552" s="1">
        <v>3750000</v>
      </c>
    </row>
    <row r="553" spans="1:10" x14ac:dyDescent="0.55000000000000004">
      <c r="A553" s="4">
        <f t="shared" si="16"/>
        <v>2</v>
      </c>
      <c r="B553" s="4">
        <f>+VLOOKUP(G553,Codigos!$E$2:$F$8,2,0)</f>
        <v>5</v>
      </c>
      <c r="C553" s="4">
        <f>+VLOOKUP(F553,Codigos!$B$2:$C$33,2,0)</f>
        <v>15</v>
      </c>
      <c r="D553" s="4" t="str">
        <f t="shared" si="17"/>
        <v>25152014IV</v>
      </c>
      <c r="E553" t="s">
        <v>6</v>
      </c>
      <c r="F553" t="s">
        <v>24</v>
      </c>
      <c r="G553" t="s">
        <v>47</v>
      </c>
      <c r="H553">
        <v>2014</v>
      </c>
      <c r="I553" s="2" t="s">
        <v>11</v>
      </c>
      <c r="J553" s="1">
        <v>4032738.0952380956</v>
      </c>
    </row>
    <row r="554" spans="1:10" x14ac:dyDescent="0.55000000000000004">
      <c r="A554" s="4">
        <f t="shared" si="16"/>
        <v>2</v>
      </c>
      <c r="B554" s="4">
        <f>+VLOOKUP(G554,Codigos!$E$2:$F$8,2,0)</f>
        <v>5</v>
      </c>
      <c r="C554" s="4">
        <f>+VLOOKUP(F554,Codigos!$B$2:$C$33,2,0)</f>
        <v>16</v>
      </c>
      <c r="D554" s="4" t="str">
        <f t="shared" si="17"/>
        <v>25162014I</v>
      </c>
      <c r="E554" t="s">
        <v>6</v>
      </c>
      <c r="F554" t="s">
        <v>25</v>
      </c>
      <c r="G554" t="s">
        <v>47</v>
      </c>
      <c r="H554">
        <v>2014</v>
      </c>
      <c r="I554" s="2" t="s">
        <v>8</v>
      </c>
      <c r="J554" s="1">
        <v>2569047.6190476194</v>
      </c>
    </row>
    <row r="555" spans="1:10" x14ac:dyDescent="0.55000000000000004">
      <c r="A555" s="4">
        <f t="shared" si="16"/>
        <v>2</v>
      </c>
      <c r="B555" s="4">
        <f>+VLOOKUP(G555,Codigos!$E$2:$F$8,2,0)</f>
        <v>5</v>
      </c>
      <c r="C555" s="4">
        <f>+VLOOKUP(F555,Codigos!$B$2:$C$33,2,0)</f>
        <v>16</v>
      </c>
      <c r="D555" s="4" t="str">
        <f t="shared" si="17"/>
        <v>25162014II</v>
      </c>
      <c r="E555" t="s">
        <v>6</v>
      </c>
      <c r="F555" t="s">
        <v>25</v>
      </c>
      <c r="G555" t="s">
        <v>47</v>
      </c>
      <c r="H555">
        <v>2014</v>
      </c>
      <c r="I555" s="2" t="s">
        <v>9</v>
      </c>
      <c r="J555" s="1">
        <v>2738095.2380952379</v>
      </c>
    </row>
    <row r="556" spans="1:10" x14ac:dyDescent="0.55000000000000004">
      <c r="A556" s="4">
        <f t="shared" si="16"/>
        <v>2</v>
      </c>
      <c r="B556" s="4">
        <f>+VLOOKUP(G556,Codigos!$E$2:$F$8,2,0)</f>
        <v>5</v>
      </c>
      <c r="C556" s="4">
        <f>+VLOOKUP(F556,Codigos!$B$2:$C$33,2,0)</f>
        <v>16</v>
      </c>
      <c r="D556" s="4" t="str">
        <f t="shared" si="17"/>
        <v>25162014III</v>
      </c>
      <c r="E556" t="s">
        <v>6</v>
      </c>
      <c r="F556" t="s">
        <v>25</v>
      </c>
      <c r="G556" t="s">
        <v>47</v>
      </c>
      <c r="H556">
        <v>2014</v>
      </c>
      <c r="I556" s="2" t="s">
        <v>10</v>
      </c>
      <c r="J556" s="1">
        <v>2650000</v>
      </c>
    </row>
    <row r="557" spans="1:10" x14ac:dyDescent="0.55000000000000004">
      <c r="A557" s="4">
        <f t="shared" si="16"/>
        <v>2</v>
      </c>
      <c r="B557" s="4">
        <f>+VLOOKUP(G557,Codigos!$E$2:$F$8,2,0)</f>
        <v>5</v>
      </c>
      <c r="C557" s="4">
        <f>+VLOOKUP(F557,Codigos!$B$2:$C$33,2,0)</f>
        <v>16</v>
      </c>
      <c r="D557" s="4" t="str">
        <f t="shared" si="17"/>
        <v>25162014IV</v>
      </c>
      <c r="E557" t="s">
        <v>6</v>
      </c>
      <c r="F557" t="s">
        <v>25</v>
      </c>
      <c r="G557" t="s">
        <v>47</v>
      </c>
      <c r="H557">
        <v>2014</v>
      </c>
      <c r="I557" s="2" t="s">
        <v>11</v>
      </c>
      <c r="J557" s="1">
        <v>2880952.3809523806</v>
      </c>
    </row>
    <row r="558" spans="1:10" x14ac:dyDescent="0.55000000000000004">
      <c r="A558" s="4">
        <f t="shared" si="16"/>
        <v>2</v>
      </c>
      <c r="B558" s="4">
        <f>+VLOOKUP(G558,Codigos!$E$2:$F$8,2,0)</f>
        <v>5</v>
      </c>
      <c r="C558" s="4">
        <f>+VLOOKUP(F558,Codigos!$B$2:$C$33,2,0)</f>
        <v>17</v>
      </c>
      <c r="D558" s="4" t="str">
        <f t="shared" si="17"/>
        <v>25172014I</v>
      </c>
      <c r="E558" t="s">
        <v>6</v>
      </c>
      <c r="F558" t="s">
        <v>26</v>
      </c>
      <c r="G558" t="s">
        <v>47</v>
      </c>
      <c r="H558">
        <v>2014</v>
      </c>
      <c r="I558" s="2" t="s">
        <v>8</v>
      </c>
      <c r="J558" s="1">
        <v>4156521.7391304346</v>
      </c>
    </row>
    <row r="559" spans="1:10" x14ac:dyDescent="0.55000000000000004">
      <c r="A559" s="4">
        <f t="shared" si="16"/>
        <v>2</v>
      </c>
      <c r="B559" s="4">
        <f>+VLOOKUP(G559,Codigos!$E$2:$F$8,2,0)</f>
        <v>5</v>
      </c>
      <c r="C559" s="4">
        <f>+VLOOKUP(F559,Codigos!$B$2:$C$33,2,0)</f>
        <v>17</v>
      </c>
      <c r="D559" s="4" t="str">
        <f t="shared" si="17"/>
        <v>25172014II</v>
      </c>
      <c r="E559" t="s">
        <v>6</v>
      </c>
      <c r="F559" t="s">
        <v>26</v>
      </c>
      <c r="G559" t="s">
        <v>47</v>
      </c>
      <c r="H559">
        <v>2014</v>
      </c>
      <c r="I559" s="2" t="s">
        <v>9</v>
      </c>
      <c r="J559" s="1">
        <v>4130434.7826086958</v>
      </c>
    </row>
    <row r="560" spans="1:10" x14ac:dyDescent="0.55000000000000004">
      <c r="A560" s="4">
        <f t="shared" si="16"/>
        <v>2</v>
      </c>
      <c r="B560" s="4">
        <f>+VLOOKUP(G560,Codigos!$E$2:$F$8,2,0)</f>
        <v>5</v>
      </c>
      <c r="C560" s="4">
        <f>+VLOOKUP(F560,Codigos!$B$2:$C$33,2,0)</f>
        <v>17</v>
      </c>
      <c r="D560" s="4" t="str">
        <f t="shared" si="17"/>
        <v>25172014III</v>
      </c>
      <c r="E560" t="s">
        <v>6</v>
      </c>
      <c r="F560" t="s">
        <v>26</v>
      </c>
      <c r="G560" t="s">
        <v>47</v>
      </c>
      <c r="H560">
        <v>2014</v>
      </c>
      <c r="I560" s="2" t="s">
        <v>10</v>
      </c>
      <c r="J560" s="1">
        <v>4159420.2898550723</v>
      </c>
    </row>
    <row r="561" spans="1:10" x14ac:dyDescent="0.55000000000000004">
      <c r="A561" s="4">
        <f t="shared" si="16"/>
        <v>2</v>
      </c>
      <c r="B561" s="4">
        <f>+VLOOKUP(G561,Codigos!$E$2:$F$8,2,0)</f>
        <v>5</v>
      </c>
      <c r="C561" s="4">
        <f>+VLOOKUP(F561,Codigos!$B$2:$C$33,2,0)</f>
        <v>17</v>
      </c>
      <c r="D561" s="4" t="str">
        <f t="shared" si="17"/>
        <v>25172014IV</v>
      </c>
      <c r="E561" t="s">
        <v>6</v>
      </c>
      <c r="F561" t="s">
        <v>26</v>
      </c>
      <c r="G561" t="s">
        <v>47</v>
      </c>
      <c r="H561">
        <v>2014</v>
      </c>
      <c r="I561" s="2" t="s">
        <v>11</v>
      </c>
      <c r="J561" s="1">
        <v>4692753.6231884053</v>
      </c>
    </row>
    <row r="562" spans="1:10" x14ac:dyDescent="0.55000000000000004">
      <c r="A562" s="4">
        <f t="shared" si="16"/>
        <v>2</v>
      </c>
      <c r="B562" s="4">
        <f>+VLOOKUP(G562,Codigos!$E$2:$F$8,2,0)</f>
        <v>6</v>
      </c>
      <c r="C562" s="4">
        <f>+VLOOKUP(F562,Codigos!$B$2:$C$33,2,0)</f>
        <v>18</v>
      </c>
      <c r="D562" s="4" t="str">
        <f t="shared" si="17"/>
        <v>26182014I</v>
      </c>
      <c r="E562" t="s">
        <v>6</v>
      </c>
      <c r="F562" t="s">
        <v>27</v>
      </c>
      <c r="G562" t="s">
        <v>48</v>
      </c>
      <c r="H562">
        <v>2014</v>
      </c>
      <c r="I562" s="2" t="s">
        <v>8</v>
      </c>
      <c r="J562" s="1">
        <v>2341397.8494623653</v>
      </c>
    </row>
    <row r="563" spans="1:10" x14ac:dyDescent="0.55000000000000004">
      <c r="A563" s="4">
        <f t="shared" si="16"/>
        <v>2</v>
      </c>
      <c r="B563" s="4">
        <f>+VLOOKUP(G563,Codigos!$E$2:$F$8,2,0)</f>
        <v>6</v>
      </c>
      <c r="C563" s="4">
        <f>+VLOOKUP(F563,Codigos!$B$2:$C$33,2,0)</f>
        <v>18</v>
      </c>
      <c r="D563" s="4" t="str">
        <f t="shared" si="17"/>
        <v>26182014II</v>
      </c>
      <c r="E563" t="s">
        <v>6</v>
      </c>
      <c r="F563" t="s">
        <v>27</v>
      </c>
      <c r="G563" t="s">
        <v>48</v>
      </c>
      <c r="H563">
        <v>2014</v>
      </c>
      <c r="I563" s="2" t="s">
        <v>9</v>
      </c>
      <c r="J563" s="1">
        <v>2534946.2365591396</v>
      </c>
    </row>
    <row r="564" spans="1:10" x14ac:dyDescent="0.55000000000000004">
      <c r="A564" s="4">
        <f t="shared" si="16"/>
        <v>2</v>
      </c>
      <c r="B564" s="4">
        <f>+VLOOKUP(G564,Codigos!$E$2:$F$8,2,0)</f>
        <v>6</v>
      </c>
      <c r="C564" s="4">
        <f>+VLOOKUP(F564,Codigos!$B$2:$C$33,2,0)</f>
        <v>18</v>
      </c>
      <c r="D564" s="4" t="str">
        <f t="shared" si="17"/>
        <v>26182014III</v>
      </c>
      <c r="E564" t="s">
        <v>6</v>
      </c>
      <c r="F564" t="s">
        <v>27</v>
      </c>
      <c r="G564" t="s">
        <v>48</v>
      </c>
      <c r="H564">
        <v>2014</v>
      </c>
      <c r="I564" s="2" t="s">
        <v>10</v>
      </c>
      <c r="J564" s="1">
        <v>2543010.7526881718</v>
      </c>
    </row>
    <row r="565" spans="1:10" x14ac:dyDescent="0.55000000000000004">
      <c r="A565" s="4">
        <f t="shared" si="16"/>
        <v>2</v>
      </c>
      <c r="B565" s="4">
        <f>+VLOOKUP(G565,Codigos!$E$2:$F$8,2,0)</f>
        <v>6</v>
      </c>
      <c r="C565" s="4">
        <f>+VLOOKUP(F565,Codigos!$B$2:$C$33,2,0)</f>
        <v>18</v>
      </c>
      <c r="D565" s="4" t="str">
        <f t="shared" si="17"/>
        <v>26182014IV</v>
      </c>
      <c r="E565" t="s">
        <v>6</v>
      </c>
      <c r="F565" t="s">
        <v>27</v>
      </c>
      <c r="G565" t="s">
        <v>48</v>
      </c>
      <c r="H565">
        <v>2014</v>
      </c>
      <c r="I565" s="2" t="s">
        <v>11</v>
      </c>
      <c r="J565" s="1">
        <v>2580645.1612903224</v>
      </c>
    </row>
    <row r="566" spans="1:10" x14ac:dyDescent="0.55000000000000004">
      <c r="A566" s="4">
        <f t="shared" si="16"/>
        <v>2</v>
      </c>
      <c r="B566" s="4">
        <f>+VLOOKUP(G566,Codigos!$E$2:$F$8,2,0)</f>
        <v>6</v>
      </c>
      <c r="C566" s="4">
        <f>+VLOOKUP(F566,Codigos!$B$2:$C$33,2,0)</f>
        <v>19</v>
      </c>
      <c r="D566" s="4" t="str">
        <f t="shared" si="17"/>
        <v>26192014I</v>
      </c>
      <c r="E566" t="s">
        <v>6</v>
      </c>
      <c r="F566" t="s">
        <v>28</v>
      </c>
      <c r="G566" t="s">
        <v>48</v>
      </c>
      <c r="H566">
        <v>2014</v>
      </c>
      <c r="I566" s="2" t="s">
        <v>8</v>
      </c>
      <c r="J566" s="1">
        <v>3244047.6190476189</v>
      </c>
    </row>
    <row r="567" spans="1:10" x14ac:dyDescent="0.55000000000000004">
      <c r="A567" s="4">
        <f t="shared" si="16"/>
        <v>2</v>
      </c>
      <c r="B567" s="4">
        <f>+VLOOKUP(G567,Codigos!$E$2:$F$8,2,0)</f>
        <v>6</v>
      </c>
      <c r="C567" s="4">
        <f>+VLOOKUP(F567,Codigos!$B$2:$C$33,2,0)</f>
        <v>19</v>
      </c>
      <c r="D567" s="4" t="str">
        <f t="shared" si="17"/>
        <v>26192014II</v>
      </c>
      <c r="E567" t="s">
        <v>6</v>
      </c>
      <c r="F567" t="s">
        <v>28</v>
      </c>
      <c r="G567" t="s">
        <v>48</v>
      </c>
      <c r="H567">
        <v>2014</v>
      </c>
      <c r="I567" s="2" t="s">
        <v>9</v>
      </c>
      <c r="J567" s="1">
        <v>3527777.7777777775</v>
      </c>
    </row>
    <row r="568" spans="1:10" x14ac:dyDescent="0.55000000000000004">
      <c r="A568" s="4">
        <f t="shared" si="16"/>
        <v>2</v>
      </c>
      <c r="B568" s="4">
        <f>+VLOOKUP(G568,Codigos!$E$2:$F$8,2,0)</f>
        <v>6</v>
      </c>
      <c r="C568" s="4">
        <f>+VLOOKUP(F568,Codigos!$B$2:$C$33,2,0)</f>
        <v>19</v>
      </c>
      <c r="D568" s="4" t="str">
        <f t="shared" si="17"/>
        <v>26192014III</v>
      </c>
      <c r="E568" t="s">
        <v>6</v>
      </c>
      <c r="F568" t="s">
        <v>28</v>
      </c>
      <c r="G568" t="s">
        <v>48</v>
      </c>
      <c r="H568">
        <v>2014</v>
      </c>
      <c r="I568" s="2" t="s">
        <v>10</v>
      </c>
      <c r="J568" s="1">
        <v>2962301.5873015872</v>
      </c>
    </row>
    <row r="569" spans="1:10" x14ac:dyDescent="0.55000000000000004">
      <c r="A569" s="4">
        <f t="shared" si="16"/>
        <v>2</v>
      </c>
      <c r="B569" s="4">
        <f>+VLOOKUP(G569,Codigos!$E$2:$F$8,2,0)</f>
        <v>6</v>
      </c>
      <c r="C569" s="4">
        <f>+VLOOKUP(F569,Codigos!$B$2:$C$33,2,0)</f>
        <v>19</v>
      </c>
      <c r="D569" s="4" t="str">
        <f t="shared" si="17"/>
        <v>26192014IV</v>
      </c>
      <c r="E569" t="s">
        <v>6</v>
      </c>
      <c r="F569" t="s">
        <v>28</v>
      </c>
      <c r="G569" t="s">
        <v>48</v>
      </c>
      <c r="H569">
        <v>2014</v>
      </c>
      <c r="I569" s="2" t="s">
        <v>11</v>
      </c>
      <c r="J569" s="1">
        <v>3303571.4285714286</v>
      </c>
    </row>
    <row r="570" spans="1:10" x14ac:dyDescent="0.55000000000000004">
      <c r="A570" s="4">
        <f t="shared" si="16"/>
        <v>2</v>
      </c>
      <c r="B570" s="4">
        <f>+VLOOKUP(G570,Codigos!$E$2:$F$8,2,0)</f>
        <v>6</v>
      </c>
      <c r="C570" s="4">
        <f>+VLOOKUP(F570,Codigos!$B$2:$C$33,2,0)</f>
        <v>20</v>
      </c>
      <c r="D570" s="4" t="str">
        <f t="shared" si="17"/>
        <v>26202014I</v>
      </c>
      <c r="E570" t="s">
        <v>6</v>
      </c>
      <c r="F570" t="s">
        <v>29</v>
      </c>
      <c r="G570" t="s">
        <v>48</v>
      </c>
      <c r="H570">
        <v>2014</v>
      </c>
      <c r="I570" s="2" t="s">
        <v>8</v>
      </c>
      <c r="J570" s="1">
        <v>2213541.6666666665</v>
      </c>
    </row>
    <row r="571" spans="1:10" x14ac:dyDescent="0.55000000000000004">
      <c r="A571" s="4">
        <f t="shared" si="16"/>
        <v>2</v>
      </c>
      <c r="B571" s="4">
        <f>+VLOOKUP(G571,Codigos!$E$2:$F$8,2,0)</f>
        <v>6</v>
      </c>
      <c r="C571" s="4">
        <f>+VLOOKUP(F571,Codigos!$B$2:$C$33,2,0)</f>
        <v>20</v>
      </c>
      <c r="D571" s="4" t="str">
        <f t="shared" si="17"/>
        <v>26202014II</v>
      </c>
      <c r="E571" t="s">
        <v>6</v>
      </c>
      <c r="F571" t="s">
        <v>29</v>
      </c>
      <c r="G571" t="s">
        <v>48</v>
      </c>
      <c r="H571">
        <v>2014</v>
      </c>
      <c r="I571" s="2" t="s">
        <v>9</v>
      </c>
      <c r="J571" s="1">
        <v>2278645.8333333335</v>
      </c>
    </row>
    <row r="572" spans="1:10" x14ac:dyDescent="0.55000000000000004">
      <c r="A572" s="4">
        <f t="shared" si="16"/>
        <v>2</v>
      </c>
      <c r="B572" s="4">
        <f>+VLOOKUP(G572,Codigos!$E$2:$F$8,2,0)</f>
        <v>6</v>
      </c>
      <c r="C572" s="4">
        <f>+VLOOKUP(F572,Codigos!$B$2:$C$33,2,0)</f>
        <v>20</v>
      </c>
      <c r="D572" s="4" t="str">
        <f t="shared" si="17"/>
        <v>26202014III</v>
      </c>
      <c r="E572" t="s">
        <v>6</v>
      </c>
      <c r="F572" t="s">
        <v>29</v>
      </c>
      <c r="G572" t="s">
        <v>48</v>
      </c>
      <c r="H572">
        <v>2014</v>
      </c>
      <c r="I572" s="2" t="s">
        <v>10</v>
      </c>
      <c r="J572" s="1">
        <v>2385416.6666666665</v>
      </c>
    </row>
    <row r="573" spans="1:10" x14ac:dyDescent="0.55000000000000004">
      <c r="A573" s="4">
        <f t="shared" si="16"/>
        <v>2</v>
      </c>
      <c r="B573" s="4">
        <f>+VLOOKUP(G573,Codigos!$E$2:$F$8,2,0)</f>
        <v>6</v>
      </c>
      <c r="C573" s="4">
        <f>+VLOOKUP(F573,Codigos!$B$2:$C$33,2,0)</f>
        <v>20</v>
      </c>
      <c r="D573" s="4" t="str">
        <f t="shared" si="17"/>
        <v>26202014IV</v>
      </c>
      <c r="E573" t="s">
        <v>6</v>
      </c>
      <c r="F573" t="s">
        <v>29</v>
      </c>
      <c r="G573" t="s">
        <v>48</v>
      </c>
      <c r="H573">
        <v>2014</v>
      </c>
      <c r="I573" s="2" t="s">
        <v>11</v>
      </c>
      <c r="J573" s="1">
        <v>2604166.6666666665</v>
      </c>
    </row>
    <row r="574" spans="1:10" x14ac:dyDescent="0.55000000000000004">
      <c r="A574" s="4">
        <f t="shared" si="16"/>
        <v>2</v>
      </c>
      <c r="B574" s="4">
        <f>+VLOOKUP(G574,Codigos!$E$2:$F$8,2,0)</f>
        <v>6</v>
      </c>
      <c r="C574" s="4">
        <f>+VLOOKUP(F574,Codigos!$B$2:$C$33,2,0)</f>
        <v>21</v>
      </c>
      <c r="D574" s="4" t="str">
        <f t="shared" si="17"/>
        <v>26212014I</v>
      </c>
      <c r="E574" t="s">
        <v>6</v>
      </c>
      <c r="F574" t="s">
        <v>30</v>
      </c>
      <c r="G574" t="s">
        <v>48</v>
      </c>
      <c r="H574">
        <v>2014</v>
      </c>
      <c r="I574" s="2" t="s">
        <v>8</v>
      </c>
      <c r="J574" s="1">
        <v>2789215.6862745099</v>
      </c>
    </row>
    <row r="575" spans="1:10" x14ac:dyDescent="0.55000000000000004">
      <c r="A575" s="4">
        <f t="shared" si="16"/>
        <v>2</v>
      </c>
      <c r="B575" s="4">
        <f>+VLOOKUP(G575,Codigos!$E$2:$F$8,2,0)</f>
        <v>6</v>
      </c>
      <c r="C575" s="4">
        <f>+VLOOKUP(F575,Codigos!$B$2:$C$33,2,0)</f>
        <v>21</v>
      </c>
      <c r="D575" s="4" t="str">
        <f t="shared" si="17"/>
        <v>26212014II</v>
      </c>
      <c r="E575" t="s">
        <v>6</v>
      </c>
      <c r="F575" t="s">
        <v>30</v>
      </c>
      <c r="G575" t="s">
        <v>48</v>
      </c>
      <c r="H575">
        <v>2014</v>
      </c>
      <c r="I575" s="2" t="s">
        <v>9</v>
      </c>
      <c r="J575" s="1">
        <v>2794117.6470588236</v>
      </c>
    </row>
    <row r="576" spans="1:10" x14ac:dyDescent="0.55000000000000004">
      <c r="A576" s="4">
        <f t="shared" si="16"/>
        <v>2</v>
      </c>
      <c r="B576" s="4">
        <f>+VLOOKUP(G576,Codigos!$E$2:$F$8,2,0)</f>
        <v>6</v>
      </c>
      <c r="C576" s="4">
        <f>+VLOOKUP(F576,Codigos!$B$2:$C$33,2,0)</f>
        <v>21</v>
      </c>
      <c r="D576" s="4" t="str">
        <f t="shared" si="17"/>
        <v>26212014III</v>
      </c>
      <c r="E576" t="s">
        <v>6</v>
      </c>
      <c r="F576" t="s">
        <v>30</v>
      </c>
      <c r="G576" t="s">
        <v>48</v>
      </c>
      <c r="H576">
        <v>2014</v>
      </c>
      <c r="I576" s="2" t="s">
        <v>10</v>
      </c>
      <c r="J576" s="1">
        <v>2987745.0980392154</v>
      </c>
    </row>
    <row r="577" spans="1:10" x14ac:dyDescent="0.55000000000000004">
      <c r="A577" s="4">
        <f t="shared" si="16"/>
        <v>2</v>
      </c>
      <c r="B577" s="4">
        <f>+VLOOKUP(G577,Codigos!$E$2:$F$8,2,0)</f>
        <v>6</v>
      </c>
      <c r="C577" s="4">
        <f>+VLOOKUP(F577,Codigos!$B$2:$C$33,2,0)</f>
        <v>21</v>
      </c>
      <c r="D577" s="4" t="str">
        <f t="shared" si="17"/>
        <v>26212014IV</v>
      </c>
      <c r="E577" t="s">
        <v>6</v>
      </c>
      <c r="F577" t="s">
        <v>30</v>
      </c>
      <c r="G577" t="s">
        <v>48</v>
      </c>
      <c r="H577">
        <v>2014</v>
      </c>
      <c r="I577" s="2" t="s">
        <v>11</v>
      </c>
      <c r="J577" s="1">
        <v>2772058.8235294116</v>
      </c>
    </row>
    <row r="578" spans="1:10" x14ac:dyDescent="0.55000000000000004">
      <c r="A578" s="4">
        <f t="shared" ref="A578:A641" si="18">+IF(E578="Casa",1,2)</f>
        <v>2</v>
      </c>
      <c r="B578" s="4">
        <f>+VLOOKUP(G578,Codigos!$E$2:$F$8,2,0)</f>
        <v>6</v>
      </c>
      <c r="C578" s="4">
        <f>+VLOOKUP(F578,Codigos!$B$2:$C$33,2,0)</f>
        <v>22</v>
      </c>
      <c r="D578" s="4" t="str">
        <f t="shared" si="17"/>
        <v>26222014I</v>
      </c>
      <c r="E578" t="s">
        <v>6</v>
      </c>
      <c r="F578" t="s">
        <v>31</v>
      </c>
      <c r="G578" t="s">
        <v>48</v>
      </c>
      <c r="H578">
        <v>2014</v>
      </c>
      <c r="I578" s="2" t="s">
        <v>8</v>
      </c>
      <c r="J578" s="1">
        <v>1913580.2469135802</v>
      </c>
    </row>
    <row r="579" spans="1:10" x14ac:dyDescent="0.55000000000000004">
      <c r="A579" s="4">
        <f t="shared" si="18"/>
        <v>2</v>
      </c>
      <c r="B579" s="4">
        <f>+VLOOKUP(G579,Codigos!$E$2:$F$8,2,0)</f>
        <v>6</v>
      </c>
      <c r="C579" s="4">
        <f>+VLOOKUP(F579,Codigos!$B$2:$C$33,2,0)</f>
        <v>22</v>
      </c>
      <c r="D579" s="4" t="str">
        <f t="shared" ref="D579:D642" si="19">+_xlfn.CONCAT(A579:C579,H579:I579)</f>
        <v>26222014II</v>
      </c>
      <c r="E579" t="s">
        <v>6</v>
      </c>
      <c r="F579" t="s">
        <v>31</v>
      </c>
      <c r="G579" t="s">
        <v>48</v>
      </c>
      <c r="H579">
        <v>2014</v>
      </c>
      <c r="I579" s="2" t="s">
        <v>9</v>
      </c>
      <c r="J579" s="1">
        <v>2012345.6790123458</v>
      </c>
    </row>
    <row r="580" spans="1:10" x14ac:dyDescent="0.55000000000000004">
      <c r="A580" s="4">
        <f t="shared" si="18"/>
        <v>2</v>
      </c>
      <c r="B580" s="4">
        <f>+VLOOKUP(G580,Codigos!$E$2:$F$8,2,0)</f>
        <v>6</v>
      </c>
      <c r="C580" s="4">
        <f>+VLOOKUP(F580,Codigos!$B$2:$C$33,2,0)</f>
        <v>22</v>
      </c>
      <c r="D580" s="4" t="str">
        <f t="shared" si="19"/>
        <v>26222014III</v>
      </c>
      <c r="E580" t="s">
        <v>6</v>
      </c>
      <c r="F580" t="s">
        <v>31</v>
      </c>
      <c r="G580" t="s">
        <v>48</v>
      </c>
      <c r="H580">
        <v>2014</v>
      </c>
      <c r="I580" s="2" t="s">
        <v>10</v>
      </c>
      <c r="J580" s="1">
        <v>2240740.7407407407</v>
      </c>
    </row>
    <row r="581" spans="1:10" x14ac:dyDescent="0.55000000000000004">
      <c r="A581" s="4">
        <f t="shared" si="18"/>
        <v>2</v>
      </c>
      <c r="B581" s="4">
        <f>+VLOOKUP(G581,Codigos!$E$2:$F$8,2,0)</f>
        <v>6</v>
      </c>
      <c r="C581" s="4">
        <f>+VLOOKUP(F581,Codigos!$B$2:$C$33,2,0)</f>
        <v>22</v>
      </c>
      <c r="D581" s="4" t="str">
        <f t="shared" si="19"/>
        <v>26222014IV</v>
      </c>
      <c r="E581" t="s">
        <v>6</v>
      </c>
      <c r="F581" t="s">
        <v>31</v>
      </c>
      <c r="G581" t="s">
        <v>48</v>
      </c>
      <c r="H581">
        <v>2014</v>
      </c>
      <c r="I581" s="2" t="s">
        <v>11</v>
      </c>
      <c r="J581" s="1">
        <v>2222222.222222222</v>
      </c>
    </row>
    <row r="582" spans="1:10" x14ac:dyDescent="0.55000000000000004">
      <c r="A582" s="4">
        <f t="shared" si="18"/>
        <v>2</v>
      </c>
      <c r="B582" s="4">
        <f>+VLOOKUP(G582,Codigos!$E$2:$F$8,2,0)</f>
        <v>6</v>
      </c>
      <c r="C582" s="4">
        <f>+VLOOKUP(F582,Codigos!$B$2:$C$33,2,0)</f>
        <v>23</v>
      </c>
      <c r="D582" s="4" t="str">
        <f t="shared" si="19"/>
        <v>26232014I</v>
      </c>
      <c r="E582" t="s">
        <v>6</v>
      </c>
      <c r="F582" t="s">
        <v>32</v>
      </c>
      <c r="G582" t="s">
        <v>48</v>
      </c>
      <c r="H582">
        <v>2014</v>
      </c>
      <c r="I582" s="2" t="s">
        <v>8</v>
      </c>
      <c r="J582" s="1">
        <v>2890295.3586497894</v>
      </c>
    </row>
    <row r="583" spans="1:10" x14ac:dyDescent="0.55000000000000004">
      <c r="A583" s="4">
        <f t="shared" si="18"/>
        <v>2</v>
      </c>
      <c r="B583" s="4">
        <f>+VLOOKUP(G583,Codigos!$E$2:$F$8,2,0)</f>
        <v>6</v>
      </c>
      <c r="C583" s="4">
        <f>+VLOOKUP(F583,Codigos!$B$2:$C$33,2,0)</f>
        <v>23</v>
      </c>
      <c r="D583" s="4" t="str">
        <f t="shared" si="19"/>
        <v>26232014II</v>
      </c>
      <c r="E583" t="s">
        <v>6</v>
      </c>
      <c r="F583" t="s">
        <v>32</v>
      </c>
      <c r="G583" t="s">
        <v>48</v>
      </c>
      <c r="H583">
        <v>2014</v>
      </c>
      <c r="I583" s="2" t="s">
        <v>9</v>
      </c>
      <c r="J583" s="1">
        <v>2686286.9198312233</v>
      </c>
    </row>
    <row r="584" spans="1:10" x14ac:dyDescent="0.55000000000000004">
      <c r="A584" s="4">
        <f t="shared" si="18"/>
        <v>2</v>
      </c>
      <c r="B584" s="4">
        <f>+VLOOKUP(G584,Codigos!$E$2:$F$8,2,0)</f>
        <v>6</v>
      </c>
      <c r="C584" s="4">
        <f>+VLOOKUP(F584,Codigos!$B$2:$C$33,2,0)</f>
        <v>23</v>
      </c>
      <c r="D584" s="4" t="str">
        <f t="shared" si="19"/>
        <v>26232014III</v>
      </c>
      <c r="E584" t="s">
        <v>6</v>
      </c>
      <c r="F584" t="s">
        <v>32</v>
      </c>
      <c r="G584" t="s">
        <v>48</v>
      </c>
      <c r="H584">
        <v>2014</v>
      </c>
      <c r="I584" s="2" t="s">
        <v>10</v>
      </c>
      <c r="J584" s="1">
        <v>2432489.4514767933</v>
      </c>
    </row>
    <row r="585" spans="1:10" x14ac:dyDescent="0.55000000000000004">
      <c r="A585" s="4">
        <f t="shared" si="18"/>
        <v>2</v>
      </c>
      <c r="B585" s="4">
        <f>+VLOOKUP(G585,Codigos!$E$2:$F$8,2,0)</f>
        <v>6</v>
      </c>
      <c r="C585" s="4">
        <f>+VLOOKUP(F585,Codigos!$B$2:$C$33,2,0)</f>
        <v>23</v>
      </c>
      <c r="D585" s="4" t="str">
        <f t="shared" si="19"/>
        <v>26232014IV</v>
      </c>
      <c r="E585" t="s">
        <v>6</v>
      </c>
      <c r="F585" t="s">
        <v>32</v>
      </c>
      <c r="G585" t="s">
        <v>48</v>
      </c>
      <c r="H585">
        <v>2014</v>
      </c>
      <c r="I585" s="2" t="s">
        <v>11</v>
      </c>
      <c r="J585" s="1">
        <v>3312236.2869198313</v>
      </c>
    </row>
    <row r="586" spans="1:10" x14ac:dyDescent="0.55000000000000004">
      <c r="A586" s="4">
        <f t="shared" si="18"/>
        <v>2</v>
      </c>
      <c r="B586" s="4">
        <f>+VLOOKUP(G586,Codigos!$E$2:$F$8,2,0)</f>
        <v>6</v>
      </c>
      <c r="C586" s="4">
        <f>+VLOOKUP(F586,Codigos!$B$2:$C$33,2,0)</f>
        <v>24</v>
      </c>
      <c r="D586" s="4" t="str">
        <f t="shared" si="19"/>
        <v>26242014I</v>
      </c>
      <c r="E586" t="s">
        <v>6</v>
      </c>
      <c r="F586" t="s">
        <v>33</v>
      </c>
      <c r="G586" t="s">
        <v>48</v>
      </c>
      <c r="H586">
        <v>2014</v>
      </c>
      <c r="I586" s="2" t="s">
        <v>8</v>
      </c>
      <c r="J586" s="1">
        <v>2946666.666666667</v>
      </c>
    </row>
    <row r="587" spans="1:10" x14ac:dyDescent="0.55000000000000004">
      <c r="A587" s="4">
        <f t="shared" si="18"/>
        <v>2</v>
      </c>
      <c r="B587" s="4">
        <f>+VLOOKUP(G587,Codigos!$E$2:$F$8,2,0)</f>
        <v>6</v>
      </c>
      <c r="C587" s="4">
        <f>+VLOOKUP(F587,Codigos!$B$2:$C$33,2,0)</f>
        <v>24</v>
      </c>
      <c r="D587" s="4" t="str">
        <f t="shared" si="19"/>
        <v>26242014II</v>
      </c>
      <c r="E587" t="s">
        <v>6</v>
      </c>
      <c r="F587" t="s">
        <v>33</v>
      </c>
      <c r="G587" t="s">
        <v>48</v>
      </c>
      <c r="H587">
        <v>2014</v>
      </c>
      <c r="I587" s="2" t="s">
        <v>9</v>
      </c>
      <c r="J587" s="1">
        <v>3173333.333333333</v>
      </c>
    </row>
    <row r="588" spans="1:10" x14ac:dyDescent="0.55000000000000004">
      <c r="A588" s="4">
        <f t="shared" si="18"/>
        <v>2</v>
      </c>
      <c r="B588" s="4">
        <f>+VLOOKUP(G588,Codigos!$E$2:$F$8,2,0)</f>
        <v>6</v>
      </c>
      <c r="C588" s="4">
        <f>+VLOOKUP(F588,Codigos!$B$2:$C$33,2,0)</f>
        <v>24</v>
      </c>
      <c r="D588" s="4" t="str">
        <f t="shared" si="19"/>
        <v>26242014III</v>
      </c>
      <c r="E588" t="s">
        <v>6</v>
      </c>
      <c r="F588" t="s">
        <v>33</v>
      </c>
      <c r="G588" t="s">
        <v>48</v>
      </c>
      <c r="H588">
        <v>2014</v>
      </c>
      <c r="I588" s="2" t="s">
        <v>10</v>
      </c>
      <c r="J588" s="1">
        <v>3516666.666666667</v>
      </c>
    </row>
    <row r="589" spans="1:10" x14ac:dyDescent="0.55000000000000004">
      <c r="A589" s="4">
        <f t="shared" si="18"/>
        <v>2</v>
      </c>
      <c r="B589" s="4">
        <f>+VLOOKUP(G589,Codigos!$E$2:$F$8,2,0)</f>
        <v>6</v>
      </c>
      <c r="C589" s="4">
        <f>+VLOOKUP(F589,Codigos!$B$2:$C$33,2,0)</f>
        <v>24</v>
      </c>
      <c r="D589" s="4" t="str">
        <f t="shared" si="19"/>
        <v>26242014IV</v>
      </c>
      <c r="E589" t="s">
        <v>6</v>
      </c>
      <c r="F589" t="s">
        <v>33</v>
      </c>
      <c r="G589" t="s">
        <v>48</v>
      </c>
      <c r="H589">
        <v>2014</v>
      </c>
      <c r="I589" s="2" t="s">
        <v>11</v>
      </c>
      <c r="J589" s="1">
        <v>3466666.666666667</v>
      </c>
    </row>
    <row r="590" spans="1:10" x14ac:dyDescent="0.55000000000000004">
      <c r="A590" s="4">
        <f t="shared" si="18"/>
        <v>2</v>
      </c>
      <c r="B590" s="4">
        <f>+VLOOKUP(G590,Codigos!$E$2:$F$8,2,0)</f>
        <v>6</v>
      </c>
      <c r="C590" s="4">
        <f>+VLOOKUP(F590,Codigos!$B$2:$C$33,2,0)</f>
        <v>25</v>
      </c>
      <c r="D590" s="4" t="str">
        <f t="shared" si="19"/>
        <v>26252014I</v>
      </c>
      <c r="E590" t="s">
        <v>6</v>
      </c>
      <c r="F590" t="s">
        <v>34</v>
      </c>
      <c r="G590" t="s">
        <v>48</v>
      </c>
      <c r="H590">
        <v>2014</v>
      </c>
      <c r="I590" s="2" t="s">
        <v>8</v>
      </c>
      <c r="J590" s="1">
        <v>2260964.912280702</v>
      </c>
    </row>
    <row r="591" spans="1:10" x14ac:dyDescent="0.55000000000000004">
      <c r="A591" s="4">
        <f t="shared" si="18"/>
        <v>2</v>
      </c>
      <c r="B591" s="4">
        <f>+VLOOKUP(G591,Codigos!$E$2:$F$8,2,0)</f>
        <v>6</v>
      </c>
      <c r="C591" s="4">
        <f>+VLOOKUP(F591,Codigos!$B$2:$C$33,2,0)</f>
        <v>25</v>
      </c>
      <c r="D591" s="4" t="str">
        <f t="shared" si="19"/>
        <v>26252014II</v>
      </c>
      <c r="E591" t="s">
        <v>6</v>
      </c>
      <c r="F591" t="s">
        <v>34</v>
      </c>
      <c r="G591" t="s">
        <v>48</v>
      </c>
      <c r="H591">
        <v>2014</v>
      </c>
      <c r="I591" s="2" t="s">
        <v>9</v>
      </c>
      <c r="J591" s="1">
        <v>2429824.5614035088</v>
      </c>
    </row>
    <row r="592" spans="1:10" x14ac:dyDescent="0.55000000000000004">
      <c r="A592" s="4">
        <f t="shared" si="18"/>
        <v>2</v>
      </c>
      <c r="B592" s="4">
        <f>+VLOOKUP(G592,Codigos!$E$2:$F$8,2,0)</f>
        <v>6</v>
      </c>
      <c r="C592" s="4">
        <f>+VLOOKUP(F592,Codigos!$B$2:$C$33,2,0)</f>
        <v>25</v>
      </c>
      <c r="D592" s="4" t="str">
        <f t="shared" si="19"/>
        <v>26252014III</v>
      </c>
      <c r="E592" t="s">
        <v>6</v>
      </c>
      <c r="F592" t="s">
        <v>34</v>
      </c>
      <c r="G592" t="s">
        <v>48</v>
      </c>
      <c r="H592">
        <v>2014</v>
      </c>
      <c r="I592" s="2" t="s">
        <v>10</v>
      </c>
      <c r="J592" s="1">
        <v>2620614.0350877191</v>
      </c>
    </row>
    <row r="593" spans="1:10" x14ac:dyDescent="0.55000000000000004">
      <c r="A593" s="4">
        <f t="shared" si="18"/>
        <v>2</v>
      </c>
      <c r="B593" s="4">
        <f>+VLOOKUP(G593,Codigos!$E$2:$F$8,2,0)</f>
        <v>6</v>
      </c>
      <c r="C593" s="4">
        <f>+VLOOKUP(F593,Codigos!$B$2:$C$33,2,0)</f>
        <v>25</v>
      </c>
      <c r="D593" s="4" t="str">
        <f t="shared" si="19"/>
        <v>26252014IV</v>
      </c>
      <c r="E593" t="s">
        <v>6</v>
      </c>
      <c r="F593" t="s">
        <v>34</v>
      </c>
      <c r="G593" t="s">
        <v>48</v>
      </c>
      <c r="H593">
        <v>2014</v>
      </c>
      <c r="I593" s="2" t="s">
        <v>11</v>
      </c>
      <c r="J593" s="1">
        <v>2807017.5438596494</v>
      </c>
    </row>
    <row r="594" spans="1:10" x14ac:dyDescent="0.55000000000000004">
      <c r="A594" s="4">
        <f t="shared" si="18"/>
        <v>2</v>
      </c>
      <c r="B594" s="4">
        <f>+VLOOKUP(G594,Codigos!$E$2:$F$8,2,0)</f>
        <v>6</v>
      </c>
      <c r="C594" s="4">
        <f>+VLOOKUP(F594,Codigos!$B$2:$C$33,2,0)</f>
        <v>26</v>
      </c>
      <c r="D594" s="4" t="str">
        <f t="shared" si="19"/>
        <v>26262014I</v>
      </c>
      <c r="E594" t="s">
        <v>6</v>
      </c>
      <c r="F594" t="s">
        <v>35</v>
      </c>
      <c r="G594" t="s">
        <v>48</v>
      </c>
      <c r="H594">
        <v>2014</v>
      </c>
      <c r="I594" s="2" t="s">
        <v>8</v>
      </c>
      <c r="J594" s="1">
        <v>2193627.4509803918</v>
      </c>
    </row>
    <row r="595" spans="1:10" x14ac:dyDescent="0.55000000000000004">
      <c r="A595" s="4">
        <f t="shared" si="18"/>
        <v>2</v>
      </c>
      <c r="B595" s="4">
        <f>+VLOOKUP(G595,Codigos!$E$2:$F$8,2,0)</f>
        <v>6</v>
      </c>
      <c r="C595" s="4">
        <f>+VLOOKUP(F595,Codigos!$B$2:$C$33,2,0)</f>
        <v>26</v>
      </c>
      <c r="D595" s="4" t="str">
        <f t="shared" si="19"/>
        <v>26262014II</v>
      </c>
      <c r="E595" t="s">
        <v>6</v>
      </c>
      <c r="F595" t="s">
        <v>35</v>
      </c>
      <c r="G595" t="s">
        <v>48</v>
      </c>
      <c r="H595">
        <v>2014</v>
      </c>
      <c r="I595" s="2" t="s">
        <v>9</v>
      </c>
      <c r="J595" s="1">
        <v>2088235.294117647</v>
      </c>
    </row>
    <row r="596" spans="1:10" x14ac:dyDescent="0.55000000000000004">
      <c r="A596" s="4">
        <f t="shared" si="18"/>
        <v>2</v>
      </c>
      <c r="B596" s="4">
        <f>+VLOOKUP(G596,Codigos!$E$2:$F$8,2,0)</f>
        <v>6</v>
      </c>
      <c r="C596" s="4">
        <f>+VLOOKUP(F596,Codigos!$B$2:$C$33,2,0)</f>
        <v>26</v>
      </c>
      <c r="D596" s="4" t="str">
        <f t="shared" si="19"/>
        <v>26262014III</v>
      </c>
      <c r="E596" t="s">
        <v>6</v>
      </c>
      <c r="F596" t="s">
        <v>35</v>
      </c>
      <c r="G596" t="s">
        <v>48</v>
      </c>
      <c r="H596">
        <v>2014</v>
      </c>
      <c r="I596" s="2" t="s">
        <v>10</v>
      </c>
      <c r="J596" s="1">
        <v>2166666.666666667</v>
      </c>
    </row>
    <row r="597" spans="1:10" x14ac:dyDescent="0.55000000000000004">
      <c r="A597" s="4">
        <f t="shared" si="18"/>
        <v>2</v>
      </c>
      <c r="B597" s="4">
        <f>+VLOOKUP(G597,Codigos!$E$2:$F$8,2,0)</f>
        <v>6</v>
      </c>
      <c r="C597" s="4">
        <f>+VLOOKUP(F597,Codigos!$B$2:$C$33,2,0)</f>
        <v>26</v>
      </c>
      <c r="D597" s="4" t="str">
        <f t="shared" si="19"/>
        <v>26262014IV</v>
      </c>
      <c r="E597" t="s">
        <v>6</v>
      </c>
      <c r="F597" t="s">
        <v>35</v>
      </c>
      <c r="G597" t="s">
        <v>48</v>
      </c>
      <c r="H597">
        <v>2014</v>
      </c>
      <c r="I597" s="2" t="s">
        <v>11</v>
      </c>
      <c r="J597" s="1">
        <v>2291666.666666667</v>
      </c>
    </row>
    <row r="598" spans="1:10" x14ac:dyDescent="0.55000000000000004">
      <c r="A598" s="4">
        <f t="shared" si="18"/>
        <v>2</v>
      </c>
      <c r="B598" s="4">
        <f>+VLOOKUP(G598,Codigos!$E$2:$F$8,2,0)</f>
        <v>6</v>
      </c>
      <c r="C598" s="4">
        <f>+VLOOKUP(F598,Codigos!$B$2:$C$33,2,0)</f>
        <v>27</v>
      </c>
      <c r="D598" s="4" t="str">
        <f t="shared" si="19"/>
        <v>26272014I</v>
      </c>
      <c r="E598" t="s">
        <v>6</v>
      </c>
      <c r="F598" t="s">
        <v>36</v>
      </c>
      <c r="G598" t="s">
        <v>48</v>
      </c>
      <c r="H598">
        <v>2014</v>
      </c>
      <c r="I598" s="2" t="s">
        <v>8</v>
      </c>
      <c r="J598" s="1">
        <v>3662848.1185185187</v>
      </c>
    </row>
    <row r="599" spans="1:10" x14ac:dyDescent="0.55000000000000004">
      <c r="A599" s="4">
        <f t="shared" si="18"/>
        <v>2</v>
      </c>
      <c r="B599" s="4">
        <f>+VLOOKUP(G599,Codigos!$E$2:$F$8,2,0)</f>
        <v>6</v>
      </c>
      <c r="C599" s="4">
        <f>+VLOOKUP(F599,Codigos!$B$2:$C$33,2,0)</f>
        <v>27</v>
      </c>
      <c r="D599" s="4" t="str">
        <f t="shared" si="19"/>
        <v>26272014II</v>
      </c>
      <c r="E599" t="s">
        <v>6</v>
      </c>
      <c r="F599" t="s">
        <v>36</v>
      </c>
      <c r="G599" t="s">
        <v>48</v>
      </c>
      <c r="H599">
        <v>2014</v>
      </c>
      <c r="I599" s="2" t="s">
        <v>9</v>
      </c>
      <c r="J599" s="1">
        <v>3824074.0740740737</v>
      </c>
    </row>
    <row r="600" spans="1:10" x14ac:dyDescent="0.55000000000000004">
      <c r="A600" s="4">
        <f t="shared" si="18"/>
        <v>2</v>
      </c>
      <c r="B600" s="4">
        <f>+VLOOKUP(G600,Codigos!$E$2:$F$8,2,0)</f>
        <v>6</v>
      </c>
      <c r="C600" s="4">
        <f>+VLOOKUP(F600,Codigos!$B$2:$C$33,2,0)</f>
        <v>27</v>
      </c>
      <c r="D600" s="4" t="str">
        <f t="shared" si="19"/>
        <v>26272014III</v>
      </c>
      <c r="E600" t="s">
        <v>6</v>
      </c>
      <c r="F600" t="s">
        <v>36</v>
      </c>
      <c r="G600" t="s">
        <v>48</v>
      </c>
      <c r="H600">
        <v>2014</v>
      </c>
      <c r="I600" s="2" t="s">
        <v>10</v>
      </c>
      <c r="J600" s="1">
        <v>3648148.1481481479</v>
      </c>
    </row>
    <row r="601" spans="1:10" x14ac:dyDescent="0.55000000000000004">
      <c r="A601" s="4">
        <f t="shared" si="18"/>
        <v>2</v>
      </c>
      <c r="B601" s="4">
        <f>+VLOOKUP(G601,Codigos!$E$2:$F$8,2,0)</f>
        <v>6</v>
      </c>
      <c r="C601" s="4">
        <f>+VLOOKUP(F601,Codigos!$B$2:$C$33,2,0)</f>
        <v>27</v>
      </c>
      <c r="D601" s="4" t="str">
        <f t="shared" si="19"/>
        <v>26272014IV</v>
      </c>
      <c r="E601" t="s">
        <v>6</v>
      </c>
      <c r="F601" t="s">
        <v>36</v>
      </c>
      <c r="G601" t="s">
        <v>48</v>
      </c>
      <c r="H601">
        <v>2014</v>
      </c>
      <c r="I601" s="2" t="s">
        <v>11</v>
      </c>
      <c r="J601" s="1">
        <v>3962962.9629629632</v>
      </c>
    </row>
    <row r="602" spans="1:10" x14ac:dyDescent="0.55000000000000004">
      <c r="A602" s="4">
        <f t="shared" si="18"/>
        <v>2</v>
      </c>
      <c r="B602" s="4">
        <f>+VLOOKUP(G602,Codigos!$E$2:$F$8,2,0)</f>
        <v>7</v>
      </c>
      <c r="C602" s="4">
        <f>+VLOOKUP(F602,Codigos!$B$2:$C$33,2,0)</f>
        <v>28</v>
      </c>
      <c r="D602" s="4" t="str">
        <f t="shared" si="19"/>
        <v>27282014I</v>
      </c>
      <c r="E602" t="s">
        <v>6</v>
      </c>
      <c r="F602" t="s">
        <v>37</v>
      </c>
      <c r="G602" t="s">
        <v>49</v>
      </c>
      <c r="H602">
        <v>2014</v>
      </c>
      <c r="I602" s="2" t="s">
        <v>8</v>
      </c>
      <c r="J602" s="1">
        <v>1589166.6666666667</v>
      </c>
    </row>
    <row r="603" spans="1:10" x14ac:dyDescent="0.55000000000000004">
      <c r="A603" s="4">
        <f t="shared" si="18"/>
        <v>2</v>
      </c>
      <c r="B603" s="4">
        <f>+VLOOKUP(G603,Codigos!$E$2:$F$8,2,0)</f>
        <v>7</v>
      </c>
      <c r="C603" s="4">
        <f>+VLOOKUP(F603,Codigos!$B$2:$C$33,2,0)</f>
        <v>28</v>
      </c>
      <c r="D603" s="4" t="str">
        <f t="shared" si="19"/>
        <v>27282014II</v>
      </c>
      <c r="E603" t="s">
        <v>6</v>
      </c>
      <c r="F603" t="s">
        <v>37</v>
      </c>
      <c r="G603" t="s">
        <v>49</v>
      </c>
      <c r="H603">
        <v>2014</v>
      </c>
      <c r="I603" s="2" t="s">
        <v>9</v>
      </c>
      <c r="J603" s="1">
        <v>1938888.8888888888</v>
      </c>
    </row>
    <row r="604" spans="1:10" x14ac:dyDescent="0.55000000000000004">
      <c r="A604" s="4">
        <f t="shared" si="18"/>
        <v>2</v>
      </c>
      <c r="B604" s="4">
        <f>+VLOOKUP(G604,Codigos!$E$2:$F$8,2,0)</f>
        <v>7</v>
      </c>
      <c r="C604" s="4">
        <f>+VLOOKUP(F604,Codigos!$B$2:$C$33,2,0)</f>
        <v>28</v>
      </c>
      <c r="D604" s="4" t="str">
        <f t="shared" si="19"/>
        <v>27282014III</v>
      </c>
      <c r="E604" t="s">
        <v>6</v>
      </c>
      <c r="F604" t="s">
        <v>37</v>
      </c>
      <c r="G604" t="s">
        <v>49</v>
      </c>
      <c r="H604">
        <v>2014</v>
      </c>
      <c r="I604" s="2" t="s">
        <v>10</v>
      </c>
      <c r="J604" s="1">
        <v>2033333.3333333333</v>
      </c>
    </row>
    <row r="605" spans="1:10" x14ac:dyDescent="0.55000000000000004">
      <c r="A605" s="4">
        <f t="shared" si="18"/>
        <v>2</v>
      </c>
      <c r="B605" s="4">
        <f>+VLOOKUP(G605,Codigos!$E$2:$F$8,2,0)</f>
        <v>7</v>
      </c>
      <c r="C605" s="4">
        <f>+VLOOKUP(F605,Codigos!$B$2:$C$33,2,0)</f>
        <v>28</v>
      </c>
      <c r="D605" s="4" t="str">
        <f t="shared" si="19"/>
        <v>27282014IV</v>
      </c>
      <c r="E605" t="s">
        <v>6</v>
      </c>
      <c r="F605" t="s">
        <v>37</v>
      </c>
      <c r="G605" t="s">
        <v>49</v>
      </c>
      <c r="H605">
        <v>2014</v>
      </c>
      <c r="I605" s="2" t="s">
        <v>11</v>
      </c>
      <c r="J605" s="1">
        <v>2111111.111111111</v>
      </c>
    </row>
    <row r="606" spans="1:10" x14ac:dyDescent="0.55000000000000004">
      <c r="A606" s="4">
        <f t="shared" si="18"/>
        <v>2</v>
      </c>
      <c r="B606" s="4">
        <f>+VLOOKUP(G606,Codigos!$E$2:$F$8,2,0)</f>
        <v>7</v>
      </c>
      <c r="C606" s="4">
        <f>+VLOOKUP(F606,Codigos!$B$2:$C$33,2,0)</f>
        <v>29</v>
      </c>
      <c r="D606" s="4" t="str">
        <f t="shared" si="19"/>
        <v>27292014I</v>
      </c>
      <c r="E606" t="s">
        <v>6</v>
      </c>
      <c r="F606" t="s">
        <v>38</v>
      </c>
      <c r="G606" t="s">
        <v>49</v>
      </c>
      <c r="H606">
        <v>2014</v>
      </c>
      <c r="I606" s="2" t="s">
        <v>8</v>
      </c>
      <c r="J606" s="1">
        <v>0</v>
      </c>
    </row>
    <row r="607" spans="1:10" x14ac:dyDescent="0.55000000000000004">
      <c r="A607" s="4">
        <f t="shared" si="18"/>
        <v>2</v>
      </c>
      <c r="B607" s="4">
        <f>+VLOOKUP(G607,Codigos!$E$2:$F$8,2,0)</f>
        <v>7</v>
      </c>
      <c r="C607" s="4">
        <f>+VLOOKUP(F607,Codigos!$B$2:$C$33,2,0)</f>
        <v>29</v>
      </c>
      <c r="D607" s="4" t="str">
        <f t="shared" si="19"/>
        <v>27292014II</v>
      </c>
      <c r="E607" t="s">
        <v>6</v>
      </c>
      <c r="F607" t="s">
        <v>38</v>
      </c>
      <c r="G607" t="s">
        <v>49</v>
      </c>
      <c r="H607">
        <v>2014</v>
      </c>
      <c r="I607" s="2" t="s">
        <v>9</v>
      </c>
      <c r="J607" s="1">
        <v>0</v>
      </c>
    </row>
    <row r="608" spans="1:10" x14ac:dyDescent="0.55000000000000004">
      <c r="A608" s="4">
        <f t="shared" si="18"/>
        <v>2</v>
      </c>
      <c r="B608" s="4">
        <f>+VLOOKUP(G608,Codigos!$E$2:$F$8,2,0)</f>
        <v>7</v>
      </c>
      <c r="C608" s="4">
        <f>+VLOOKUP(F608,Codigos!$B$2:$C$33,2,0)</f>
        <v>29</v>
      </c>
      <c r="D608" s="4" t="str">
        <f t="shared" si="19"/>
        <v>27292014III</v>
      </c>
      <c r="E608" t="s">
        <v>6</v>
      </c>
      <c r="F608" t="s">
        <v>38</v>
      </c>
      <c r="G608" t="s">
        <v>49</v>
      </c>
      <c r="H608">
        <v>2014</v>
      </c>
      <c r="I608" s="2" t="s">
        <v>10</v>
      </c>
      <c r="J608" s="1">
        <v>0</v>
      </c>
    </row>
    <row r="609" spans="1:10" x14ac:dyDescent="0.55000000000000004">
      <c r="A609" s="4">
        <f t="shared" si="18"/>
        <v>2</v>
      </c>
      <c r="B609" s="4">
        <f>+VLOOKUP(G609,Codigos!$E$2:$F$8,2,0)</f>
        <v>7</v>
      </c>
      <c r="C609" s="4">
        <f>+VLOOKUP(F609,Codigos!$B$2:$C$33,2,0)</f>
        <v>29</v>
      </c>
      <c r="D609" s="4" t="str">
        <f t="shared" si="19"/>
        <v>27292014IV</v>
      </c>
      <c r="E609" t="s">
        <v>6</v>
      </c>
      <c r="F609" t="s">
        <v>38</v>
      </c>
      <c r="G609" t="s">
        <v>49</v>
      </c>
      <c r="H609">
        <v>2014</v>
      </c>
      <c r="I609" s="2" t="s">
        <v>11</v>
      </c>
      <c r="J609" s="1">
        <v>0</v>
      </c>
    </row>
    <row r="610" spans="1:10" x14ac:dyDescent="0.55000000000000004">
      <c r="A610" s="4">
        <f t="shared" si="18"/>
        <v>2</v>
      </c>
      <c r="B610" s="4">
        <f>+VLOOKUP(G610,Codigos!$E$2:$F$8,2,0)</f>
        <v>7</v>
      </c>
      <c r="C610" s="4">
        <f>+VLOOKUP(F610,Codigos!$B$2:$C$33,2,0)</f>
        <v>30</v>
      </c>
      <c r="D610" s="4" t="str">
        <f t="shared" si="19"/>
        <v>27302014I</v>
      </c>
      <c r="E610" t="s">
        <v>6</v>
      </c>
      <c r="F610" t="s">
        <v>39</v>
      </c>
      <c r="G610" t="s">
        <v>49</v>
      </c>
      <c r="H610">
        <v>2014</v>
      </c>
      <c r="I610" s="2" t="s">
        <v>8</v>
      </c>
      <c r="J610" s="1">
        <v>0</v>
      </c>
    </row>
    <row r="611" spans="1:10" x14ac:dyDescent="0.55000000000000004">
      <c r="A611" s="4">
        <f t="shared" si="18"/>
        <v>2</v>
      </c>
      <c r="B611" s="4">
        <f>+VLOOKUP(G611,Codigos!$E$2:$F$8,2,0)</f>
        <v>7</v>
      </c>
      <c r="C611" s="4">
        <f>+VLOOKUP(F611,Codigos!$B$2:$C$33,2,0)</f>
        <v>30</v>
      </c>
      <c r="D611" s="4" t="str">
        <f t="shared" si="19"/>
        <v>27302014II</v>
      </c>
      <c r="E611" t="s">
        <v>6</v>
      </c>
      <c r="F611" t="s">
        <v>39</v>
      </c>
      <c r="G611" t="s">
        <v>49</v>
      </c>
      <c r="H611">
        <v>2014</v>
      </c>
      <c r="I611" s="2" t="s">
        <v>9</v>
      </c>
      <c r="J611" s="1">
        <v>0</v>
      </c>
    </row>
    <row r="612" spans="1:10" x14ac:dyDescent="0.55000000000000004">
      <c r="A612" s="4">
        <f t="shared" si="18"/>
        <v>2</v>
      </c>
      <c r="B612" s="4">
        <f>+VLOOKUP(G612,Codigos!$E$2:$F$8,2,0)</f>
        <v>7</v>
      </c>
      <c r="C612" s="4">
        <f>+VLOOKUP(F612,Codigos!$B$2:$C$33,2,0)</f>
        <v>30</v>
      </c>
      <c r="D612" s="4" t="str">
        <f t="shared" si="19"/>
        <v>27302014III</v>
      </c>
      <c r="E612" t="s">
        <v>6</v>
      </c>
      <c r="F612" t="s">
        <v>39</v>
      </c>
      <c r="G612" t="s">
        <v>49</v>
      </c>
      <c r="H612">
        <v>2014</v>
      </c>
      <c r="I612" s="2" t="s">
        <v>10</v>
      </c>
      <c r="J612" s="1">
        <v>0</v>
      </c>
    </row>
    <row r="613" spans="1:10" x14ac:dyDescent="0.55000000000000004">
      <c r="A613" s="4">
        <f t="shared" si="18"/>
        <v>2</v>
      </c>
      <c r="B613" s="4">
        <f>+VLOOKUP(G613,Codigos!$E$2:$F$8,2,0)</f>
        <v>7</v>
      </c>
      <c r="C613" s="4">
        <f>+VLOOKUP(F613,Codigos!$B$2:$C$33,2,0)</f>
        <v>30</v>
      </c>
      <c r="D613" s="4" t="str">
        <f t="shared" si="19"/>
        <v>27302014IV</v>
      </c>
      <c r="E613" t="s">
        <v>6</v>
      </c>
      <c r="F613" t="s">
        <v>39</v>
      </c>
      <c r="G613" t="s">
        <v>49</v>
      </c>
      <c r="H613">
        <v>2014</v>
      </c>
      <c r="I613" s="2" t="s">
        <v>11</v>
      </c>
      <c r="J613" s="1">
        <v>0</v>
      </c>
    </row>
    <row r="614" spans="1:10" x14ac:dyDescent="0.55000000000000004">
      <c r="A614" s="4">
        <f t="shared" si="18"/>
        <v>2</v>
      </c>
      <c r="B614" s="4">
        <f>+VLOOKUP(G614,Codigos!$E$2:$F$8,2,0)</f>
        <v>7</v>
      </c>
      <c r="C614" s="4">
        <f>+VLOOKUP(F614,Codigos!$B$2:$C$33,2,0)</f>
        <v>31</v>
      </c>
      <c r="D614" s="4" t="str">
        <f t="shared" si="19"/>
        <v>27312014I</v>
      </c>
      <c r="E614" t="s">
        <v>6</v>
      </c>
      <c r="F614" t="s">
        <v>40</v>
      </c>
      <c r="G614" t="s">
        <v>49</v>
      </c>
      <c r="H614">
        <v>2014</v>
      </c>
      <c r="I614" s="2" t="s">
        <v>8</v>
      </c>
      <c r="J614" s="1">
        <v>1724137.9310344828</v>
      </c>
    </row>
    <row r="615" spans="1:10" x14ac:dyDescent="0.55000000000000004">
      <c r="A615" s="4">
        <f t="shared" si="18"/>
        <v>2</v>
      </c>
      <c r="B615" s="4">
        <f>+VLOOKUP(G615,Codigos!$E$2:$F$8,2,0)</f>
        <v>7</v>
      </c>
      <c r="C615" s="4">
        <f>+VLOOKUP(F615,Codigos!$B$2:$C$33,2,0)</f>
        <v>31</v>
      </c>
      <c r="D615" s="4" t="str">
        <f t="shared" si="19"/>
        <v>27312014II</v>
      </c>
      <c r="E615" t="s">
        <v>6</v>
      </c>
      <c r="F615" t="s">
        <v>40</v>
      </c>
      <c r="G615" t="s">
        <v>49</v>
      </c>
      <c r="H615">
        <v>2014</v>
      </c>
      <c r="I615" s="2" t="s">
        <v>9</v>
      </c>
      <c r="J615" s="1">
        <v>1784482.7586206896</v>
      </c>
    </row>
    <row r="616" spans="1:10" x14ac:dyDescent="0.55000000000000004">
      <c r="A616" s="4">
        <f t="shared" si="18"/>
        <v>2</v>
      </c>
      <c r="B616" s="4">
        <f>+VLOOKUP(G616,Codigos!$E$2:$F$8,2,0)</f>
        <v>7</v>
      </c>
      <c r="C616" s="4">
        <f>+VLOOKUP(F616,Codigos!$B$2:$C$33,2,0)</f>
        <v>31</v>
      </c>
      <c r="D616" s="4" t="str">
        <f t="shared" si="19"/>
        <v>27312014III</v>
      </c>
      <c r="E616" t="s">
        <v>6</v>
      </c>
      <c r="F616" t="s">
        <v>40</v>
      </c>
      <c r="G616" t="s">
        <v>49</v>
      </c>
      <c r="H616">
        <v>2014</v>
      </c>
      <c r="I616" s="2" t="s">
        <v>10</v>
      </c>
      <c r="J616" s="1">
        <v>1695402.2988505745</v>
      </c>
    </row>
    <row r="617" spans="1:10" x14ac:dyDescent="0.55000000000000004">
      <c r="A617" s="4">
        <f t="shared" si="18"/>
        <v>2</v>
      </c>
      <c r="B617" s="4">
        <f>+VLOOKUP(G617,Codigos!$E$2:$F$8,2,0)</f>
        <v>7</v>
      </c>
      <c r="C617" s="4">
        <f>+VLOOKUP(F617,Codigos!$B$2:$C$33,2,0)</f>
        <v>31</v>
      </c>
      <c r="D617" s="4" t="str">
        <f t="shared" si="19"/>
        <v>27312014IV</v>
      </c>
      <c r="E617" t="s">
        <v>6</v>
      </c>
      <c r="F617" t="s">
        <v>40</v>
      </c>
      <c r="G617" t="s">
        <v>49</v>
      </c>
      <c r="H617">
        <v>2014</v>
      </c>
      <c r="I617" s="2" t="s">
        <v>11</v>
      </c>
      <c r="J617" s="1">
        <v>2063218.3908045979</v>
      </c>
    </row>
    <row r="618" spans="1:10" x14ac:dyDescent="0.55000000000000004">
      <c r="A618" s="4">
        <f t="shared" si="18"/>
        <v>2</v>
      </c>
      <c r="B618" s="4">
        <f>+VLOOKUP(G618,Codigos!$E$2:$F$8,2,0)</f>
        <v>7</v>
      </c>
      <c r="C618" s="4">
        <f>+VLOOKUP(F618,Codigos!$B$2:$C$33,2,0)</f>
        <v>32</v>
      </c>
      <c r="D618" s="4" t="str">
        <f t="shared" si="19"/>
        <v>27322014I</v>
      </c>
      <c r="E618" t="s">
        <v>6</v>
      </c>
      <c r="F618" t="s">
        <v>41</v>
      </c>
      <c r="G618" t="s">
        <v>49</v>
      </c>
      <c r="H618">
        <v>2014</v>
      </c>
      <c r="I618" s="2" t="s">
        <v>8</v>
      </c>
      <c r="J618" s="1">
        <v>2071428.5714285714</v>
      </c>
    </row>
    <row r="619" spans="1:10" x14ac:dyDescent="0.55000000000000004">
      <c r="A619" s="4">
        <f t="shared" si="18"/>
        <v>2</v>
      </c>
      <c r="B619" s="4">
        <f>+VLOOKUP(G619,Codigos!$E$2:$F$8,2,0)</f>
        <v>7</v>
      </c>
      <c r="C619" s="4">
        <f>+VLOOKUP(F619,Codigos!$B$2:$C$33,2,0)</f>
        <v>32</v>
      </c>
      <c r="D619" s="4" t="str">
        <f t="shared" si="19"/>
        <v>27322014II</v>
      </c>
      <c r="E619" t="s">
        <v>6</v>
      </c>
      <c r="F619" t="s">
        <v>41</v>
      </c>
      <c r="G619" t="s">
        <v>49</v>
      </c>
      <c r="H619">
        <v>2014</v>
      </c>
      <c r="I619" s="2" t="s">
        <v>9</v>
      </c>
      <c r="J619" s="1">
        <v>2178571.4285714286</v>
      </c>
    </row>
    <row r="620" spans="1:10" x14ac:dyDescent="0.55000000000000004">
      <c r="A620" s="4">
        <f t="shared" si="18"/>
        <v>2</v>
      </c>
      <c r="B620" s="4">
        <f>+VLOOKUP(G620,Codigos!$E$2:$F$8,2,0)</f>
        <v>7</v>
      </c>
      <c r="C620" s="4">
        <f>+VLOOKUP(F620,Codigos!$B$2:$C$33,2,0)</f>
        <v>32</v>
      </c>
      <c r="D620" s="4" t="str">
        <f t="shared" si="19"/>
        <v>27322014III</v>
      </c>
      <c r="E620" t="s">
        <v>6</v>
      </c>
      <c r="F620" t="s">
        <v>41</v>
      </c>
      <c r="G620" t="s">
        <v>49</v>
      </c>
      <c r="H620">
        <v>2014</v>
      </c>
      <c r="I620" s="2" t="s">
        <v>10</v>
      </c>
      <c r="J620" s="1">
        <v>1913690.4761904762</v>
      </c>
    </row>
    <row r="621" spans="1:10" x14ac:dyDescent="0.55000000000000004">
      <c r="A621" s="4">
        <f t="shared" si="18"/>
        <v>2</v>
      </c>
      <c r="B621" s="4">
        <f>+VLOOKUP(G621,Codigos!$E$2:$F$8,2,0)</f>
        <v>7</v>
      </c>
      <c r="C621" s="4">
        <f>+VLOOKUP(F621,Codigos!$B$2:$C$33,2,0)</f>
        <v>32</v>
      </c>
      <c r="D621" s="4" t="str">
        <f t="shared" si="19"/>
        <v>27322014IV</v>
      </c>
      <c r="E621" t="s">
        <v>6</v>
      </c>
      <c r="F621" t="s">
        <v>41</v>
      </c>
      <c r="G621" t="s">
        <v>49</v>
      </c>
      <c r="H621">
        <v>2014</v>
      </c>
      <c r="I621" s="2" t="s">
        <v>11</v>
      </c>
      <c r="J621" s="1">
        <v>2142857.1428571427</v>
      </c>
    </row>
    <row r="622" spans="1:10" x14ac:dyDescent="0.55000000000000004">
      <c r="A622" s="4">
        <f t="shared" si="18"/>
        <v>2</v>
      </c>
      <c r="B622" s="4">
        <f>+VLOOKUP(G622,Codigos!$E$2:$F$8,2,0)</f>
        <v>1</v>
      </c>
      <c r="C622" s="4">
        <f>+VLOOKUP(F622,Codigos!$B$2:$C$33,2,0)</f>
        <v>1</v>
      </c>
      <c r="D622" s="4" t="str">
        <f t="shared" si="19"/>
        <v>2112015I</v>
      </c>
      <c r="E622" t="s">
        <v>6</v>
      </c>
      <c r="F622" t="s">
        <v>7</v>
      </c>
      <c r="G622" t="s">
        <v>45</v>
      </c>
      <c r="H622">
        <v>2015</v>
      </c>
      <c r="I622" s="2" t="s">
        <v>8</v>
      </c>
      <c r="J622" s="1">
        <v>4014227.6422764231</v>
      </c>
    </row>
    <row r="623" spans="1:10" x14ac:dyDescent="0.55000000000000004">
      <c r="A623" s="4">
        <f t="shared" si="18"/>
        <v>2</v>
      </c>
      <c r="B623" s="4">
        <f>+VLOOKUP(G623,Codigos!$E$2:$F$8,2,0)</f>
        <v>1</v>
      </c>
      <c r="C623" s="4">
        <f>+VLOOKUP(F623,Codigos!$B$2:$C$33,2,0)</f>
        <v>1</v>
      </c>
      <c r="D623" s="4" t="str">
        <f t="shared" si="19"/>
        <v>2112015II</v>
      </c>
      <c r="E623" t="s">
        <v>6</v>
      </c>
      <c r="F623" t="s">
        <v>7</v>
      </c>
      <c r="G623" t="s">
        <v>45</v>
      </c>
      <c r="H623">
        <v>2015</v>
      </c>
      <c r="I623" s="2" t="s">
        <v>9</v>
      </c>
      <c r="J623" s="1">
        <v>4186991.8699186989</v>
      </c>
    </row>
    <row r="624" spans="1:10" x14ac:dyDescent="0.55000000000000004">
      <c r="A624" s="4">
        <f t="shared" si="18"/>
        <v>2</v>
      </c>
      <c r="B624" s="4">
        <f>+VLOOKUP(G624,Codigos!$E$2:$F$8,2,0)</f>
        <v>1</v>
      </c>
      <c r="C624" s="4">
        <f>+VLOOKUP(F624,Codigos!$B$2:$C$33,2,0)</f>
        <v>1</v>
      </c>
      <c r="D624" s="4" t="str">
        <f t="shared" si="19"/>
        <v>2112015III</v>
      </c>
      <c r="E624" t="s">
        <v>6</v>
      </c>
      <c r="F624" t="s">
        <v>7</v>
      </c>
      <c r="G624" t="s">
        <v>45</v>
      </c>
      <c r="H624">
        <v>2015</v>
      </c>
      <c r="I624" s="2" t="s">
        <v>10</v>
      </c>
      <c r="J624" s="1">
        <v>5030487.8048780486</v>
      </c>
    </row>
    <row r="625" spans="1:10" x14ac:dyDescent="0.55000000000000004">
      <c r="A625" s="4">
        <f t="shared" si="18"/>
        <v>2</v>
      </c>
      <c r="B625" s="4">
        <f>+VLOOKUP(G625,Codigos!$E$2:$F$8,2,0)</f>
        <v>1</v>
      </c>
      <c r="C625" s="4">
        <f>+VLOOKUP(F625,Codigos!$B$2:$C$33,2,0)</f>
        <v>1</v>
      </c>
      <c r="D625" s="4" t="str">
        <f t="shared" si="19"/>
        <v>2112015IV</v>
      </c>
      <c r="E625" t="s">
        <v>6</v>
      </c>
      <c r="F625" t="s">
        <v>7</v>
      </c>
      <c r="G625" t="s">
        <v>45</v>
      </c>
      <c r="H625">
        <v>2015</v>
      </c>
      <c r="I625" s="2" t="s">
        <v>11</v>
      </c>
      <c r="J625" s="1">
        <v>4367886.1788617885</v>
      </c>
    </row>
    <row r="626" spans="1:10" x14ac:dyDescent="0.55000000000000004">
      <c r="A626" s="4">
        <f t="shared" si="18"/>
        <v>2</v>
      </c>
      <c r="B626" s="4">
        <f>+VLOOKUP(G626,Codigos!$E$2:$F$8,2,0)</f>
        <v>1</v>
      </c>
      <c r="C626" s="4">
        <f>+VLOOKUP(F626,Codigos!$B$2:$C$33,2,0)</f>
        <v>2</v>
      </c>
      <c r="D626" s="4" t="str">
        <f t="shared" si="19"/>
        <v>2122015I</v>
      </c>
      <c r="E626" t="s">
        <v>6</v>
      </c>
      <c r="F626" t="s">
        <v>12</v>
      </c>
      <c r="G626" t="s">
        <v>45</v>
      </c>
      <c r="H626">
        <v>2015</v>
      </c>
      <c r="I626" s="2" t="s">
        <v>8</v>
      </c>
      <c r="J626" s="1">
        <v>2320000</v>
      </c>
    </row>
    <row r="627" spans="1:10" x14ac:dyDescent="0.55000000000000004">
      <c r="A627" s="4">
        <f t="shared" si="18"/>
        <v>2</v>
      </c>
      <c r="B627" s="4">
        <f>+VLOOKUP(G627,Codigos!$E$2:$F$8,2,0)</f>
        <v>1</v>
      </c>
      <c r="C627" s="4">
        <f>+VLOOKUP(F627,Codigos!$B$2:$C$33,2,0)</f>
        <v>2</v>
      </c>
      <c r="D627" s="4" t="str">
        <f t="shared" si="19"/>
        <v>2122015II</v>
      </c>
      <c r="E627" t="s">
        <v>6</v>
      </c>
      <c r="F627" t="s">
        <v>12</v>
      </c>
      <c r="G627" t="s">
        <v>45</v>
      </c>
      <c r="H627">
        <v>2015</v>
      </c>
      <c r="I627" s="2" t="s">
        <v>9</v>
      </c>
      <c r="J627" s="1">
        <v>2322222.222222222</v>
      </c>
    </row>
    <row r="628" spans="1:10" x14ac:dyDescent="0.55000000000000004">
      <c r="A628" s="4">
        <f t="shared" si="18"/>
        <v>2</v>
      </c>
      <c r="B628" s="4">
        <f>+VLOOKUP(G628,Codigos!$E$2:$F$8,2,0)</f>
        <v>1</v>
      </c>
      <c r="C628" s="4">
        <f>+VLOOKUP(F628,Codigos!$B$2:$C$33,2,0)</f>
        <v>2</v>
      </c>
      <c r="D628" s="4" t="str">
        <f t="shared" si="19"/>
        <v>2122015III</v>
      </c>
      <c r="E628" t="s">
        <v>6</v>
      </c>
      <c r="F628" t="s">
        <v>12</v>
      </c>
      <c r="G628" t="s">
        <v>45</v>
      </c>
      <c r="H628">
        <v>2015</v>
      </c>
      <c r="I628" s="2" t="s">
        <v>10</v>
      </c>
      <c r="J628" s="1">
        <v>2773333.3333333335</v>
      </c>
    </row>
    <row r="629" spans="1:10" x14ac:dyDescent="0.55000000000000004">
      <c r="A629" s="4">
        <f t="shared" si="18"/>
        <v>2</v>
      </c>
      <c r="B629" s="4">
        <f>+VLOOKUP(G629,Codigos!$E$2:$F$8,2,0)</f>
        <v>1</v>
      </c>
      <c r="C629" s="4">
        <f>+VLOOKUP(F629,Codigos!$B$2:$C$33,2,0)</f>
        <v>2</v>
      </c>
      <c r="D629" s="4" t="str">
        <f t="shared" si="19"/>
        <v>2122015IV</v>
      </c>
      <c r="E629" t="s">
        <v>6</v>
      </c>
      <c r="F629" t="s">
        <v>12</v>
      </c>
      <c r="G629" t="s">
        <v>45</v>
      </c>
      <c r="H629">
        <v>2015</v>
      </c>
      <c r="I629" s="2" t="s">
        <v>11</v>
      </c>
      <c r="J629" s="1">
        <v>3204444.4444444445</v>
      </c>
    </row>
    <row r="630" spans="1:10" x14ac:dyDescent="0.55000000000000004">
      <c r="A630" s="4">
        <f t="shared" si="18"/>
        <v>2</v>
      </c>
      <c r="B630" s="4">
        <f>+VLOOKUP(G630,Codigos!$E$2:$F$8,2,0)</f>
        <v>2</v>
      </c>
      <c r="C630" s="4">
        <f>+VLOOKUP(F630,Codigos!$B$2:$C$33,2,0)</f>
        <v>3</v>
      </c>
      <c r="D630" s="4" t="str">
        <f t="shared" si="19"/>
        <v>2232015I</v>
      </c>
      <c r="E630" t="s">
        <v>6</v>
      </c>
      <c r="F630" t="s">
        <v>13</v>
      </c>
      <c r="G630" t="s">
        <v>13</v>
      </c>
      <c r="H630">
        <v>2015</v>
      </c>
      <c r="I630" s="2" t="s">
        <v>8</v>
      </c>
      <c r="J630" s="1">
        <v>2024547.803617571</v>
      </c>
    </row>
    <row r="631" spans="1:10" x14ac:dyDescent="0.55000000000000004">
      <c r="A631" s="4">
        <f t="shared" si="18"/>
        <v>2</v>
      </c>
      <c r="B631" s="4">
        <f>+VLOOKUP(G631,Codigos!$E$2:$F$8,2,0)</f>
        <v>2</v>
      </c>
      <c r="C631" s="4">
        <f>+VLOOKUP(F631,Codigos!$B$2:$C$33,2,0)</f>
        <v>3</v>
      </c>
      <c r="D631" s="4" t="str">
        <f t="shared" si="19"/>
        <v>2232015II</v>
      </c>
      <c r="E631" t="s">
        <v>6</v>
      </c>
      <c r="F631" t="s">
        <v>13</v>
      </c>
      <c r="G631" t="s">
        <v>13</v>
      </c>
      <c r="H631">
        <v>2015</v>
      </c>
      <c r="I631" s="2" t="s">
        <v>9</v>
      </c>
      <c r="J631" s="1">
        <v>2994832.0413436689</v>
      </c>
    </row>
    <row r="632" spans="1:10" x14ac:dyDescent="0.55000000000000004">
      <c r="A632" s="4">
        <f t="shared" si="18"/>
        <v>2</v>
      </c>
      <c r="B632" s="4">
        <f>+VLOOKUP(G632,Codigos!$E$2:$F$8,2,0)</f>
        <v>2</v>
      </c>
      <c r="C632" s="4">
        <f>+VLOOKUP(F632,Codigos!$B$2:$C$33,2,0)</f>
        <v>3</v>
      </c>
      <c r="D632" s="4" t="str">
        <f t="shared" si="19"/>
        <v>2232015III</v>
      </c>
      <c r="E632" t="s">
        <v>6</v>
      </c>
      <c r="F632" t="s">
        <v>13</v>
      </c>
      <c r="G632" t="s">
        <v>13</v>
      </c>
      <c r="H632">
        <v>2015</v>
      </c>
      <c r="I632" s="2" t="s">
        <v>10</v>
      </c>
      <c r="J632" s="1">
        <v>2914728.6821705424</v>
      </c>
    </row>
    <row r="633" spans="1:10" x14ac:dyDescent="0.55000000000000004">
      <c r="A633" s="4">
        <f t="shared" si="18"/>
        <v>2</v>
      </c>
      <c r="B633" s="4">
        <f>+VLOOKUP(G633,Codigos!$E$2:$F$8,2,0)</f>
        <v>2</v>
      </c>
      <c r="C633" s="4">
        <f>+VLOOKUP(F633,Codigos!$B$2:$C$33,2,0)</f>
        <v>3</v>
      </c>
      <c r="D633" s="4" t="str">
        <f t="shared" si="19"/>
        <v>2232015IV</v>
      </c>
      <c r="E633" t="s">
        <v>6</v>
      </c>
      <c r="F633" t="s">
        <v>13</v>
      </c>
      <c r="G633" t="s">
        <v>13</v>
      </c>
      <c r="H633">
        <v>2015</v>
      </c>
      <c r="I633" s="2" t="s">
        <v>11</v>
      </c>
      <c r="J633" s="1">
        <v>3173126.61498708</v>
      </c>
    </row>
    <row r="634" spans="1:10" x14ac:dyDescent="0.55000000000000004">
      <c r="A634" s="4">
        <f t="shared" si="18"/>
        <v>2</v>
      </c>
      <c r="B634" s="4">
        <f>+VLOOKUP(G634,Codigos!$E$2:$F$8,2,0)</f>
        <v>2</v>
      </c>
      <c r="C634" s="4">
        <f>+VLOOKUP(F634,Codigos!$B$2:$C$33,2,0)</f>
        <v>4</v>
      </c>
      <c r="D634" s="4" t="str">
        <f t="shared" si="19"/>
        <v>2242015I</v>
      </c>
      <c r="E634" t="s">
        <v>6</v>
      </c>
      <c r="F634" t="s">
        <v>14</v>
      </c>
      <c r="G634" t="s">
        <v>13</v>
      </c>
      <c r="H634">
        <v>2015</v>
      </c>
      <c r="I634" s="2" t="s">
        <v>8</v>
      </c>
      <c r="J634" s="1">
        <v>3133333.333333333</v>
      </c>
    </row>
    <row r="635" spans="1:10" x14ac:dyDescent="0.55000000000000004">
      <c r="A635" s="4">
        <f t="shared" si="18"/>
        <v>2</v>
      </c>
      <c r="B635" s="4">
        <f>+VLOOKUP(G635,Codigos!$E$2:$F$8,2,0)</f>
        <v>2</v>
      </c>
      <c r="C635" s="4">
        <f>+VLOOKUP(F635,Codigos!$B$2:$C$33,2,0)</f>
        <v>4</v>
      </c>
      <c r="D635" s="4" t="str">
        <f t="shared" si="19"/>
        <v>2242015II</v>
      </c>
      <c r="E635" t="s">
        <v>6</v>
      </c>
      <c r="F635" t="s">
        <v>14</v>
      </c>
      <c r="G635" t="s">
        <v>13</v>
      </c>
      <c r="H635">
        <v>2015</v>
      </c>
      <c r="I635" s="2" t="s">
        <v>9</v>
      </c>
      <c r="J635" s="1">
        <v>3393333.333333333</v>
      </c>
    </row>
    <row r="636" spans="1:10" x14ac:dyDescent="0.55000000000000004">
      <c r="A636" s="4">
        <f t="shared" si="18"/>
        <v>2</v>
      </c>
      <c r="B636" s="4">
        <f>+VLOOKUP(G636,Codigos!$E$2:$F$8,2,0)</f>
        <v>2</v>
      </c>
      <c r="C636" s="4">
        <f>+VLOOKUP(F636,Codigos!$B$2:$C$33,2,0)</f>
        <v>4</v>
      </c>
      <c r="D636" s="4" t="str">
        <f t="shared" si="19"/>
        <v>2242015III</v>
      </c>
      <c r="E636" t="s">
        <v>6</v>
      </c>
      <c r="F636" t="s">
        <v>14</v>
      </c>
      <c r="G636" t="s">
        <v>13</v>
      </c>
      <c r="H636">
        <v>2015</v>
      </c>
      <c r="I636" s="2" t="s">
        <v>10</v>
      </c>
      <c r="J636" s="1">
        <v>4175000</v>
      </c>
    </row>
    <row r="637" spans="1:10" x14ac:dyDescent="0.55000000000000004">
      <c r="A637" s="4">
        <f t="shared" si="18"/>
        <v>2</v>
      </c>
      <c r="B637" s="4">
        <f>+VLOOKUP(G637,Codigos!$E$2:$F$8,2,0)</f>
        <v>2</v>
      </c>
      <c r="C637" s="4">
        <f>+VLOOKUP(F637,Codigos!$B$2:$C$33,2,0)</f>
        <v>4</v>
      </c>
      <c r="D637" s="4" t="str">
        <f t="shared" si="19"/>
        <v>2242015IV</v>
      </c>
      <c r="E637" t="s">
        <v>6</v>
      </c>
      <c r="F637" t="s">
        <v>14</v>
      </c>
      <c r="G637" t="s">
        <v>13</v>
      </c>
      <c r="H637">
        <v>2015</v>
      </c>
      <c r="I637" s="2" t="s">
        <v>11</v>
      </c>
      <c r="J637" s="1">
        <v>3996666.666666667</v>
      </c>
    </row>
    <row r="638" spans="1:10" x14ac:dyDescent="0.55000000000000004">
      <c r="A638" s="4">
        <f t="shared" si="18"/>
        <v>2</v>
      </c>
      <c r="B638" s="4">
        <f>+VLOOKUP(G638,Codigos!$E$2:$F$8,2,0)</f>
        <v>2</v>
      </c>
      <c r="C638" s="4">
        <f>+VLOOKUP(F638,Codigos!$B$2:$C$33,2,0)</f>
        <v>5</v>
      </c>
      <c r="D638" s="4" t="str">
        <f t="shared" si="19"/>
        <v>2252015I</v>
      </c>
      <c r="E638" t="s">
        <v>6</v>
      </c>
      <c r="F638" t="s">
        <v>15</v>
      </c>
      <c r="G638" t="s">
        <v>13</v>
      </c>
      <c r="H638">
        <v>2015</v>
      </c>
      <c r="I638" s="2" t="s">
        <v>8</v>
      </c>
      <c r="J638" s="1">
        <v>2443693.6936936937</v>
      </c>
    </row>
    <row r="639" spans="1:10" x14ac:dyDescent="0.55000000000000004">
      <c r="A639" s="4">
        <f t="shared" si="18"/>
        <v>2</v>
      </c>
      <c r="B639" s="4">
        <f>+VLOOKUP(G639,Codigos!$E$2:$F$8,2,0)</f>
        <v>2</v>
      </c>
      <c r="C639" s="4">
        <f>+VLOOKUP(F639,Codigos!$B$2:$C$33,2,0)</f>
        <v>5</v>
      </c>
      <c r="D639" s="4" t="str">
        <f t="shared" si="19"/>
        <v>2252015II</v>
      </c>
      <c r="E639" t="s">
        <v>6</v>
      </c>
      <c r="F639" t="s">
        <v>15</v>
      </c>
      <c r="G639" t="s">
        <v>13</v>
      </c>
      <c r="H639">
        <v>2015</v>
      </c>
      <c r="I639" s="2" t="s">
        <v>9</v>
      </c>
      <c r="J639" s="1">
        <v>2484234.2342342343</v>
      </c>
    </row>
    <row r="640" spans="1:10" x14ac:dyDescent="0.55000000000000004">
      <c r="A640" s="4">
        <f t="shared" si="18"/>
        <v>2</v>
      </c>
      <c r="B640" s="4">
        <f>+VLOOKUP(G640,Codigos!$E$2:$F$8,2,0)</f>
        <v>2</v>
      </c>
      <c r="C640" s="4">
        <f>+VLOOKUP(F640,Codigos!$B$2:$C$33,2,0)</f>
        <v>5</v>
      </c>
      <c r="D640" s="4" t="str">
        <f t="shared" si="19"/>
        <v>2252015III</v>
      </c>
      <c r="E640" t="s">
        <v>6</v>
      </c>
      <c r="F640" t="s">
        <v>15</v>
      </c>
      <c r="G640" t="s">
        <v>13</v>
      </c>
      <c r="H640">
        <v>2015</v>
      </c>
      <c r="I640" s="2" t="s">
        <v>10</v>
      </c>
      <c r="J640" s="1">
        <v>3333333.333333333</v>
      </c>
    </row>
    <row r="641" spans="1:10" x14ac:dyDescent="0.55000000000000004">
      <c r="A641" s="4">
        <f t="shared" si="18"/>
        <v>2</v>
      </c>
      <c r="B641" s="4">
        <f>+VLOOKUP(G641,Codigos!$E$2:$F$8,2,0)</f>
        <v>2</v>
      </c>
      <c r="C641" s="4">
        <f>+VLOOKUP(F641,Codigos!$B$2:$C$33,2,0)</f>
        <v>5</v>
      </c>
      <c r="D641" s="4" t="str">
        <f t="shared" si="19"/>
        <v>2252015IV</v>
      </c>
      <c r="E641" t="s">
        <v>6</v>
      </c>
      <c r="F641" t="s">
        <v>15</v>
      </c>
      <c r="G641" t="s">
        <v>13</v>
      </c>
      <c r="H641">
        <v>2015</v>
      </c>
      <c r="I641" s="2" t="s">
        <v>11</v>
      </c>
      <c r="J641" s="1">
        <v>3108108.1081081079</v>
      </c>
    </row>
    <row r="642" spans="1:10" x14ac:dyDescent="0.55000000000000004">
      <c r="A642" s="4">
        <f t="shared" ref="A642:A705" si="20">+IF(E642="Casa",1,2)</f>
        <v>2</v>
      </c>
      <c r="B642" s="4">
        <f>+VLOOKUP(G642,Codigos!$E$2:$F$8,2,0)</f>
        <v>4</v>
      </c>
      <c r="C642" s="4">
        <f>+VLOOKUP(F642,Codigos!$B$2:$C$33,2,0)</f>
        <v>7</v>
      </c>
      <c r="D642" s="4" t="str">
        <f t="shared" si="19"/>
        <v>2472015I</v>
      </c>
      <c r="E642" t="s">
        <v>6</v>
      </c>
      <c r="F642" t="s">
        <v>16</v>
      </c>
      <c r="G642" t="s">
        <v>46</v>
      </c>
      <c r="H642">
        <v>2015</v>
      </c>
      <c r="I642" s="2" t="s">
        <v>8</v>
      </c>
      <c r="J642" s="1">
        <v>3193205.9447983014</v>
      </c>
    </row>
    <row r="643" spans="1:10" x14ac:dyDescent="0.55000000000000004">
      <c r="A643" s="4">
        <f t="shared" si="20"/>
        <v>2</v>
      </c>
      <c r="B643" s="4">
        <f>+VLOOKUP(G643,Codigos!$E$2:$F$8,2,0)</f>
        <v>4</v>
      </c>
      <c r="C643" s="4">
        <f>+VLOOKUP(F643,Codigos!$B$2:$C$33,2,0)</f>
        <v>7</v>
      </c>
      <c r="D643" s="4" t="str">
        <f t="shared" ref="D643:D706" si="21">+_xlfn.CONCAT(A643:C643,H643:I643)</f>
        <v>2472015II</v>
      </c>
      <c r="E643" t="s">
        <v>6</v>
      </c>
      <c r="F643" t="s">
        <v>16</v>
      </c>
      <c r="G643" t="s">
        <v>46</v>
      </c>
      <c r="H643">
        <v>2015</v>
      </c>
      <c r="I643" s="2" t="s">
        <v>9</v>
      </c>
      <c r="J643" s="1">
        <v>2904458.5987261147</v>
      </c>
    </row>
    <row r="644" spans="1:10" x14ac:dyDescent="0.55000000000000004">
      <c r="A644" s="4">
        <f t="shared" si="20"/>
        <v>2</v>
      </c>
      <c r="B644" s="4">
        <f>+VLOOKUP(G644,Codigos!$E$2:$F$8,2,0)</f>
        <v>4</v>
      </c>
      <c r="C644" s="4">
        <f>+VLOOKUP(F644,Codigos!$B$2:$C$33,2,0)</f>
        <v>7</v>
      </c>
      <c r="D644" s="4" t="str">
        <f t="shared" si="21"/>
        <v>2472015III</v>
      </c>
      <c r="E644" t="s">
        <v>6</v>
      </c>
      <c r="F644" t="s">
        <v>16</v>
      </c>
      <c r="G644" t="s">
        <v>46</v>
      </c>
      <c r="H644">
        <v>2015</v>
      </c>
      <c r="I644" s="2" t="s">
        <v>10</v>
      </c>
      <c r="J644" s="1">
        <v>2951167.7282377919</v>
      </c>
    </row>
    <row r="645" spans="1:10" x14ac:dyDescent="0.55000000000000004">
      <c r="A645" s="4">
        <f t="shared" si="20"/>
        <v>2</v>
      </c>
      <c r="B645" s="4">
        <f>+VLOOKUP(G645,Codigos!$E$2:$F$8,2,0)</f>
        <v>4</v>
      </c>
      <c r="C645" s="4">
        <f>+VLOOKUP(F645,Codigos!$B$2:$C$33,2,0)</f>
        <v>7</v>
      </c>
      <c r="D645" s="4" t="str">
        <f t="shared" si="21"/>
        <v>2472015IV</v>
      </c>
      <c r="E645" t="s">
        <v>6</v>
      </c>
      <c r="F645" t="s">
        <v>16</v>
      </c>
      <c r="G645" t="s">
        <v>46</v>
      </c>
      <c r="H645">
        <v>2015</v>
      </c>
      <c r="I645" s="2" t="s">
        <v>11</v>
      </c>
      <c r="J645" s="1">
        <v>3538685.774946921</v>
      </c>
    </row>
    <row r="646" spans="1:10" x14ac:dyDescent="0.55000000000000004">
      <c r="A646" s="4">
        <f t="shared" si="20"/>
        <v>2</v>
      </c>
      <c r="B646" s="4">
        <f>+VLOOKUP(G646,Codigos!$E$2:$F$8,2,0)</f>
        <v>4</v>
      </c>
      <c r="C646" s="4">
        <f>+VLOOKUP(F646,Codigos!$B$2:$C$33,2,0)</f>
        <v>8</v>
      </c>
      <c r="D646" s="4" t="str">
        <f t="shared" si="21"/>
        <v>2482015I</v>
      </c>
      <c r="E646" t="s">
        <v>6</v>
      </c>
      <c r="F646" t="s">
        <v>17</v>
      </c>
      <c r="G646" t="s">
        <v>46</v>
      </c>
      <c r="H646">
        <v>2015</v>
      </c>
      <c r="I646" s="2" t="s">
        <v>8</v>
      </c>
      <c r="J646" s="1">
        <v>2333333.3333333335</v>
      </c>
    </row>
    <row r="647" spans="1:10" x14ac:dyDescent="0.55000000000000004">
      <c r="A647" s="4">
        <f t="shared" si="20"/>
        <v>2</v>
      </c>
      <c r="B647" s="4">
        <f>+VLOOKUP(G647,Codigos!$E$2:$F$8,2,0)</f>
        <v>4</v>
      </c>
      <c r="C647" s="4">
        <f>+VLOOKUP(F647,Codigos!$B$2:$C$33,2,0)</f>
        <v>8</v>
      </c>
      <c r="D647" s="4" t="str">
        <f t="shared" si="21"/>
        <v>2482015II</v>
      </c>
      <c r="E647" t="s">
        <v>6</v>
      </c>
      <c r="F647" t="s">
        <v>17</v>
      </c>
      <c r="G647" t="s">
        <v>46</v>
      </c>
      <c r="H647">
        <v>2015</v>
      </c>
      <c r="I647" s="2" t="s">
        <v>9</v>
      </c>
      <c r="J647" s="1">
        <v>2322404.3715846995</v>
      </c>
    </row>
    <row r="648" spans="1:10" x14ac:dyDescent="0.55000000000000004">
      <c r="A648" s="4">
        <f t="shared" si="20"/>
        <v>2</v>
      </c>
      <c r="B648" s="4">
        <f>+VLOOKUP(G648,Codigos!$E$2:$F$8,2,0)</f>
        <v>4</v>
      </c>
      <c r="C648" s="4">
        <f>+VLOOKUP(F648,Codigos!$B$2:$C$33,2,0)</f>
        <v>8</v>
      </c>
      <c r="D648" s="4" t="str">
        <f t="shared" si="21"/>
        <v>2482015III</v>
      </c>
      <c r="E648" t="s">
        <v>6</v>
      </c>
      <c r="F648" t="s">
        <v>17</v>
      </c>
      <c r="G648" t="s">
        <v>46</v>
      </c>
      <c r="H648">
        <v>2015</v>
      </c>
      <c r="I648" s="2" t="s">
        <v>10</v>
      </c>
      <c r="J648" s="1">
        <v>2598087.4316939884</v>
      </c>
    </row>
    <row r="649" spans="1:10" x14ac:dyDescent="0.55000000000000004">
      <c r="A649" s="4">
        <f t="shared" si="20"/>
        <v>2</v>
      </c>
      <c r="B649" s="4">
        <f>+VLOOKUP(G649,Codigos!$E$2:$F$8,2,0)</f>
        <v>4</v>
      </c>
      <c r="C649" s="4">
        <f>+VLOOKUP(F649,Codigos!$B$2:$C$33,2,0)</f>
        <v>8</v>
      </c>
      <c r="D649" s="4" t="str">
        <f t="shared" si="21"/>
        <v>2482015IV</v>
      </c>
      <c r="E649" t="s">
        <v>6</v>
      </c>
      <c r="F649" t="s">
        <v>17</v>
      </c>
      <c r="G649" t="s">
        <v>46</v>
      </c>
      <c r="H649">
        <v>2015</v>
      </c>
      <c r="I649" s="2" t="s">
        <v>11</v>
      </c>
      <c r="J649" s="1">
        <v>2622950.819672131</v>
      </c>
    </row>
    <row r="650" spans="1:10" x14ac:dyDescent="0.55000000000000004">
      <c r="A650" s="4">
        <f t="shared" si="20"/>
        <v>2</v>
      </c>
      <c r="B650" s="4">
        <f>+VLOOKUP(G650,Codigos!$E$2:$F$8,2,0)</f>
        <v>4</v>
      </c>
      <c r="C650" s="4">
        <f>+VLOOKUP(F650,Codigos!$B$2:$C$33,2,0)</f>
        <v>9</v>
      </c>
      <c r="D650" s="4" t="str">
        <f t="shared" si="21"/>
        <v>2492015I</v>
      </c>
      <c r="E650" t="s">
        <v>6</v>
      </c>
      <c r="F650" t="s">
        <v>18</v>
      </c>
      <c r="G650" t="s">
        <v>46</v>
      </c>
      <c r="H650">
        <v>2015</v>
      </c>
      <c r="I650" s="2" t="s">
        <v>8</v>
      </c>
      <c r="J650" s="1">
        <v>4266666.666666667</v>
      </c>
    </row>
    <row r="651" spans="1:10" x14ac:dyDescent="0.55000000000000004">
      <c r="A651" s="4">
        <f t="shared" si="20"/>
        <v>2</v>
      </c>
      <c r="B651" s="4">
        <f>+VLOOKUP(G651,Codigos!$E$2:$F$8,2,0)</f>
        <v>4</v>
      </c>
      <c r="C651" s="4">
        <f>+VLOOKUP(F651,Codigos!$B$2:$C$33,2,0)</f>
        <v>9</v>
      </c>
      <c r="D651" s="4" t="str">
        <f t="shared" si="21"/>
        <v>2492015II</v>
      </c>
      <c r="E651" t="s">
        <v>6</v>
      </c>
      <c r="F651" t="s">
        <v>18</v>
      </c>
      <c r="G651" t="s">
        <v>46</v>
      </c>
      <c r="H651">
        <v>2015</v>
      </c>
      <c r="I651" s="2" t="s">
        <v>9</v>
      </c>
      <c r="J651" s="1">
        <v>3583333.333333333</v>
      </c>
    </row>
    <row r="652" spans="1:10" x14ac:dyDescent="0.55000000000000004">
      <c r="A652" s="4">
        <f t="shared" si="20"/>
        <v>2</v>
      </c>
      <c r="B652" s="4">
        <f>+VLOOKUP(G652,Codigos!$E$2:$F$8,2,0)</f>
        <v>4</v>
      </c>
      <c r="C652" s="4">
        <f>+VLOOKUP(F652,Codigos!$B$2:$C$33,2,0)</f>
        <v>9</v>
      </c>
      <c r="D652" s="4" t="str">
        <f t="shared" si="21"/>
        <v>2492015III</v>
      </c>
      <c r="E652" t="s">
        <v>6</v>
      </c>
      <c r="F652" t="s">
        <v>18</v>
      </c>
      <c r="G652" t="s">
        <v>46</v>
      </c>
      <c r="H652">
        <v>2015</v>
      </c>
      <c r="I652" s="2" t="s">
        <v>10</v>
      </c>
      <c r="J652" s="1">
        <v>4475000</v>
      </c>
    </row>
    <row r="653" spans="1:10" x14ac:dyDescent="0.55000000000000004">
      <c r="A653" s="4">
        <f t="shared" si="20"/>
        <v>2</v>
      </c>
      <c r="B653" s="4">
        <f>+VLOOKUP(G653,Codigos!$E$2:$F$8,2,0)</f>
        <v>4</v>
      </c>
      <c r="C653" s="4">
        <f>+VLOOKUP(F653,Codigos!$B$2:$C$33,2,0)</f>
        <v>9</v>
      </c>
      <c r="D653" s="4" t="str">
        <f t="shared" si="21"/>
        <v>2492015IV</v>
      </c>
      <c r="E653" t="s">
        <v>6</v>
      </c>
      <c r="F653" t="s">
        <v>18</v>
      </c>
      <c r="G653" t="s">
        <v>46</v>
      </c>
      <c r="H653">
        <v>2015</v>
      </c>
      <c r="I653" s="2" t="s">
        <v>11</v>
      </c>
      <c r="J653" s="1">
        <v>4200000</v>
      </c>
    </row>
    <row r="654" spans="1:10" x14ac:dyDescent="0.55000000000000004">
      <c r="A654" s="4">
        <f t="shared" si="20"/>
        <v>2</v>
      </c>
      <c r="B654" s="4">
        <f>+VLOOKUP(G654,Codigos!$E$2:$F$8,2,0)</f>
        <v>4</v>
      </c>
      <c r="C654" s="4">
        <f>+VLOOKUP(F654,Codigos!$B$2:$C$33,2,0)</f>
        <v>10</v>
      </c>
      <c r="D654" s="4" t="str">
        <f t="shared" si="21"/>
        <v>24102015I</v>
      </c>
      <c r="E654" t="s">
        <v>6</v>
      </c>
      <c r="F654" t="s">
        <v>19</v>
      </c>
      <c r="G654" t="s">
        <v>46</v>
      </c>
      <c r="H654">
        <v>2015</v>
      </c>
      <c r="I654" s="2" t="s">
        <v>8</v>
      </c>
      <c r="J654" s="1">
        <v>3197939.8148148144</v>
      </c>
    </row>
    <row r="655" spans="1:10" x14ac:dyDescent="0.55000000000000004">
      <c r="A655" s="4">
        <f t="shared" si="20"/>
        <v>2</v>
      </c>
      <c r="B655" s="4">
        <f>+VLOOKUP(G655,Codigos!$E$2:$F$8,2,0)</f>
        <v>4</v>
      </c>
      <c r="C655" s="4">
        <f>+VLOOKUP(F655,Codigos!$B$2:$C$33,2,0)</f>
        <v>10</v>
      </c>
      <c r="D655" s="4" t="str">
        <f t="shared" si="21"/>
        <v>24102015II</v>
      </c>
      <c r="E655" t="s">
        <v>6</v>
      </c>
      <c r="F655" t="s">
        <v>19</v>
      </c>
      <c r="G655" t="s">
        <v>46</v>
      </c>
      <c r="H655">
        <v>2015</v>
      </c>
      <c r="I655" s="2" t="s">
        <v>9</v>
      </c>
      <c r="J655" s="1">
        <v>3388888.888888889</v>
      </c>
    </row>
    <row r="656" spans="1:10" x14ac:dyDescent="0.55000000000000004">
      <c r="A656" s="4">
        <f t="shared" si="20"/>
        <v>2</v>
      </c>
      <c r="B656" s="4">
        <f>+VLOOKUP(G656,Codigos!$E$2:$F$8,2,0)</f>
        <v>4</v>
      </c>
      <c r="C656" s="4">
        <f>+VLOOKUP(F656,Codigos!$B$2:$C$33,2,0)</f>
        <v>10</v>
      </c>
      <c r="D656" s="4" t="str">
        <f t="shared" si="21"/>
        <v>24102015III</v>
      </c>
      <c r="E656" t="s">
        <v>6</v>
      </c>
      <c r="F656" t="s">
        <v>19</v>
      </c>
      <c r="G656" t="s">
        <v>46</v>
      </c>
      <c r="H656">
        <v>2015</v>
      </c>
      <c r="I656" s="2" t="s">
        <v>10</v>
      </c>
      <c r="J656" s="1">
        <v>3588888.888888889</v>
      </c>
    </row>
    <row r="657" spans="1:10" x14ac:dyDescent="0.55000000000000004">
      <c r="A657" s="4">
        <f t="shared" si="20"/>
        <v>2</v>
      </c>
      <c r="B657" s="4">
        <f>+VLOOKUP(G657,Codigos!$E$2:$F$8,2,0)</f>
        <v>4</v>
      </c>
      <c r="C657" s="4">
        <f>+VLOOKUP(F657,Codigos!$B$2:$C$33,2,0)</f>
        <v>10</v>
      </c>
      <c r="D657" s="4" t="str">
        <f t="shared" si="21"/>
        <v>24102015IV</v>
      </c>
      <c r="E657" t="s">
        <v>6</v>
      </c>
      <c r="F657" t="s">
        <v>19</v>
      </c>
      <c r="G657" t="s">
        <v>46</v>
      </c>
      <c r="H657">
        <v>2015</v>
      </c>
      <c r="I657" s="2" t="s">
        <v>11</v>
      </c>
      <c r="J657" s="1">
        <v>3696296.2962962966</v>
      </c>
    </row>
    <row r="658" spans="1:10" x14ac:dyDescent="0.55000000000000004">
      <c r="A658" s="4">
        <f t="shared" si="20"/>
        <v>2</v>
      </c>
      <c r="B658" s="4">
        <f>+VLOOKUP(G658,Codigos!$E$2:$F$8,2,0)</f>
        <v>4</v>
      </c>
      <c r="C658" s="4">
        <f>+VLOOKUP(F658,Codigos!$B$2:$C$33,2,0)</f>
        <v>11</v>
      </c>
      <c r="D658" s="4" t="str">
        <f t="shared" si="21"/>
        <v>24112015I</v>
      </c>
      <c r="E658" t="s">
        <v>6</v>
      </c>
      <c r="F658" t="s">
        <v>20</v>
      </c>
      <c r="G658" t="s">
        <v>46</v>
      </c>
      <c r="H658">
        <v>2015</v>
      </c>
      <c r="I658" s="2" t="s">
        <v>8</v>
      </c>
      <c r="J658" s="1">
        <v>2538888.888888889</v>
      </c>
    </row>
    <row r="659" spans="1:10" x14ac:dyDescent="0.55000000000000004">
      <c r="A659" s="4">
        <f t="shared" si="20"/>
        <v>2</v>
      </c>
      <c r="B659" s="4">
        <f>+VLOOKUP(G659,Codigos!$E$2:$F$8,2,0)</f>
        <v>4</v>
      </c>
      <c r="C659" s="4">
        <f>+VLOOKUP(F659,Codigos!$B$2:$C$33,2,0)</f>
        <v>11</v>
      </c>
      <c r="D659" s="4" t="str">
        <f t="shared" si="21"/>
        <v>24112015II</v>
      </c>
      <c r="E659" t="s">
        <v>6</v>
      </c>
      <c r="F659" t="s">
        <v>20</v>
      </c>
      <c r="G659" t="s">
        <v>46</v>
      </c>
      <c r="H659">
        <v>2015</v>
      </c>
      <c r="I659" s="2" t="s">
        <v>9</v>
      </c>
      <c r="J659" s="1">
        <v>2483333.3333333335</v>
      </c>
    </row>
    <row r="660" spans="1:10" x14ac:dyDescent="0.55000000000000004">
      <c r="A660" s="4">
        <f t="shared" si="20"/>
        <v>2</v>
      </c>
      <c r="B660" s="4">
        <f>+VLOOKUP(G660,Codigos!$E$2:$F$8,2,0)</f>
        <v>4</v>
      </c>
      <c r="C660" s="4">
        <f>+VLOOKUP(F660,Codigos!$B$2:$C$33,2,0)</f>
        <v>11</v>
      </c>
      <c r="D660" s="4" t="str">
        <f t="shared" si="21"/>
        <v>24112015III</v>
      </c>
      <c r="E660" t="s">
        <v>6</v>
      </c>
      <c r="F660" t="s">
        <v>20</v>
      </c>
      <c r="G660" t="s">
        <v>46</v>
      </c>
      <c r="H660">
        <v>2015</v>
      </c>
      <c r="I660" s="2" t="s">
        <v>10</v>
      </c>
      <c r="J660" s="1">
        <v>2505555.5555555555</v>
      </c>
    </row>
    <row r="661" spans="1:10" x14ac:dyDescent="0.55000000000000004">
      <c r="A661" s="4">
        <f t="shared" si="20"/>
        <v>2</v>
      </c>
      <c r="B661" s="4">
        <f>+VLOOKUP(G661,Codigos!$E$2:$F$8,2,0)</f>
        <v>4</v>
      </c>
      <c r="C661" s="4">
        <f>+VLOOKUP(F661,Codigos!$B$2:$C$33,2,0)</f>
        <v>11</v>
      </c>
      <c r="D661" s="4" t="str">
        <f t="shared" si="21"/>
        <v>24112015IV</v>
      </c>
      <c r="E661" t="s">
        <v>6</v>
      </c>
      <c r="F661" t="s">
        <v>20</v>
      </c>
      <c r="G661" t="s">
        <v>46</v>
      </c>
      <c r="H661">
        <v>2015</v>
      </c>
      <c r="I661" s="2" t="s">
        <v>11</v>
      </c>
      <c r="J661" s="1">
        <v>2708333.3333333335</v>
      </c>
    </row>
    <row r="662" spans="1:10" x14ac:dyDescent="0.55000000000000004">
      <c r="A662" s="4">
        <f t="shared" si="20"/>
        <v>2</v>
      </c>
      <c r="B662" s="4">
        <f>+VLOOKUP(G662,Codigos!$E$2:$F$8,2,0)</f>
        <v>4</v>
      </c>
      <c r="C662" s="4">
        <f>+VLOOKUP(F662,Codigos!$B$2:$C$33,2,0)</f>
        <v>12</v>
      </c>
      <c r="D662" s="4" t="str">
        <f t="shared" si="21"/>
        <v>24122015I</v>
      </c>
      <c r="E662" t="s">
        <v>6</v>
      </c>
      <c r="F662" t="s">
        <v>21</v>
      </c>
      <c r="G662" t="s">
        <v>46</v>
      </c>
      <c r="H662">
        <v>2015</v>
      </c>
      <c r="I662" s="2" t="s">
        <v>8</v>
      </c>
      <c r="J662" s="1">
        <v>3743450.0666666669</v>
      </c>
    </row>
    <row r="663" spans="1:10" x14ac:dyDescent="0.55000000000000004">
      <c r="A663" s="4">
        <f t="shared" si="20"/>
        <v>2</v>
      </c>
      <c r="B663" s="4">
        <f>+VLOOKUP(G663,Codigos!$E$2:$F$8,2,0)</f>
        <v>4</v>
      </c>
      <c r="C663" s="4">
        <f>+VLOOKUP(F663,Codigos!$B$2:$C$33,2,0)</f>
        <v>12</v>
      </c>
      <c r="D663" s="4" t="str">
        <f t="shared" si="21"/>
        <v>24122015II</v>
      </c>
      <c r="E663" t="s">
        <v>6</v>
      </c>
      <c r="F663" t="s">
        <v>21</v>
      </c>
      <c r="G663" t="s">
        <v>46</v>
      </c>
      <c r="H663">
        <v>2015</v>
      </c>
      <c r="I663" s="2" t="s">
        <v>9</v>
      </c>
      <c r="J663" s="1">
        <v>3629629.6296296297</v>
      </c>
    </row>
    <row r="664" spans="1:10" x14ac:dyDescent="0.55000000000000004">
      <c r="A664" s="4">
        <f t="shared" si="20"/>
        <v>2</v>
      </c>
      <c r="B664" s="4">
        <f>+VLOOKUP(G664,Codigos!$E$2:$F$8,2,0)</f>
        <v>4</v>
      </c>
      <c r="C664" s="4">
        <f>+VLOOKUP(F664,Codigos!$B$2:$C$33,2,0)</f>
        <v>12</v>
      </c>
      <c r="D664" s="4" t="str">
        <f t="shared" si="21"/>
        <v>24122015III</v>
      </c>
      <c r="E664" t="s">
        <v>6</v>
      </c>
      <c r="F664" t="s">
        <v>21</v>
      </c>
      <c r="G664" t="s">
        <v>46</v>
      </c>
      <c r="H664">
        <v>2015</v>
      </c>
      <c r="I664" s="2" t="s">
        <v>10</v>
      </c>
      <c r="J664" s="1">
        <v>4011311.111111111</v>
      </c>
    </row>
    <row r="665" spans="1:10" x14ac:dyDescent="0.55000000000000004">
      <c r="A665" s="4">
        <f t="shared" si="20"/>
        <v>2</v>
      </c>
      <c r="B665" s="4">
        <f>+VLOOKUP(G665,Codigos!$E$2:$F$8,2,0)</f>
        <v>4</v>
      </c>
      <c r="C665" s="4">
        <f>+VLOOKUP(F665,Codigos!$B$2:$C$33,2,0)</f>
        <v>12</v>
      </c>
      <c r="D665" s="4" t="str">
        <f t="shared" si="21"/>
        <v>24122015IV</v>
      </c>
      <c r="E665" t="s">
        <v>6</v>
      </c>
      <c r="F665" t="s">
        <v>21</v>
      </c>
      <c r="G665" t="s">
        <v>46</v>
      </c>
      <c r="H665">
        <v>2015</v>
      </c>
      <c r="I665" s="2" t="s">
        <v>11</v>
      </c>
      <c r="J665" s="1">
        <v>4140740.7407407411</v>
      </c>
    </row>
    <row r="666" spans="1:10" x14ac:dyDescent="0.55000000000000004">
      <c r="A666" s="4">
        <f t="shared" si="20"/>
        <v>2</v>
      </c>
      <c r="B666" s="4">
        <f>+VLOOKUP(G666,Codigos!$E$2:$F$8,2,0)</f>
        <v>5</v>
      </c>
      <c r="C666" s="4">
        <f>+VLOOKUP(F666,Codigos!$B$2:$C$33,2,0)</f>
        <v>13</v>
      </c>
      <c r="D666" s="4" t="str">
        <f t="shared" si="21"/>
        <v>25132015I</v>
      </c>
      <c r="E666" t="s">
        <v>6</v>
      </c>
      <c r="F666" t="s">
        <v>22</v>
      </c>
      <c r="G666" t="s">
        <v>47</v>
      </c>
      <c r="H666">
        <v>2015</v>
      </c>
      <c r="I666" s="2" t="s">
        <v>8</v>
      </c>
      <c r="J666" s="1">
        <v>3205992.5093632955</v>
      </c>
    </row>
    <row r="667" spans="1:10" x14ac:dyDescent="0.55000000000000004">
      <c r="A667" s="4">
        <f t="shared" si="20"/>
        <v>2</v>
      </c>
      <c r="B667" s="4">
        <f>+VLOOKUP(G667,Codigos!$E$2:$F$8,2,0)</f>
        <v>5</v>
      </c>
      <c r="C667" s="4">
        <f>+VLOOKUP(F667,Codigos!$B$2:$C$33,2,0)</f>
        <v>13</v>
      </c>
      <c r="D667" s="4" t="str">
        <f t="shared" si="21"/>
        <v>25132015II</v>
      </c>
      <c r="E667" t="s">
        <v>6</v>
      </c>
      <c r="F667" t="s">
        <v>22</v>
      </c>
      <c r="G667" t="s">
        <v>47</v>
      </c>
      <c r="H667">
        <v>2015</v>
      </c>
      <c r="I667" s="2" t="s">
        <v>9</v>
      </c>
      <c r="J667" s="1">
        <v>3408239.7003745316</v>
      </c>
    </row>
    <row r="668" spans="1:10" x14ac:dyDescent="0.55000000000000004">
      <c r="A668" s="4">
        <f t="shared" si="20"/>
        <v>2</v>
      </c>
      <c r="B668" s="4">
        <f>+VLOOKUP(G668,Codigos!$E$2:$F$8,2,0)</f>
        <v>5</v>
      </c>
      <c r="C668" s="4">
        <f>+VLOOKUP(F668,Codigos!$B$2:$C$33,2,0)</f>
        <v>13</v>
      </c>
      <c r="D668" s="4" t="str">
        <f t="shared" si="21"/>
        <v>25132015III</v>
      </c>
      <c r="E668" t="s">
        <v>6</v>
      </c>
      <c r="F668" t="s">
        <v>22</v>
      </c>
      <c r="G668" t="s">
        <v>47</v>
      </c>
      <c r="H668">
        <v>2015</v>
      </c>
      <c r="I668" s="2" t="s">
        <v>10</v>
      </c>
      <c r="J668" s="1">
        <v>3782771.5355805247</v>
      </c>
    </row>
    <row r="669" spans="1:10" x14ac:dyDescent="0.55000000000000004">
      <c r="A669" s="4">
        <f t="shared" si="20"/>
        <v>2</v>
      </c>
      <c r="B669" s="4">
        <f>+VLOOKUP(G669,Codigos!$E$2:$F$8,2,0)</f>
        <v>5</v>
      </c>
      <c r="C669" s="4">
        <f>+VLOOKUP(F669,Codigos!$B$2:$C$33,2,0)</f>
        <v>13</v>
      </c>
      <c r="D669" s="4" t="str">
        <f t="shared" si="21"/>
        <v>25132015IV</v>
      </c>
      <c r="E669" t="s">
        <v>6</v>
      </c>
      <c r="F669" t="s">
        <v>22</v>
      </c>
      <c r="G669" t="s">
        <v>47</v>
      </c>
      <c r="H669">
        <v>2015</v>
      </c>
      <c r="I669" s="2" t="s">
        <v>11</v>
      </c>
      <c r="J669" s="1">
        <v>3651685.3932584268</v>
      </c>
    </row>
    <row r="670" spans="1:10" x14ac:dyDescent="0.55000000000000004">
      <c r="A670" s="4">
        <f t="shared" si="20"/>
        <v>2</v>
      </c>
      <c r="B670" s="4">
        <f>+VLOOKUP(G670,Codigos!$E$2:$F$8,2,0)</f>
        <v>5</v>
      </c>
      <c r="C670" s="4">
        <f>+VLOOKUP(F670,Codigos!$B$2:$C$33,2,0)</f>
        <v>14</v>
      </c>
      <c r="D670" s="4" t="str">
        <f t="shared" si="21"/>
        <v>25142015I</v>
      </c>
      <c r="E670" t="s">
        <v>6</v>
      </c>
      <c r="F670" t="s">
        <v>23</v>
      </c>
      <c r="G670" t="s">
        <v>47</v>
      </c>
      <c r="H670">
        <v>2015</v>
      </c>
      <c r="I670" s="2" t="s">
        <v>8</v>
      </c>
      <c r="J670" s="1">
        <v>5654008.4388185656</v>
      </c>
    </row>
    <row r="671" spans="1:10" x14ac:dyDescent="0.55000000000000004">
      <c r="A671" s="4">
        <f t="shared" si="20"/>
        <v>2</v>
      </c>
      <c r="B671" s="4">
        <f>+VLOOKUP(G671,Codigos!$E$2:$F$8,2,0)</f>
        <v>5</v>
      </c>
      <c r="C671" s="4">
        <f>+VLOOKUP(F671,Codigos!$B$2:$C$33,2,0)</f>
        <v>14</v>
      </c>
      <c r="D671" s="4" t="str">
        <f t="shared" si="21"/>
        <v>25142015II</v>
      </c>
      <c r="E671" t="s">
        <v>6</v>
      </c>
      <c r="F671" t="s">
        <v>23</v>
      </c>
      <c r="G671" t="s">
        <v>47</v>
      </c>
      <c r="H671">
        <v>2015</v>
      </c>
      <c r="I671" s="2" t="s">
        <v>9</v>
      </c>
      <c r="J671" s="1">
        <v>5911392.4050632911</v>
      </c>
    </row>
    <row r="672" spans="1:10" x14ac:dyDescent="0.55000000000000004">
      <c r="A672" s="4">
        <f t="shared" si="20"/>
        <v>2</v>
      </c>
      <c r="B672" s="4">
        <f>+VLOOKUP(G672,Codigos!$E$2:$F$8,2,0)</f>
        <v>5</v>
      </c>
      <c r="C672" s="4">
        <f>+VLOOKUP(F672,Codigos!$B$2:$C$33,2,0)</f>
        <v>14</v>
      </c>
      <c r="D672" s="4" t="str">
        <f t="shared" si="21"/>
        <v>25142015III</v>
      </c>
      <c r="E672" t="s">
        <v>6</v>
      </c>
      <c r="F672" t="s">
        <v>23</v>
      </c>
      <c r="G672" t="s">
        <v>47</v>
      </c>
      <c r="H672">
        <v>2015</v>
      </c>
      <c r="I672" s="2" t="s">
        <v>10</v>
      </c>
      <c r="J672" s="1">
        <v>6295800.1308016879</v>
      </c>
    </row>
    <row r="673" spans="1:10" x14ac:dyDescent="0.55000000000000004">
      <c r="A673" s="4">
        <f t="shared" si="20"/>
        <v>2</v>
      </c>
      <c r="B673" s="4">
        <f>+VLOOKUP(G673,Codigos!$E$2:$F$8,2,0)</f>
        <v>5</v>
      </c>
      <c r="C673" s="4">
        <f>+VLOOKUP(F673,Codigos!$B$2:$C$33,2,0)</f>
        <v>14</v>
      </c>
      <c r="D673" s="4" t="str">
        <f t="shared" si="21"/>
        <v>25142015IV</v>
      </c>
      <c r="E673" t="s">
        <v>6</v>
      </c>
      <c r="F673" t="s">
        <v>23</v>
      </c>
      <c r="G673" t="s">
        <v>47</v>
      </c>
      <c r="H673">
        <v>2015</v>
      </c>
      <c r="I673" s="2" t="s">
        <v>11</v>
      </c>
      <c r="J673" s="1">
        <v>6499999.9999999981</v>
      </c>
    </row>
    <row r="674" spans="1:10" x14ac:dyDescent="0.55000000000000004">
      <c r="A674" s="4">
        <f t="shared" si="20"/>
        <v>2</v>
      </c>
      <c r="B674" s="4">
        <f>+VLOOKUP(G674,Codigos!$E$2:$F$8,2,0)</f>
        <v>5</v>
      </c>
      <c r="C674" s="4">
        <f>+VLOOKUP(F674,Codigos!$B$2:$C$33,2,0)</f>
        <v>15</v>
      </c>
      <c r="D674" s="4" t="str">
        <f t="shared" si="21"/>
        <v>25152015I</v>
      </c>
      <c r="E674" t="s">
        <v>6</v>
      </c>
      <c r="F674" t="s">
        <v>24</v>
      </c>
      <c r="G674" t="s">
        <v>47</v>
      </c>
      <c r="H674">
        <v>2015</v>
      </c>
      <c r="I674" s="2" t="s">
        <v>8</v>
      </c>
      <c r="J674" s="1">
        <v>3885964.9122807016</v>
      </c>
    </row>
    <row r="675" spans="1:10" x14ac:dyDescent="0.55000000000000004">
      <c r="A675" s="4">
        <f t="shared" si="20"/>
        <v>2</v>
      </c>
      <c r="B675" s="4">
        <f>+VLOOKUP(G675,Codigos!$E$2:$F$8,2,0)</f>
        <v>5</v>
      </c>
      <c r="C675" s="4">
        <f>+VLOOKUP(F675,Codigos!$B$2:$C$33,2,0)</f>
        <v>15</v>
      </c>
      <c r="D675" s="4" t="str">
        <f t="shared" si="21"/>
        <v>25152015II</v>
      </c>
      <c r="E675" t="s">
        <v>6</v>
      </c>
      <c r="F675" t="s">
        <v>24</v>
      </c>
      <c r="G675" t="s">
        <v>47</v>
      </c>
      <c r="H675">
        <v>2015</v>
      </c>
      <c r="I675" s="2" t="s">
        <v>9</v>
      </c>
      <c r="J675" s="1">
        <v>4181286.5497076027</v>
      </c>
    </row>
    <row r="676" spans="1:10" x14ac:dyDescent="0.55000000000000004">
      <c r="A676" s="4">
        <f t="shared" si="20"/>
        <v>2</v>
      </c>
      <c r="B676" s="4">
        <f>+VLOOKUP(G676,Codigos!$E$2:$F$8,2,0)</f>
        <v>5</v>
      </c>
      <c r="C676" s="4">
        <f>+VLOOKUP(F676,Codigos!$B$2:$C$33,2,0)</f>
        <v>15</v>
      </c>
      <c r="D676" s="4" t="str">
        <f t="shared" si="21"/>
        <v>25152015III</v>
      </c>
      <c r="E676" t="s">
        <v>6</v>
      </c>
      <c r="F676" t="s">
        <v>24</v>
      </c>
      <c r="G676" t="s">
        <v>47</v>
      </c>
      <c r="H676">
        <v>2015</v>
      </c>
      <c r="I676" s="2" t="s">
        <v>10</v>
      </c>
      <c r="J676" s="1">
        <v>4371345.0292397663</v>
      </c>
    </row>
    <row r="677" spans="1:10" x14ac:dyDescent="0.55000000000000004">
      <c r="A677" s="4">
        <f t="shared" si="20"/>
        <v>2</v>
      </c>
      <c r="B677" s="4">
        <f>+VLOOKUP(G677,Codigos!$E$2:$F$8,2,0)</f>
        <v>5</v>
      </c>
      <c r="C677" s="4">
        <f>+VLOOKUP(F677,Codigos!$B$2:$C$33,2,0)</f>
        <v>15</v>
      </c>
      <c r="D677" s="4" t="str">
        <f t="shared" si="21"/>
        <v>25152015IV</v>
      </c>
      <c r="E677" t="s">
        <v>6</v>
      </c>
      <c r="F677" t="s">
        <v>24</v>
      </c>
      <c r="G677" t="s">
        <v>47</v>
      </c>
      <c r="H677">
        <v>2015</v>
      </c>
      <c r="I677" s="2" t="s">
        <v>11</v>
      </c>
      <c r="J677" s="1">
        <v>4356725.1461988306</v>
      </c>
    </row>
    <row r="678" spans="1:10" x14ac:dyDescent="0.55000000000000004">
      <c r="A678" s="4">
        <f t="shared" si="20"/>
        <v>2</v>
      </c>
      <c r="B678" s="4">
        <f>+VLOOKUP(G678,Codigos!$E$2:$F$8,2,0)</f>
        <v>5</v>
      </c>
      <c r="C678" s="4">
        <f>+VLOOKUP(F678,Codigos!$B$2:$C$33,2,0)</f>
        <v>16</v>
      </c>
      <c r="D678" s="4" t="str">
        <f t="shared" si="21"/>
        <v>25162015I</v>
      </c>
      <c r="E678" t="s">
        <v>6</v>
      </c>
      <c r="F678" t="s">
        <v>25</v>
      </c>
      <c r="G678" t="s">
        <v>47</v>
      </c>
      <c r="H678">
        <v>2015</v>
      </c>
      <c r="I678" s="2" t="s">
        <v>8</v>
      </c>
      <c r="J678" s="1">
        <v>2743764.1723356009</v>
      </c>
    </row>
    <row r="679" spans="1:10" x14ac:dyDescent="0.55000000000000004">
      <c r="A679" s="4">
        <f t="shared" si="20"/>
        <v>2</v>
      </c>
      <c r="B679" s="4">
        <f>+VLOOKUP(G679,Codigos!$E$2:$F$8,2,0)</f>
        <v>5</v>
      </c>
      <c r="C679" s="4">
        <f>+VLOOKUP(F679,Codigos!$B$2:$C$33,2,0)</f>
        <v>16</v>
      </c>
      <c r="D679" s="4" t="str">
        <f t="shared" si="21"/>
        <v>25162015II</v>
      </c>
      <c r="E679" t="s">
        <v>6</v>
      </c>
      <c r="F679" t="s">
        <v>25</v>
      </c>
      <c r="G679" t="s">
        <v>47</v>
      </c>
      <c r="H679">
        <v>2015</v>
      </c>
      <c r="I679" s="2" t="s">
        <v>9</v>
      </c>
      <c r="J679" s="1">
        <v>2877551.0204081633</v>
      </c>
    </row>
    <row r="680" spans="1:10" x14ac:dyDescent="0.55000000000000004">
      <c r="A680" s="4">
        <f t="shared" si="20"/>
        <v>2</v>
      </c>
      <c r="B680" s="4">
        <f>+VLOOKUP(G680,Codigos!$E$2:$F$8,2,0)</f>
        <v>5</v>
      </c>
      <c r="C680" s="4">
        <f>+VLOOKUP(F680,Codigos!$B$2:$C$33,2,0)</f>
        <v>16</v>
      </c>
      <c r="D680" s="4" t="str">
        <f t="shared" si="21"/>
        <v>25162015III</v>
      </c>
      <c r="E680" t="s">
        <v>6</v>
      </c>
      <c r="F680" t="s">
        <v>25</v>
      </c>
      <c r="G680" t="s">
        <v>47</v>
      </c>
      <c r="H680">
        <v>2015</v>
      </c>
      <c r="I680" s="2" t="s">
        <v>10</v>
      </c>
      <c r="J680" s="1">
        <v>3238095.2380952379</v>
      </c>
    </row>
    <row r="681" spans="1:10" x14ac:dyDescent="0.55000000000000004">
      <c r="A681" s="4">
        <f t="shared" si="20"/>
        <v>2</v>
      </c>
      <c r="B681" s="4">
        <f>+VLOOKUP(G681,Codigos!$E$2:$F$8,2,0)</f>
        <v>5</v>
      </c>
      <c r="C681" s="4">
        <f>+VLOOKUP(F681,Codigos!$B$2:$C$33,2,0)</f>
        <v>16</v>
      </c>
      <c r="D681" s="4" t="str">
        <f t="shared" si="21"/>
        <v>25162015IV</v>
      </c>
      <c r="E681" t="s">
        <v>6</v>
      </c>
      <c r="F681" t="s">
        <v>25</v>
      </c>
      <c r="G681" t="s">
        <v>47</v>
      </c>
      <c r="H681">
        <v>2015</v>
      </c>
      <c r="I681" s="2" t="s">
        <v>11</v>
      </c>
      <c r="J681" s="1">
        <v>3161802.0816326533</v>
      </c>
    </row>
    <row r="682" spans="1:10" x14ac:dyDescent="0.55000000000000004">
      <c r="A682" s="4">
        <f t="shared" si="20"/>
        <v>2</v>
      </c>
      <c r="B682" s="4">
        <f>+VLOOKUP(G682,Codigos!$E$2:$F$8,2,0)</f>
        <v>5</v>
      </c>
      <c r="C682" s="4">
        <f>+VLOOKUP(F682,Codigos!$B$2:$C$33,2,0)</f>
        <v>17</v>
      </c>
      <c r="D682" s="4" t="str">
        <f t="shared" si="21"/>
        <v>25172015I</v>
      </c>
      <c r="E682" t="s">
        <v>6</v>
      </c>
      <c r="F682" t="s">
        <v>26</v>
      </c>
      <c r="G682" t="s">
        <v>47</v>
      </c>
      <c r="H682">
        <v>2015</v>
      </c>
      <c r="I682" s="2" t="s">
        <v>8</v>
      </c>
      <c r="J682" s="1">
        <v>4487179.487179487</v>
      </c>
    </row>
    <row r="683" spans="1:10" x14ac:dyDescent="0.55000000000000004">
      <c r="A683" s="4">
        <f t="shared" si="20"/>
        <v>2</v>
      </c>
      <c r="B683" s="4">
        <f>+VLOOKUP(G683,Codigos!$E$2:$F$8,2,0)</f>
        <v>5</v>
      </c>
      <c r="C683" s="4">
        <f>+VLOOKUP(F683,Codigos!$B$2:$C$33,2,0)</f>
        <v>17</v>
      </c>
      <c r="D683" s="4" t="str">
        <f t="shared" si="21"/>
        <v>25172015II</v>
      </c>
      <c r="E683" t="s">
        <v>6</v>
      </c>
      <c r="F683" t="s">
        <v>26</v>
      </c>
      <c r="G683" t="s">
        <v>47</v>
      </c>
      <c r="H683">
        <v>2015</v>
      </c>
      <c r="I683" s="2" t="s">
        <v>9</v>
      </c>
      <c r="J683" s="1">
        <v>4672364.6723646717</v>
      </c>
    </row>
    <row r="684" spans="1:10" x14ac:dyDescent="0.55000000000000004">
      <c r="A684" s="4">
        <f t="shared" si="20"/>
        <v>2</v>
      </c>
      <c r="B684" s="4">
        <f>+VLOOKUP(G684,Codigos!$E$2:$F$8,2,0)</f>
        <v>5</v>
      </c>
      <c r="C684" s="4">
        <f>+VLOOKUP(F684,Codigos!$B$2:$C$33,2,0)</f>
        <v>17</v>
      </c>
      <c r="D684" s="4" t="str">
        <f t="shared" si="21"/>
        <v>25172015III</v>
      </c>
      <c r="E684" t="s">
        <v>6</v>
      </c>
      <c r="F684" t="s">
        <v>26</v>
      </c>
      <c r="G684" t="s">
        <v>47</v>
      </c>
      <c r="H684">
        <v>2015</v>
      </c>
      <c r="I684" s="2" t="s">
        <v>10</v>
      </c>
      <c r="J684" s="1">
        <v>4939388.1766381767</v>
      </c>
    </row>
    <row r="685" spans="1:10" x14ac:dyDescent="0.55000000000000004">
      <c r="A685" s="4">
        <f t="shared" si="20"/>
        <v>2</v>
      </c>
      <c r="B685" s="4">
        <f>+VLOOKUP(G685,Codigos!$E$2:$F$8,2,0)</f>
        <v>5</v>
      </c>
      <c r="C685" s="4">
        <f>+VLOOKUP(F685,Codigos!$B$2:$C$33,2,0)</f>
        <v>17</v>
      </c>
      <c r="D685" s="4" t="str">
        <f t="shared" si="21"/>
        <v>25172015IV</v>
      </c>
      <c r="E685" t="s">
        <v>6</v>
      </c>
      <c r="F685" t="s">
        <v>26</v>
      </c>
      <c r="G685" t="s">
        <v>47</v>
      </c>
      <c r="H685">
        <v>2015</v>
      </c>
      <c r="I685" s="2" t="s">
        <v>11</v>
      </c>
      <c r="J685" s="1">
        <v>4985754.9857549863</v>
      </c>
    </row>
    <row r="686" spans="1:10" x14ac:dyDescent="0.55000000000000004">
      <c r="A686" s="4">
        <f t="shared" si="20"/>
        <v>2</v>
      </c>
      <c r="B686" s="4">
        <f>+VLOOKUP(G686,Codigos!$E$2:$F$8,2,0)</f>
        <v>6</v>
      </c>
      <c r="C686" s="4">
        <f>+VLOOKUP(F686,Codigos!$B$2:$C$33,2,0)</f>
        <v>18</v>
      </c>
      <c r="D686" s="4" t="str">
        <f t="shared" si="21"/>
        <v>26182015I</v>
      </c>
      <c r="E686" t="s">
        <v>6</v>
      </c>
      <c r="F686" t="s">
        <v>27</v>
      </c>
      <c r="G686" t="s">
        <v>48</v>
      </c>
      <c r="H686">
        <v>2015</v>
      </c>
      <c r="I686" s="2" t="s">
        <v>8</v>
      </c>
      <c r="J686" s="1">
        <v>2686781.6091954024</v>
      </c>
    </row>
    <row r="687" spans="1:10" x14ac:dyDescent="0.55000000000000004">
      <c r="A687" s="4">
        <f t="shared" si="20"/>
        <v>2</v>
      </c>
      <c r="B687" s="4">
        <f>+VLOOKUP(G687,Codigos!$E$2:$F$8,2,0)</f>
        <v>6</v>
      </c>
      <c r="C687" s="4">
        <f>+VLOOKUP(F687,Codigos!$B$2:$C$33,2,0)</f>
        <v>18</v>
      </c>
      <c r="D687" s="4" t="str">
        <f t="shared" si="21"/>
        <v>26182015II</v>
      </c>
      <c r="E687" t="s">
        <v>6</v>
      </c>
      <c r="F687" t="s">
        <v>27</v>
      </c>
      <c r="G687" t="s">
        <v>48</v>
      </c>
      <c r="H687">
        <v>2015</v>
      </c>
      <c r="I687" s="2" t="s">
        <v>9</v>
      </c>
      <c r="J687" s="1">
        <v>2729885.0574712646</v>
      </c>
    </row>
    <row r="688" spans="1:10" x14ac:dyDescent="0.55000000000000004">
      <c r="A688" s="4">
        <f t="shared" si="20"/>
        <v>2</v>
      </c>
      <c r="B688" s="4">
        <f>+VLOOKUP(G688,Codigos!$E$2:$F$8,2,0)</f>
        <v>6</v>
      </c>
      <c r="C688" s="4">
        <f>+VLOOKUP(F688,Codigos!$B$2:$C$33,2,0)</f>
        <v>18</v>
      </c>
      <c r="D688" s="4" t="str">
        <f t="shared" si="21"/>
        <v>26182015III</v>
      </c>
      <c r="E688" t="s">
        <v>6</v>
      </c>
      <c r="F688" t="s">
        <v>27</v>
      </c>
      <c r="G688" t="s">
        <v>48</v>
      </c>
      <c r="H688">
        <v>2015</v>
      </c>
      <c r="I688" s="2" t="s">
        <v>10</v>
      </c>
      <c r="J688" s="1">
        <v>2742787.3563218387</v>
      </c>
    </row>
    <row r="689" spans="1:10" x14ac:dyDescent="0.55000000000000004">
      <c r="A689" s="4">
        <f t="shared" si="20"/>
        <v>2</v>
      </c>
      <c r="B689" s="4">
        <f>+VLOOKUP(G689,Codigos!$E$2:$F$8,2,0)</f>
        <v>6</v>
      </c>
      <c r="C689" s="4">
        <f>+VLOOKUP(F689,Codigos!$B$2:$C$33,2,0)</f>
        <v>18</v>
      </c>
      <c r="D689" s="4" t="str">
        <f t="shared" si="21"/>
        <v>26182015IV</v>
      </c>
      <c r="E689" t="s">
        <v>6</v>
      </c>
      <c r="F689" t="s">
        <v>27</v>
      </c>
      <c r="G689" t="s">
        <v>48</v>
      </c>
      <c r="H689">
        <v>2015</v>
      </c>
      <c r="I689" s="2" t="s">
        <v>11</v>
      </c>
      <c r="J689" s="1">
        <v>2810344.8275862071</v>
      </c>
    </row>
    <row r="690" spans="1:10" x14ac:dyDescent="0.55000000000000004">
      <c r="A690" s="4">
        <f t="shared" si="20"/>
        <v>2</v>
      </c>
      <c r="B690" s="4">
        <f>+VLOOKUP(G690,Codigos!$E$2:$F$8,2,0)</f>
        <v>6</v>
      </c>
      <c r="C690" s="4">
        <f>+VLOOKUP(F690,Codigos!$B$2:$C$33,2,0)</f>
        <v>19</v>
      </c>
      <c r="D690" s="4" t="str">
        <f t="shared" si="21"/>
        <v>26192015I</v>
      </c>
      <c r="E690" t="s">
        <v>6</v>
      </c>
      <c r="F690" t="s">
        <v>28</v>
      </c>
      <c r="G690" t="s">
        <v>48</v>
      </c>
      <c r="H690">
        <v>2015</v>
      </c>
      <c r="I690" s="2" t="s">
        <v>8</v>
      </c>
      <c r="J690" s="1">
        <v>4120370.3703703708</v>
      </c>
    </row>
    <row r="691" spans="1:10" x14ac:dyDescent="0.55000000000000004">
      <c r="A691" s="4">
        <f t="shared" si="20"/>
        <v>2</v>
      </c>
      <c r="B691" s="4">
        <f>+VLOOKUP(G691,Codigos!$E$2:$F$8,2,0)</f>
        <v>6</v>
      </c>
      <c r="C691" s="4">
        <f>+VLOOKUP(F691,Codigos!$B$2:$C$33,2,0)</f>
        <v>19</v>
      </c>
      <c r="D691" s="4" t="str">
        <f t="shared" si="21"/>
        <v>26192015II</v>
      </c>
      <c r="E691" t="s">
        <v>6</v>
      </c>
      <c r="F691" t="s">
        <v>28</v>
      </c>
      <c r="G691" t="s">
        <v>48</v>
      </c>
      <c r="H691">
        <v>2015</v>
      </c>
      <c r="I691" s="2" t="s">
        <v>9</v>
      </c>
      <c r="J691" s="1">
        <v>3773148.1481481483</v>
      </c>
    </row>
    <row r="692" spans="1:10" x14ac:dyDescent="0.55000000000000004">
      <c r="A692" s="4">
        <f t="shared" si="20"/>
        <v>2</v>
      </c>
      <c r="B692" s="4">
        <f>+VLOOKUP(G692,Codigos!$E$2:$F$8,2,0)</f>
        <v>6</v>
      </c>
      <c r="C692" s="4">
        <f>+VLOOKUP(F692,Codigos!$B$2:$C$33,2,0)</f>
        <v>19</v>
      </c>
      <c r="D692" s="4" t="str">
        <f t="shared" si="21"/>
        <v>26192015III</v>
      </c>
      <c r="E692" t="s">
        <v>6</v>
      </c>
      <c r="F692" t="s">
        <v>28</v>
      </c>
      <c r="G692" t="s">
        <v>48</v>
      </c>
      <c r="H692">
        <v>2015</v>
      </c>
      <c r="I692" s="2" t="s">
        <v>10</v>
      </c>
      <c r="J692" s="1">
        <v>3699074.0740740742</v>
      </c>
    </row>
    <row r="693" spans="1:10" x14ac:dyDescent="0.55000000000000004">
      <c r="A693" s="4">
        <f t="shared" si="20"/>
        <v>2</v>
      </c>
      <c r="B693" s="4">
        <f>+VLOOKUP(G693,Codigos!$E$2:$F$8,2,0)</f>
        <v>6</v>
      </c>
      <c r="C693" s="4">
        <f>+VLOOKUP(F693,Codigos!$B$2:$C$33,2,0)</f>
        <v>19</v>
      </c>
      <c r="D693" s="4" t="str">
        <f t="shared" si="21"/>
        <v>26192015IV</v>
      </c>
      <c r="E693" t="s">
        <v>6</v>
      </c>
      <c r="F693" t="s">
        <v>28</v>
      </c>
      <c r="G693" t="s">
        <v>48</v>
      </c>
      <c r="H693">
        <v>2015</v>
      </c>
      <c r="I693" s="2" t="s">
        <v>11</v>
      </c>
      <c r="J693" s="1">
        <v>4293981.4814814813</v>
      </c>
    </row>
    <row r="694" spans="1:10" x14ac:dyDescent="0.55000000000000004">
      <c r="A694" s="4">
        <f t="shared" si="20"/>
        <v>2</v>
      </c>
      <c r="B694" s="4">
        <f>+VLOOKUP(G694,Codigos!$E$2:$F$8,2,0)</f>
        <v>6</v>
      </c>
      <c r="C694" s="4">
        <f>+VLOOKUP(F694,Codigos!$B$2:$C$33,2,0)</f>
        <v>20</v>
      </c>
      <c r="D694" s="4" t="str">
        <f t="shared" si="21"/>
        <v>26202015I</v>
      </c>
      <c r="E694" t="s">
        <v>6</v>
      </c>
      <c r="F694" t="s">
        <v>29</v>
      </c>
      <c r="G694" t="s">
        <v>48</v>
      </c>
      <c r="H694">
        <v>2015</v>
      </c>
      <c r="I694" s="2" t="s">
        <v>8</v>
      </c>
      <c r="J694" s="1">
        <v>2447916.6666666665</v>
      </c>
    </row>
    <row r="695" spans="1:10" x14ac:dyDescent="0.55000000000000004">
      <c r="A695" s="4">
        <f t="shared" si="20"/>
        <v>2</v>
      </c>
      <c r="B695" s="4">
        <f>+VLOOKUP(G695,Codigos!$E$2:$F$8,2,0)</f>
        <v>6</v>
      </c>
      <c r="C695" s="4">
        <f>+VLOOKUP(F695,Codigos!$B$2:$C$33,2,0)</f>
        <v>20</v>
      </c>
      <c r="D695" s="4" t="str">
        <f t="shared" si="21"/>
        <v>26202015II</v>
      </c>
      <c r="E695" t="s">
        <v>6</v>
      </c>
      <c r="F695" t="s">
        <v>29</v>
      </c>
      <c r="G695" t="s">
        <v>48</v>
      </c>
      <c r="H695">
        <v>2015</v>
      </c>
      <c r="I695" s="2" t="s">
        <v>9</v>
      </c>
      <c r="J695" s="1">
        <v>2606770.8333333335</v>
      </c>
    </row>
    <row r="696" spans="1:10" x14ac:dyDescent="0.55000000000000004">
      <c r="A696" s="4">
        <f t="shared" si="20"/>
        <v>2</v>
      </c>
      <c r="B696" s="4">
        <f>+VLOOKUP(G696,Codigos!$E$2:$F$8,2,0)</f>
        <v>6</v>
      </c>
      <c r="C696" s="4">
        <f>+VLOOKUP(F696,Codigos!$B$2:$C$33,2,0)</f>
        <v>20</v>
      </c>
      <c r="D696" s="4" t="str">
        <f t="shared" si="21"/>
        <v>26202015III</v>
      </c>
      <c r="E696" t="s">
        <v>6</v>
      </c>
      <c r="F696" t="s">
        <v>29</v>
      </c>
      <c r="G696" t="s">
        <v>48</v>
      </c>
      <c r="H696">
        <v>2015</v>
      </c>
      <c r="I696" s="2" t="s">
        <v>10</v>
      </c>
      <c r="J696" s="1">
        <v>2526041.6666666665</v>
      </c>
    </row>
    <row r="697" spans="1:10" x14ac:dyDescent="0.55000000000000004">
      <c r="A697" s="4">
        <f t="shared" si="20"/>
        <v>2</v>
      </c>
      <c r="B697" s="4">
        <f>+VLOOKUP(G697,Codigos!$E$2:$F$8,2,0)</f>
        <v>6</v>
      </c>
      <c r="C697" s="4">
        <f>+VLOOKUP(F697,Codigos!$B$2:$C$33,2,0)</f>
        <v>20</v>
      </c>
      <c r="D697" s="4" t="str">
        <f t="shared" si="21"/>
        <v>26202015IV</v>
      </c>
      <c r="E697" t="s">
        <v>6</v>
      </c>
      <c r="F697" t="s">
        <v>29</v>
      </c>
      <c r="G697" t="s">
        <v>48</v>
      </c>
      <c r="H697">
        <v>2015</v>
      </c>
      <c r="I697" s="2" t="s">
        <v>11</v>
      </c>
      <c r="J697" s="1">
        <v>2752604.1666666665</v>
      </c>
    </row>
    <row r="698" spans="1:10" x14ac:dyDescent="0.55000000000000004">
      <c r="A698" s="4">
        <f t="shared" si="20"/>
        <v>2</v>
      </c>
      <c r="B698" s="4">
        <f>+VLOOKUP(G698,Codigos!$E$2:$F$8,2,0)</f>
        <v>6</v>
      </c>
      <c r="C698" s="4">
        <f>+VLOOKUP(F698,Codigos!$B$2:$C$33,2,0)</f>
        <v>21</v>
      </c>
      <c r="D698" s="4" t="str">
        <f t="shared" si="21"/>
        <v>26212015I</v>
      </c>
      <c r="E698" t="s">
        <v>6</v>
      </c>
      <c r="F698" t="s">
        <v>30</v>
      </c>
      <c r="G698" t="s">
        <v>48</v>
      </c>
      <c r="H698">
        <v>2015</v>
      </c>
      <c r="I698" s="2" t="s">
        <v>8</v>
      </c>
      <c r="J698" s="1">
        <v>2987745.0980392154</v>
      </c>
    </row>
    <row r="699" spans="1:10" x14ac:dyDescent="0.55000000000000004">
      <c r="A699" s="4">
        <f t="shared" si="20"/>
        <v>2</v>
      </c>
      <c r="B699" s="4">
        <f>+VLOOKUP(G699,Codigos!$E$2:$F$8,2,0)</f>
        <v>6</v>
      </c>
      <c r="C699" s="4">
        <f>+VLOOKUP(F699,Codigos!$B$2:$C$33,2,0)</f>
        <v>21</v>
      </c>
      <c r="D699" s="4" t="str">
        <f t="shared" si="21"/>
        <v>26212015II</v>
      </c>
      <c r="E699" t="s">
        <v>6</v>
      </c>
      <c r="F699" t="s">
        <v>30</v>
      </c>
      <c r="G699" t="s">
        <v>48</v>
      </c>
      <c r="H699">
        <v>2015</v>
      </c>
      <c r="I699" s="2" t="s">
        <v>9</v>
      </c>
      <c r="J699" s="1">
        <v>3421568.6274509802</v>
      </c>
    </row>
    <row r="700" spans="1:10" x14ac:dyDescent="0.55000000000000004">
      <c r="A700" s="4">
        <f t="shared" si="20"/>
        <v>2</v>
      </c>
      <c r="B700" s="4">
        <f>+VLOOKUP(G700,Codigos!$E$2:$F$8,2,0)</f>
        <v>6</v>
      </c>
      <c r="C700" s="4">
        <f>+VLOOKUP(F700,Codigos!$B$2:$C$33,2,0)</f>
        <v>21</v>
      </c>
      <c r="D700" s="4" t="str">
        <f t="shared" si="21"/>
        <v>26212015III</v>
      </c>
      <c r="E700" t="s">
        <v>6</v>
      </c>
      <c r="F700" t="s">
        <v>30</v>
      </c>
      <c r="G700" t="s">
        <v>48</v>
      </c>
      <c r="H700">
        <v>2015</v>
      </c>
      <c r="I700" s="2" t="s">
        <v>10</v>
      </c>
      <c r="J700" s="1">
        <v>3321078.4313725494</v>
      </c>
    </row>
    <row r="701" spans="1:10" x14ac:dyDescent="0.55000000000000004">
      <c r="A701" s="4">
        <f t="shared" si="20"/>
        <v>2</v>
      </c>
      <c r="B701" s="4">
        <f>+VLOOKUP(G701,Codigos!$E$2:$F$8,2,0)</f>
        <v>6</v>
      </c>
      <c r="C701" s="4">
        <f>+VLOOKUP(F701,Codigos!$B$2:$C$33,2,0)</f>
        <v>21</v>
      </c>
      <c r="D701" s="4" t="str">
        <f t="shared" si="21"/>
        <v>26212015IV</v>
      </c>
      <c r="E701" t="s">
        <v>6</v>
      </c>
      <c r="F701" t="s">
        <v>30</v>
      </c>
      <c r="G701" t="s">
        <v>48</v>
      </c>
      <c r="H701">
        <v>2015</v>
      </c>
      <c r="I701" s="2" t="s">
        <v>11</v>
      </c>
      <c r="J701" s="1">
        <v>2980392.1568627451</v>
      </c>
    </row>
    <row r="702" spans="1:10" x14ac:dyDescent="0.55000000000000004">
      <c r="A702" s="4">
        <f t="shared" si="20"/>
        <v>2</v>
      </c>
      <c r="B702" s="4">
        <f>+VLOOKUP(G702,Codigos!$E$2:$F$8,2,0)</f>
        <v>6</v>
      </c>
      <c r="C702" s="4">
        <f>+VLOOKUP(F702,Codigos!$B$2:$C$33,2,0)</f>
        <v>22</v>
      </c>
      <c r="D702" s="4" t="str">
        <f t="shared" si="21"/>
        <v>26222015I</v>
      </c>
      <c r="E702" t="s">
        <v>6</v>
      </c>
      <c r="F702" t="s">
        <v>31</v>
      </c>
      <c r="G702" t="s">
        <v>48</v>
      </c>
      <c r="H702">
        <v>2015</v>
      </c>
      <c r="I702" s="2" t="s">
        <v>8</v>
      </c>
      <c r="J702" s="1">
        <v>2349056.6037735851</v>
      </c>
    </row>
    <row r="703" spans="1:10" x14ac:dyDescent="0.55000000000000004">
      <c r="A703" s="4">
        <f t="shared" si="20"/>
        <v>2</v>
      </c>
      <c r="B703" s="4">
        <f>+VLOOKUP(G703,Codigos!$E$2:$F$8,2,0)</f>
        <v>6</v>
      </c>
      <c r="C703" s="4">
        <f>+VLOOKUP(F703,Codigos!$B$2:$C$33,2,0)</f>
        <v>22</v>
      </c>
      <c r="D703" s="4" t="str">
        <f t="shared" si="21"/>
        <v>26222015II</v>
      </c>
      <c r="E703" t="s">
        <v>6</v>
      </c>
      <c r="F703" t="s">
        <v>31</v>
      </c>
      <c r="G703" t="s">
        <v>48</v>
      </c>
      <c r="H703">
        <v>2015</v>
      </c>
      <c r="I703" s="2" t="s">
        <v>9</v>
      </c>
      <c r="J703" s="1">
        <v>2402515.72327044</v>
      </c>
    </row>
    <row r="704" spans="1:10" x14ac:dyDescent="0.55000000000000004">
      <c r="A704" s="4">
        <f t="shared" si="20"/>
        <v>2</v>
      </c>
      <c r="B704" s="4">
        <f>+VLOOKUP(G704,Codigos!$E$2:$F$8,2,0)</f>
        <v>6</v>
      </c>
      <c r="C704" s="4">
        <f>+VLOOKUP(F704,Codigos!$B$2:$C$33,2,0)</f>
        <v>22</v>
      </c>
      <c r="D704" s="4" t="str">
        <f t="shared" si="21"/>
        <v>26222015III</v>
      </c>
      <c r="E704" t="s">
        <v>6</v>
      </c>
      <c r="F704" t="s">
        <v>31</v>
      </c>
      <c r="G704" t="s">
        <v>48</v>
      </c>
      <c r="H704">
        <v>2015</v>
      </c>
      <c r="I704" s="2" t="s">
        <v>10</v>
      </c>
      <c r="J704" s="1">
        <v>2679245.283018868</v>
      </c>
    </row>
    <row r="705" spans="1:10" x14ac:dyDescent="0.55000000000000004">
      <c r="A705" s="4">
        <f t="shared" si="20"/>
        <v>2</v>
      </c>
      <c r="B705" s="4">
        <f>+VLOOKUP(G705,Codigos!$E$2:$F$8,2,0)</f>
        <v>6</v>
      </c>
      <c r="C705" s="4">
        <f>+VLOOKUP(F705,Codigos!$B$2:$C$33,2,0)</f>
        <v>22</v>
      </c>
      <c r="D705" s="4" t="str">
        <f t="shared" si="21"/>
        <v>26222015IV</v>
      </c>
      <c r="E705" t="s">
        <v>6</v>
      </c>
      <c r="F705" t="s">
        <v>31</v>
      </c>
      <c r="G705" t="s">
        <v>48</v>
      </c>
      <c r="H705">
        <v>2015</v>
      </c>
      <c r="I705" s="2" t="s">
        <v>11</v>
      </c>
      <c r="J705" s="1">
        <v>2455974.8427672959</v>
      </c>
    </row>
    <row r="706" spans="1:10" x14ac:dyDescent="0.55000000000000004">
      <c r="A706" s="4">
        <f t="shared" ref="A706:A769" si="22">+IF(E706="Casa",1,2)</f>
        <v>2</v>
      </c>
      <c r="B706" s="4">
        <f>+VLOOKUP(G706,Codigos!$E$2:$F$8,2,0)</f>
        <v>6</v>
      </c>
      <c r="C706" s="4">
        <f>+VLOOKUP(F706,Codigos!$B$2:$C$33,2,0)</f>
        <v>23</v>
      </c>
      <c r="D706" s="4" t="str">
        <f t="shared" si="21"/>
        <v>26232015I</v>
      </c>
      <c r="E706" t="s">
        <v>6</v>
      </c>
      <c r="F706" t="s">
        <v>32</v>
      </c>
      <c r="G706" t="s">
        <v>48</v>
      </c>
      <c r="H706">
        <v>2015</v>
      </c>
      <c r="I706" s="2" t="s">
        <v>8</v>
      </c>
      <c r="J706" s="1">
        <v>2657596.3718820862</v>
      </c>
    </row>
    <row r="707" spans="1:10" x14ac:dyDescent="0.55000000000000004">
      <c r="A707" s="4">
        <f t="shared" si="22"/>
        <v>2</v>
      </c>
      <c r="B707" s="4">
        <f>+VLOOKUP(G707,Codigos!$E$2:$F$8,2,0)</f>
        <v>6</v>
      </c>
      <c r="C707" s="4">
        <f>+VLOOKUP(F707,Codigos!$B$2:$C$33,2,0)</f>
        <v>23</v>
      </c>
      <c r="D707" s="4" t="str">
        <f t="shared" ref="D707:D770" si="23">+_xlfn.CONCAT(A707:C707,H707:I707)</f>
        <v>26232015II</v>
      </c>
      <c r="E707" t="s">
        <v>6</v>
      </c>
      <c r="F707" t="s">
        <v>32</v>
      </c>
      <c r="G707" t="s">
        <v>48</v>
      </c>
      <c r="H707">
        <v>2015</v>
      </c>
      <c r="I707" s="2" t="s">
        <v>9</v>
      </c>
      <c r="J707" s="1">
        <v>3310657.5963718821</v>
      </c>
    </row>
    <row r="708" spans="1:10" x14ac:dyDescent="0.55000000000000004">
      <c r="A708" s="4">
        <f t="shared" si="22"/>
        <v>2</v>
      </c>
      <c r="B708" s="4">
        <f>+VLOOKUP(G708,Codigos!$E$2:$F$8,2,0)</f>
        <v>6</v>
      </c>
      <c r="C708" s="4">
        <f>+VLOOKUP(F708,Codigos!$B$2:$C$33,2,0)</f>
        <v>23</v>
      </c>
      <c r="D708" s="4" t="str">
        <f t="shared" si="23"/>
        <v>26232015III</v>
      </c>
      <c r="E708" t="s">
        <v>6</v>
      </c>
      <c r="F708" t="s">
        <v>32</v>
      </c>
      <c r="G708" t="s">
        <v>48</v>
      </c>
      <c r="H708">
        <v>2015</v>
      </c>
      <c r="I708" s="2" t="s">
        <v>10</v>
      </c>
      <c r="J708" s="1">
        <v>2103401.3605442178</v>
      </c>
    </row>
    <row r="709" spans="1:10" x14ac:dyDescent="0.55000000000000004">
      <c r="A709" s="4">
        <f t="shared" si="22"/>
        <v>2</v>
      </c>
      <c r="B709" s="4">
        <f>+VLOOKUP(G709,Codigos!$E$2:$F$8,2,0)</f>
        <v>6</v>
      </c>
      <c r="C709" s="4">
        <f>+VLOOKUP(F709,Codigos!$B$2:$C$33,2,0)</f>
        <v>23</v>
      </c>
      <c r="D709" s="4" t="str">
        <f t="shared" si="23"/>
        <v>26232015IV</v>
      </c>
      <c r="E709" t="s">
        <v>6</v>
      </c>
      <c r="F709" t="s">
        <v>32</v>
      </c>
      <c r="G709" t="s">
        <v>48</v>
      </c>
      <c r="H709">
        <v>2015</v>
      </c>
      <c r="I709" s="2" t="s">
        <v>11</v>
      </c>
      <c r="J709" s="1">
        <v>3816326.5306122447</v>
      </c>
    </row>
    <row r="710" spans="1:10" x14ac:dyDescent="0.55000000000000004">
      <c r="A710" s="4">
        <f t="shared" si="22"/>
        <v>2</v>
      </c>
      <c r="B710" s="4">
        <f>+VLOOKUP(G710,Codigos!$E$2:$F$8,2,0)</f>
        <v>6</v>
      </c>
      <c r="C710" s="4">
        <f>+VLOOKUP(F710,Codigos!$B$2:$C$33,2,0)</f>
        <v>24</v>
      </c>
      <c r="D710" s="4" t="str">
        <f t="shared" si="23"/>
        <v>26242015I</v>
      </c>
      <c r="E710" t="s">
        <v>6</v>
      </c>
      <c r="F710" t="s">
        <v>33</v>
      </c>
      <c r="G710" t="s">
        <v>48</v>
      </c>
      <c r="H710">
        <v>2015</v>
      </c>
      <c r="I710" s="2" t="s">
        <v>8</v>
      </c>
      <c r="J710" s="1">
        <v>3376237.6237623761</v>
      </c>
    </row>
    <row r="711" spans="1:10" x14ac:dyDescent="0.55000000000000004">
      <c r="A711" s="4">
        <f t="shared" si="22"/>
        <v>2</v>
      </c>
      <c r="B711" s="4">
        <f>+VLOOKUP(G711,Codigos!$E$2:$F$8,2,0)</f>
        <v>6</v>
      </c>
      <c r="C711" s="4">
        <f>+VLOOKUP(F711,Codigos!$B$2:$C$33,2,0)</f>
        <v>24</v>
      </c>
      <c r="D711" s="4" t="str">
        <f t="shared" si="23"/>
        <v>26242015II</v>
      </c>
      <c r="E711" t="s">
        <v>6</v>
      </c>
      <c r="F711" t="s">
        <v>33</v>
      </c>
      <c r="G711" t="s">
        <v>48</v>
      </c>
      <c r="H711">
        <v>2015</v>
      </c>
      <c r="I711" s="2" t="s">
        <v>9</v>
      </c>
      <c r="J711" s="1">
        <v>3300330.0330033</v>
      </c>
    </row>
    <row r="712" spans="1:10" x14ac:dyDescent="0.55000000000000004">
      <c r="A712" s="4">
        <f t="shared" si="22"/>
        <v>2</v>
      </c>
      <c r="B712" s="4">
        <f>+VLOOKUP(G712,Codigos!$E$2:$F$8,2,0)</f>
        <v>6</v>
      </c>
      <c r="C712" s="4">
        <f>+VLOOKUP(F712,Codigos!$B$2:$C$33,2,0)</f>
        <v>24</v>
      </c>
      <c r="D712" s="4" t="str">
        <f t="shared" si="23"/>
        <v>26242015III</v>
      </c>
      <c r="E712" t="s">
        <v>6</v>
      </c>
      <c r="F712" t="s">
        <v>33</v>
      </c>
      <c r="G712" t="s">
        <v>48</v>
      </c>
      <c r="H712">
        <v>2015</v>
      </c>
      <c r="I712" s="2" t="s">
        <v>10</v>
      </c>
      <c r="J712" s="1">
        <v>3712871.287128713</v>
      </c>
    </row>
    <row r="713" spans="1:10" x14ac:dyDescent="0.55000000000000004">
      <c r="A713" s="4">
        <f t="shared" si="22"/>
        <v>2</v>
      </c>
      <c r="B713" s="4">
        <f>+VLOOKUP(G713,Codigos!$E$2:$F$8,2,0)</f>
        <v>6</v>
      </c>
      <c r="C713" s="4">
        <f>+VLOOKUP(F713,Codigos!$B$2:$C$33,2,0)</f>
        <v>24</v>
      </c>
      <c r="D713" s="4" t="str">
        <f t="shared" si="23"/>
        <v>26242015IV</v>
      </c>
      <c r="E713" t="s">
        <v>6</v>
      </c>
      <c r="F713" t="s">
        <v>33</v>
      </c>
      <c r="G713" t="s">
        <v>48</v>
      </c>
      <c r="H713">
        <v>2015</v>
      </c>
      <c r="I713" s="2" t="s">
        <v>11</v>
      </c>
      <c r="J713" s="1">
        <v>3610561.0561056109</v>
      </c>
    </row>
    <row r="714" spans="1:10" x14ac:dyDescent="0.55000000000000004">
      <c r="A714" s="4">
        <f t="shared" si="22"/>
        <v>2</v>
      </c>
      <c r="B714" s="4">
        <f>+VLOOKUP(G714,Codigos!$E$2:$F$8,2,0)</f>
        <v>6</v>
      </c>
      <c r="C714" s="4">
        <f>+VLOOKUP(F714,Codigos!$B$2:$C$33,2,0)</f>
        <v>25</v>
      </c>
      <c r="D714" s="4" t="str">
        <f t="shared" si="23"/>
        <v>26252015I</v>
      </c>
      <c r="E714" t="s">
        <v>6</v>
      </c>
      <c r="F714" t="s">
        <v>34</v>
      </c>
      <c r="G714" t="s">
        <v>48</v>
      </c>
      <c r="H714">
        <v>2015</v>
      </c>
      <c r="I714" s="2" t="s">
        <v>8</v>
      </c>
      <c r="J714" s="1">
        <v>3101351.3513513515</v>
      </c>
    </row>
    <row r="715" spans="1:10" x14ac:dyDescent="0.55000000000000004">
      <c r="A715" s="4">
        <f t="shared" si="22"/>
        <v>2</v>
      </c>
      <c r="B715" s="4">
        <f>+VLOOKUP(G715,Codigos!$E$2:$F$8,2,0)</f>
        <v>6</v>
      </c>
      <c r="C715" s="4">
        <f>+VLOOKUP(F715,Codigos!$B$2:$C$33,2,0)</f>
        <v>25</v>
      </c>
      <c r="D715" s="4" t="str">
        <f t="shared" si="23"/>
        <v>26252015II</v>
      </c>
      <c r="E715" t="s">
        <v>6</v>
      </c>
      <c r="F715" t="s">
        <v>34</v>
      </c>
      <c r="G715" t="s">
        <v>48</v>
      </c>
      <c r="H715">
        <v>2015</v>
      </c>
      <c r="I715" s="2" t="s">
        <v>9</v>
      </c>
      <c r="J715" s="1">
        <v>2968468.4684684682</v>
      </c>
    </row>
    <row r="716" spans="1:10" x14ac:dyDescent="0.55000000000000004">
      <c r="A716" s="4">
        <f t="shared" si="22"/>
        <v>2</v>
      </c>
      <c r="B716" s="4">
        <f>+VLOOKUP(G716,Codigos!$E$2:$F$8,2,0)</f>
        <v>6</v>
      </c>
      <c r="C716" s="4">
        <f>+VLOOKUP(F716,Codigos!$B$2:$C$33,2,0)</f>
        <v>25</v>
      </c>
      <c r="D716" s="4" t="str">
        <f t="shared" si="23"/>
        <v>26252015III</v>
      </c>
      <c r="E716" t="s">
        <v>6</v>
      </c>
      <c r="F716" t="s">
        <v>34</v>
      </c>
      <c r="G716" t="s">
        <v>48</v>
      </c>
      <c r="H716">
        <v>2015</v>
      </c>
      <c r="I716" s="2" t="s">
        <v>10</v>
      </c>
      <c r="J716" s="1">
        <v>3603603.6036036033</v>
      </c>
    </row>
    <row r="717" spans="1:10" x14ac:dyDescent="0.55000000000000004">
      <c r="A717" s="4">
        <f t="shared" si="22"/>
        <v>2</v>
      </c>
      <c r="B717" s="4">
        <f>+VLOOKUP(G717,Codigos!$E$2:$F$8,2,0)</f>
        <v>6</v>
      </c>
      <c r="C717" s="4">
        <f>+VLOOKUP(F717,Codigos!$B$2:$C$33,2,0)</f>
        <v>25</v>
      </c>
      <c r="D717" s="4" t="str">
        <f t="shared" si="23"/>
        <v>26252015IV</v>
      </c>
      <c r="E717" t="s">
        <v>6</v>
      </c>
      <c r="F717" t="s">
        <v>34</v>
      </c>
      <c r="G717" t="s">
        <v>48</v>
      </c>
      <c r="H717">
        <v>2015</v>
      </c>
      <c r="I717" s="2" t="s">
        <v>11</v>
      </c>
      <c r="J717" s="1">
        <v>3610360.3603603598</v>
      </c>
    </row>
    <row r="718" spans="1:10" x14ac:dyDescent="0.55000000000000004">
      <c r="A718" s="4">
        <f t="shared" si="22"/>
        <v>2</v>
      </c>
      <c r="B718" s="4">
        <f>+VLOOKUP(G718,Codigos!$E$2:$F$8,2,0)</f>
        <v>6</v>
      </c>
      <c r="C718" s="4">
        <f>+VLOOKUP(F718,Codigos!$B$2:$C$33,2,0)</f>
        <v>26</v>
      </c>
      <c r="D718" s="4" t="str">
        <f t="shared" si="23"/>
        <v>26262015I</v>
      </c>
      <c r="E718" t="s">
        <v>6</v>
      </c>
      <c r="F718" t="s">
        <v>35</v>
      </c>
      <c r="G718" t="s">
        <v>48</v>
      </c>
      <c r="H718">
        <v>2015</v>
      </c>
      <c r="I718" s="2" t="s">
        <v>8</v>
      </c>
      <c r="J718" s="1">
        <v>2533333.333333333</v>
      </c>
    </row>
    <row r="719" spans="1:10" x14ac:dyDescent="0.55000000000000004">
      <c r="A719" s="4">
        <f t="shared" si="22"/>
        <v>2</v>
      </c>
      <c r="B719" s="4">
        <f>+VLOOKUP(G719,Codigos!$E$2:$F$8,2,0)</f>
        <v>6</v>
      </c>
      <c r="C719" s="4">
        <f>+VLOOKUP(F719,Codigos!$B$2:$C$33,2,0)</f>
        <v>26</v>
      </c>
      <c r="D719" s="4" t="str">
        <f t="shared" si="23"/>
        <v>26262015II</v>
      </c>
      <c r="E719" t="s">
        <v>6</v>
      </c>
      <c r="F719" t="s">
        <v>35</v>
      </c>
      <c r="G719" t="s">
        <v>48</v>
      </c>
      <c r="H719">
        <v>2015</v>
      </c>
      <c r="I719" s="2" t="s">
        <v>9</v>
      </c>
      <c r="J719" s="1">
        <v>2579487.1794871795</v>
      </c>
    </row>
    <row r="720" spans="1:10" x14ac:dyDescent="0.55000000000000004">
      <c r="A720" s="4">
        <f t="shared" si="22"/>
        <v>2</v>
      </c>
      <c r="B720" s="4">
        <f>+VLOOKUP(G720,Codigos!$E$2:$F$8,2,0)</f>
        <v>6</v>
      </c>
      <c r="C720" s="4">
        <f>+VLOOKUP(F720,Codigos!$B$2:$C$33,2,0)</f>
        <v>26</v>
      </c>
      <c r="D720" s="4" t="str">
        <f t="shared" si="23"/>
        <v>26262015III</v>
      </c>
      <c r="E720" t="s">
        <v>6</v>
      </c>
      <c r="F720" t="s">
        <v>35</v>
      </c>
      <c r="G720" t="s">
        <v>48</v>
      </c>
      <c r="H720">
        <v>2015</v>
      </c>
      <c r="I720" s="2" t="s">
        <v>10</v>
      </c>
      <c r="J720" s="1">
        <v>2551282.0512820515</v>
      </c>
    </row>
    <row r="721" spans="1:10" x14ac:dyDescent="0.55000000000000004">
      <c r="A721" s="4">
        <f t="shared" si="22"/>
        <v>2</v>
      </c>
      <c r="B721" s="4">
        <f>+VLOOKUP(G721,Codigos!$E$2:$F$8,2,0)</f>
        <v>6</v>
      </c>
      <c r="C721" s="4">
        <f>+VLOOKUP(F721,Codigos!$B$2:$C$33,2,0)</f>
        <v>26</v>
      </c>
      <c r="D721" s="4" t="str">
        <f t="shared" si="23"/>
        <v>26262015IV</v>
      </c>
      <c r="E721" t="s">
        <v>6</v>
      </c>
      <c r="F721" t="s">
        <v>35</v>
      </c>
      <c r="G721" t="s">
        <v>48</v>
      </c>
      <c r="H721">
        <v>2015</v>
      </c>
      <c r="I721" s="2" t="s">
        <v>11</v>
      </c>
      <c r="J721" s="1">
        <v>2340105.1282051285</v>
      </c>
    </row>
    <row r="722" spans="1:10" x14ac:dyDescent="0.55000000000000004">
      <c r="A722" s="4">
        <f t="shared" si="22"/>
        <v>2</v>
      </c>
      <c r="B722" s="4">
        <f>+VLOOKUP(G722,Codigos!$E$2:$F$8,2,0)</f>
        <v>6</v>
      </c>
      <c r="C722" s="4">
        <f>+VLOOKUP(F722,Codigos!$B$2:$C$33,2,0)</f>
        <v>27</v>
      </c>
      <c r="D722" s="4" t="str">
        <f t="shared" si="23"/>
        <v>26272015I</v>
      </c>
      <c r="E722" t="s">
        <v>6</v>
      </c>
      <c r="F722" t="s">
        <v>36</v>
      </c>
      <c r="G722" t="s">
        <v>48</v>
      </c>
      <c r="H722">
        <v>2015</v>
      </c>
      <c r="I722" s="2" t="s">
        <v>8</v>
      </c>
      <c r="J722" s="1">
        <v>4021317.829457364</v>
      </c>
    </row>
    <row r="723" spans="1:10" x14ac:dyDescent="0.55000000000000004">
      <c r="A723" s="4">
        <f t="shared" si="22"/>
        <v>2</v>
      </c>
      <c r="B723" s="4">
        <f>+VLOOKUP(G723,Codigos!$E$2:$F$8,2,0)</f>
        <v>6</v>
      </c>
      <c r="C723" s="4">
        <f>+VLOOKUP(F723,Codigos!$B$2:$C$33,2,0)</f>
        <v>27</v>
      </c>
      <c r="D723" s="4" t="str">
        <f t="shared" si="23"/>
        <v>26272015II</v>
      </c>
      <c r="E723" t="s">
        <v>6</v>
      </c>
      <c r="F723" t="s">
        <v>36</v>
      </c>
      <c r="G723" t="s">
        <v>48</v>
      </c>
      <c r="H723">
        <v>2015</v>
      </c>
      <c r="I723" s="2" t="s">
        <v>9</v>
      </c>
      <c r="J723" s="1">
        <v>3689922.4806201546</v>
      </c>
    </row>
    <row r="724" spans="1:10" x14ac:dyDescent="0.55000000000000004">
      <c r="A724" s="4">
        <f t="shared" si="22"/>
        <v>2</v>
      </c>
      <c r="B724" s="4">
        <f>+VLOOKUP(G724,Codigos!$E$2:$F$8,2,0)</f>
        <v>6</v>
      </c>
      <c r="C724" s="4">
        <f>+VLOOKUP(F724,Codigos!$B$2:$C$33,2,0)</f>
        <v>27</v>
      </c>
      <c r="D724" s="4" t="str">
        <f t="shared" si="23"/>
        <v>26272015III</v>
      </c>
      <c r="E724" t="s">
        <v>6</v>
      </c>
      <c r="F724" t="s">
        <v>36</v>
      </c>
      <c r="G724" t="s">
        <v>48</v>
      </c>
      <c r="H724">
        <v>2015</v>
      </c>
      <c r="I724" s="2" t="s">
        <v>10</v>
      </c>
      <c r="J724" s="1">
        <v>4156976.7441860465</v>
      </c>
    </row>
    <row r="725" spans="1:10" x14ac:dyDescent="0.55000000000000004">
      <c r="A725" s="4">
        <f t="shared" si="22"/>
        <v>2</v>
      </c>
      <c r="B725" s="4">
        <f>+VLOOKUP(G725,Codigos!$E$2:$F$8,2,0)</f>
        <v>6</v>
      </c>
      <c r="C725" s="4">
        <f>+VLOOKUP(F725,Codigos!$B$2:$C$33,2,0)</f>
        <v>27</v>
      </c>
      <c r="D725" s="4" t="str">
        <f t="shared" si="23"/>
        <v>26272015IV</v>
      </c>
      <c r="E725" t="s">
        <v>6</v>
      </c>
      <c r="F725" t="s">
        <v>36</v>
      </c>
      <c r="G725" t="s">
        <v>48</v>
      </c>
      <c r="H725">
        <v>2015</v>
      </c>
      <c r="I725" s="2" t="s">
        <v>11</v>
      </c>
      <c r="J725" s="1">
        <v>4224806.2015503878</v>
      </c>
    </row>
    <row r="726" spans="1:10" x14ac:dyDescent="0.55000000000000004">
      <c r="A726" s="4">
        <f t="shared" si="22"/>
        <v>2</v>
      </c>
      <c r="B726" s="4">
        <f>+VLOOKUP(G726,Codigos!$E$2:$F$8,2,0)</f>
        <v>7</v>
      </c>
      <c r="C726" s="4">
        <f>+VLOOKUP(F726,Codigos!$B$2:$C$33,2,0)</f>
        <v>28</v>
      </c>
      <c r="D726" s="4" t="str">
        <f t="shared" si="23"/>
        <v>27282015I</v>
      </c>
      <c r="E726" t="s">
        <v>6</v>
      </c>
      <c r="F726" t="s">
        <v>37</v>
      </c>
      <c r="G726" t="s">
        <v>49</v>
      </c>
      <c r="H726">
        <v>2015</v>
      </c>
      <c r="I726" s="2" t="s">
        <v>8</v>
      </c>
      <c r="J726" s="1">
        <v>2354497.3544973545</v>
      </c>
    </row>
    <row r="727" spans="1:10" x14ac:dyDescent="0.55000000000000004">
      <c r="A727" s="4">
        <f t="shared" si="22"/>
        <v>2</v>
      </c>
      <c r="B727" s="4">
        <f>+VLOOKUP(G727,Codigos!$E$2:$F$8,2,0)</f>
        <v>7</v>
      </c>
      <c r="C727" s="4">
        <f>+VLOOKUP(F727,Codigos!$B$2:$C$33,2,0)</f>
        <v>28</v>
      </c>
      <c r="D727" s="4" t="str">
        <f t="shared" si="23"/>
        <v>27282015II</v>
      </c>
      <c r="E727" t="s">
        <v>6</v>
      </c>
      <c r="F727" t="s">
        <v>37</v>
      </c>
      <c r="G727" t="s">
        <v>49</v>
      </c>
      <c r="H727">
        <v>2015</v>
      </c>
      <c r="I727" s="2" t="s">
        <v>9</v>
      </c>
      <c r="J727" s="1">
        <v>2116402.1164021161</v>
      </c>
    </row>
    <row r="728" spans="1:10" x14ac:dyDescent="0.55000000000000004">
      <c r="A728" s="4">
        <f t="shared" si="22"/>
        <v>2</v>
      </c>
      <c r="B728" s="4">
        <f>+VLOOKUP(G728,Codigos!$E$2:$F$8,2,0)</f>
        <v>7</v>
      </c>
      <c r="C728" s="4">
        <f>+VLOOKUP(F728,Codigos!$B$2:$C$33,2,0)</f>
        <v>28</v>
      </c>
      <c r="D728" s="4" t="str">
        <f t="shared" si="23"/>
        <v>27282015III</v>
      </c>
      <c r="E728" t="s">
        <v>6</v>
      </c>
      <c r="F728" t="s">
        <v>37</v>
      </c>
      <c r="G728" t="s">
        <v>49</v>
      </c>
      <c r="H728">
        <v>2015</v>
      </c>
      <c r="I728" s="2" t="s">
        <v>10</v>
      </c>
      <c r="J728" s="1">
        <v>1069576.7195767194</v>
      </c>
    </row>
    <row r="729" spans="1:10" x14ac:dyDescent="0.55000000000000004">
      <c r="A729" s="4">
        <f t="shared" si="22"/>
        <v>2</v>
      </c>
      <c r="B729" s="4">
        <f>+VLOOKUP(G729,Codigos!$E$2:$F$8,2,0)</f>
        <v>7</v>
      </c>
      <c r="C729" s="4">
        <f>+VLOOKUP(F729,Codigos!$B$2:$C$33,2,0)</f>
        <v>28</v>
      </c>
      <c r="D729" s="4" t="str">
        <f t="shared" si="23"/>
        <v>27282015IV</v>
      </c>
      <c r="E729" t="s">
        <v>6</v>
      </c>
      <c r="F729" t="s">
        <v>37</v>
      </c>
      <c r="G729" t="s">
        <v>49</v>
      </c>
      <c r="H729">
        <v>2015</v>
      </c>
      <c r="I729" s="2" t="s">
        <v>11</v>
      </c>
      <c r="J729" s="1">
        <v>2354497.3544973545</v>
      </c>
    </row>
    <row r="730" spans="1:10" x14ac:dyDescent="0.55000000000000004">
      <c r="A730" s="4">
        <f t="shared" si="22"/>
        <v>2</v>
      </c>
      <c r="B730" s="4">
        <f>+VLOOKUP(G730,Codigos!$E$2:$F$8,2,0)</f>
        <v>7</v>
      </c>
      <c r="C730" s="4">
        <f>+VLOOKUP(F730,Codigos!$B$2:$C$33,2,0)</f>
        <v>29</v>
      </c>
      <c r="D730" s="4" t="str">
        <f t="shared" si="23"/>
        <v>27292015I</v>
      </c>
      <c r="E730" t="s">
        <v>6</v>
      </c>
      <c r="F730" t="s">
        <v>38</v>
      </c>
      <c r="G730" t="s">
        <v>49</v>
      </c>
      <c r="H730">
        <v>2015</v>
      </c>
      <c r="I730" s="2" t="s">
        <v>8</v>
      </c>
      <c r="J730" s="1">
        <v>0</v>
      </c>
    </row>
    <row r="731" spans="1:10" x14ac:dyDescent="0.55000000000000004">
      <c r="A731" s="4">
        <f t="shared" si="22"/>
        <v>2</v>
      </c>
      <c r="B731" s="4">
        <f>+VLOOKUP(G731,Codigos!$E$2:$F$8,2,0)</f>
        <v>7</v>
      </c>
      <c r="C731" s="4">
        <f>+VLOOKUP(F731,Codigos!$B$2:$C$33,2,0)</f>
        <v>29</v>
      </c>
      <c r="D731" s="4" t="str">
        <f t="shared" si="23"/>
        <v>27292015II</v>
      </c>
      <c r="E731" t="s">
        <v>6</v>
      </c>
      <c r="F731" t="s">
        <v>38</v>
      </c>
      <c r="G731" t="s">
        <v>49</v>
      </c>
      <c r="H731">
        <v>2015</v>
      </c>
      <c r="I731" s="2" t="s">
        <v>9</v>
      </c>
      <c r="J731" s="1">
        <v>0</v>
      </c>
    </row>
    <row r="732" spans="1:10" x14ac:dyDescent="0.55000000000000004">
      <c r="A732" s="4">
        <f t="shared" si="22"/>
        <v>2</v>
      </c>
      <c r="B732" s="4">
        <f>+VLOOKUP(G732,Codigos!$E$2:$F$8,2,0)</f>
        <v>7</v>
      </c>
      <c r="C732" s="4">
        <f>+VLOOKUP(F732,Codigos!$B$2:$C$33,2,0)</f>
        <v>29</v>
      </c>
      <c r="D732" s="4" t="str">
        <f t="shared" si="23"/>
        <v>27292015III</v>
      </c>
      <c r="E732" t="s">
        <v>6</v>
      </c>
      <c r="F732" t="s">
        <v>38</v>
      </c>
      <c r="G732" t="s">
        <v>49</v>
      </c>
      <c r="H732">
        <v>2015</v>
      </c>
      <c r="I732" s="2" t="s">
        <v>10</v>
      </c>
      <c r="J732" s="1">
        <v>0</v>
      </c>
    </row>
    <row r="733" spans="1:10" x14ac:dyDescent="0.55000000000000004">
      <c r="A733" s="4">
        <f t="shared" si="22"/>
        <v>2</v>
      </c>
      <c r="B733" s="4">
        <f>+VLOOKUP(G733,Codigos!$E$2:$F$8,2,0)</f>
        <v>7</v>
      </c>
      <c r="C733" s="4">
        <f>+VLOOKUP(F733,Codigos!$B$2:$C$33,2,0)</f>
        <v>29</v>
      </c>
      <c r="D733" s="4" t="str">
        <f t="shared" si="23"/>
        <v>27292015IV</v>
      </c>
      <c r="E733" t="s">
        <v>6</v>
      </c>
      <c r="F733" t="s">
        <v>38</v>
      </c>
      <c r="G733" t="s">
        <v>49</v>
      </c>
      <c r="H733">
        <v>2015</v>
      </c>
      <c r="I733" s="2" t="s">
        <v>11</v>
      </c>
      <c r="J733" s="1">
        <v>1741816.0919540229</v>
      </c>
    </row>
    <row r="734" spans="1:10" x14ac:dyDescent="0.55000000000000004">
      <c r="A734" s="4">
        <f t="shared" si="22"/>
        <v>2</v>
      </c>
      <c r="B734" s="4">
        <f>+VLOOKUP(G734,Codigos!$E$2:$F$8,2,0)</f>
        <v>7</v>
      </c>
      <c r="C734" s="4">
        <f>+VLOOKUP(F734,Codigos!$B$2:$C$33,2,0)</f>
        <v>30</v>
      </c>
      <c r="D734" s="4" t="str">
        <f t="shared" si="23"/>
        <v>27302015I</v>
      </c>
      <c r="E734" t="s">
        <v>6</v>
      </c>
      <c r="F734" t="s">
        <v>39</v>
      </c>
      <c r="G734" t="s">
        <v>49</v>
      </c>
      <c r="H734">
        <v>2015</v>
      </c>
      <c r="I734" s="2" t="s">
        <v>8</v>
      </c>
      <c r="J734" s="1">
        <v>0</v>
      </c>
    </row>
    <row r="735" spans="1:10" x14ac:dyDescent="0.55000000000000004">
      <c r="A735" s="4">
        <f t="shared" si="22"/>
        <v>2</v>
      </c>
      <c r="B735" s="4">
        <f>+VLOOKUP(G735,Codigos!$E$2:$F$8,2,0)</f>
        <v>7</v>
      </c>
      <c r="C735" s="4">
        <f>+VLOOKUP(F735,Codigos!$B$2:$C$33,2,0)</f>
        <v>30</v>
      </c>
      <c r="D735" s="4" t="str">
        <f t="shared" si="23"/>
        <v>27302015II</v>
      </c>
      <c r="E735" t="s">
        <v>6</v>
      </c>
      <c r="F735" t="s">
        <v>39</v>
      </c>
      <c r="G735" t="s">
        <v>49</v>
      </c>
      <c r="H735">
        <v>2015</v>
      </c>
      <c r="I735" s="2" t="s">
        <v>9</v>
      </c>
      <c r="J735" s="1">
        <v>0</v>
      </c>
    </row>
    <row r="736" spans="1:10" x14ac:dyDescent="0.55000000000000004">
      <c r="A736" s="4">
        <f t="shared" si="22"/>
        <v>2</v>
      </c>
      <c r="B736" s="4">
        <f>+VLOOKUP(G736,Codigos!$E$2:$F$8,2,0)</f>
        <v>7</v>
      </c>
      <c r="C736" s="4">
        <f>+VLOOKUP(F736,Codigos!$B$2:$C$33,2,0)</f>
        <v>30</v>
      </c>
      <c r="D736" s="4" t="str">
        <f t="shared" si="23"/>
        <v>27302015III</v>
      </c>
      <c r="E736" t="s">
        <v>6</v>
      </c>
      <c r="F736" t="s">
        <v>39</v>
      </c>
      <c r="G736" t="s">
        <v>49</v>
      </c>
      <c r="H736">
        <v>2015</v>
      </c>
      <c r="I736" s="2" t="s">
        <v>10</v>
      </c>
      <c r="J736" s="1">
        <v>0</v>
      </c>
    </row>
    <row r="737" spans="1:10" x14ac:dyDescent="0.55000000000000004">
      <c r="A737" s="4">
        <f t="shared" si="22"/>
        <v>2</v>
      </c>
      <c r="B737" s="4">
        <f>+VLOOKUP(G737,Codigos!$E$2:$F$8,2,0)</f>
        <v>7</v>
      </c>
      <c r="C737" s="4">
        <f>+VLOOKUP(F737,Codigos!$B$2:$C$33,2,0)</f>
        <v>30</v>
      </c>
      <c r="D737" s="4" t="str">
        <f t="shared" si="23"/>
        <v>27302015IV</v>
      </c>
      <c r="E737" t="s">
        <v>6</v>
      </c>
      <c r="F737" t="s">
        <v>39</v>
      </c>
      <c r="G737" t="s">
        <v>49</v>
      </c>
      <c r="H737">
        <v>2015</v>
      </c>
      <c r="I737" s="2" t="s">
        <v>11</v>
      </c>
      <c r="J737" s="1">
        <v>2303030.3030303032</v>
      </c>
    </row>
    <row r="738" spans="1:10" x14ac:dyDescent="0.55000000000000004">
      <c r="A738" s="4">
        <f t="shared" si="22"/>
        <v>2</v>
      </c>
      <c r="B738" s="4">
        <f>+VLOOKUP(G738,Codigos!$E$2:$F$8,2,0)</f>
        <v>7</v>
      </c>
      <c r="C738" s="4">
        <f>+VLOOKUP(F738,Codigos!$B$2:$C$33,2,0)</f>
        <v>31</v>
      </c>
      <c r="D738" s="4" t="str">
        <f t="shared" si="23"/>
        <v>27312015I</v>
      </c>
      <c r="E738" t="s">
        <v>6</v>
      </c>
      <c r="F738" t="s">
        <v>40</v>
      </c>
      <c r="G738" t="s">
        <v>49</v>
      </c>
      <c r="H738">
        <v>2015</v>
      </c>
      <c r="I738" s="2" t="s">
        <v>8</v>
      </c>
      <c r="J738" s="1">
        <v>1581920.9039548021</v>
      </c>
    </row>
    <row r="739" spans="1:10" x14ac:dyDescent="0.55000000000000004">
      <c r="A739" s="4">
        <f t="shared" si="22"/>
        <v>2</v>
      </c>
      <c r="B739" s="4">
        <f>+VLOOKUP(G739,Codigos!$E$2:$F$8,2,0)</f>
        <v>7</v>
      </c>
      <c r="C739" s="4">
        <f>+VLOOKUP(F739,Codigos!$B$2:$C$33,2,0)</f>
        <v>31</v>
      </c>
      <c r="D739" s="4" t="str">
        <f t="shared" si="23"/>
        <v>27312015II</v>
      </c>
      <c r="E739" t="s">
        <v>6</v>
      </c>
      <c r="F739" t="s">
        <v>40</v>
      </c>
      <c r="G739" t="s">
        <v>49</v>
      </c>
      <c r="H739">
        <v>2015</v>
      </c>
      <c r="I739" s="2" t="s">
        <v>9</v>
      </c>
      <c r="J739" s="1">
        <v>1757062.1468926554</v>
      </c>
    </row>
    <row r="740" spans="1:10" x14ac:dyDescent="0.55000000000000004">
      <c r="A740" s="4">
        <f t="shared" si="22"/>
        <v>2</v>
      </c>
      <c r="B740" s="4">
        <f>+VLOOKUP(G740,Codigos!$E$2:$F$8,2,0)</f>
        <v>7</v>
      </c>
      <c r="C740" s="4">
        <f>+VLOOKUP(F740,Codigos!$B$2:$C$33,2,0)</f>
        <v>31</v>
      </c>
      <c r="D740" s="4" t="str">
        <f t="shared" si="23"/>
        <v>27312015III</v>
      </c>
      <c r="E740" t="s">
        <v>6</v>
      </c>
      <c r="F740" t="s">
        <v>40</v>
      </c>
      <c r="G740" t="s">
        <v>49</v>
      </c>
      <c r="H740">
        <v>2015</v>
      </c>
      <c r="I740" s="2" t="s">
        <v>10</v>
      </c>
      <c r="J740" s="1">
        <v>2099200.5649717515</v>
      </c>
    </row>
    <row r="741" spans="1:10" x14ac:dyDescent="0.55000000000000004">
      <c r="A741" s="4">
        <f t="shared" si="22"/>
        <v>2</v>
      </c>
      <c r="B741" s="4">
        <f>+VLOOKUP(G741,Codigos!$E$2:$F$8,2,0)</f>
        <v>7</v>
      </c>
      <c r="C741" s="4">
        <f>+VLOOKUP(F741,Codigos!$B$2:$C$33,2,0)</f>
        <v>31</v>
      </c>
      <c r="D741" s="4" t="str">
        <f t="shared" si="23"/>
        <v>27312015IV</v>
      </c>
      <c r="E741" t="s">
        <v>6</v>
      </c>
      <c r="F741" t="s">
        <v>40</v>
      </c>
      <c r="G741" t="s">
        <v>49</v>
      </c>
      <c r="H741">
        <v>2015</v>
      </c>
      <c r="I741" s="2" t="s">
        <v>11</v>
      </c>
      <c r="J741" s="1">
        <v>2177966.1016949154</v>
      </c>
    </row>
    <row r="742" spans="1:10" x14ac:dyDescent="0.55000000000000004">
      <c r="A742" s="4">
        <f t="shared" si="22"/>
        <v>2</v>
      </c>
      <c r="B742" s="4">
        <f>+VLOOKUP(G742,Codigos!$E$2:$F$8,2,0)</f>
        <v>7</v>
      </c>
      <c r="C742" s="4">
        <f>+VLOOKUP(F742,Codigos!$B$2:$C$33,2,0)</f>
        <v>32</v>
      </c>
      <c r="D742" s="4" t="str">
        <f t="shared" si="23"/>
        <v>27322015I</v>
      </c>
      <c r="E742" t="s">
        <v>6</v>
      </c>
      <c r="F742" t="s">
        <v>41</v>
      </c>
      <c r="G742" t="s">
        <v>49</v>
      </c>
      <c r="H742">
        <v>2015</v>
      </c>
      <c r="I742" s="2" t="s">
        <v>8</v>
      </c>
      <c r="J742" s="1">
        <v>2301724.1379310344</v>
      </c>
    </row>
    <row r="743" spans="1:10" x14ac:dyDescent="0.55000000000000004">
      <c r="A743" s="4">
        <f t="shared" si="22"/>
        <v>2</v>
      </c>
      <c r="B743" s="4">
        <f>+VLOOKUP(G743,Codigos!$E$2:$F$8,2,0)</f>
        <v>7</v>
      </c>
      <c r="C743" s="4">
        <f>+VLOOKUP(F743,Codigos!$B$2:$C$33,2,0)</f>
        <v>32</v>
      </c>
      <c r="D743" s="4" t="str">
        <f t="shared" si="23"/>
        <v>27322015II</v>
      </c>
      <c r="E743" t="s">
        <v>6</v>
      </c>
      <c r="F743" t="s">
        <v>41</v>
      </c>
      <c r="G743" t="s">
        <v>49</v>
      </c>
      <c r="H743">
        <v>2015</v>
      </c>
      <c r="I743" s="2" t="s">
        <v>9</v>
      </c>
      <c r="J743" s="1">
        <v>1988505.7471264368</v>
      </c>
    </row>
    <row r="744" spans="1:10" x14ac:dyDescent="0.55000000000000004">
      <c r="A744" s="4">
        <f t="shared" si="22"/>
        <v>2</v>
      </c>
      <c r="B744" s="4">
        <f>+VLOOKUP(G744,Codigos!$E$2:$F$8,2,0)</f>
        <v>7</v>
      </c>
      <c r="C744" s="4">
        <f>+VLOOKUP(F744,Codigos!$B$2:$C$33,2,0)</f>
        <v>32</v>
      </c>
      <c r="D744" s="4" t="str">
        <f t="shared" si="23"/>
        <v>27322015III</v>
      </c>
      <c r="E744" t="s">
        <v>6</v>
      </c>
      <c r="F744" t="s">
        <v>41</v>
      </c>
      <c r="G744" t="s">
        <v>49</v>
      </c>
      <c r="H744">
        <v>2015</v>
      </c>
      <c r="I744" s="2" t="s">
        <v>10</v>
      </c>
      <c r="J744" s="1">
        <v>2040229.8850574712</v>
      </c>
    </row>
    <row r="745" spans="1:10" x14ac:dyDescent="0.55000000000000004">
      <c r="A745" s="4">
        <f t="shared" si="22"/>
        <v>2</v>
      </c>
      <c r="B745" s="4">
        <f>+VLOOKUP(G745,Codigos!$E$2:$F$8,2,0)</f>
        <v>7</v>
      </c>
      <c r="C745" s="4">
        <f>+VLOOKUP(F745,Codigos!$B$2:$C$33,2,0)</f>
        <v>32</v>
      </c>
      <c r="D745" s="4" t="str">
        <f t="shared" si="23"/>
        <v>27322015IV</v>
      </c>
      <c r="E745" t="s">
        <v>6</v>
      </c>
      <c r="F745" t="s">
        <v>41</v>
      </c>
      <c r="G745" t="s">
        <v>49</v>
      </c>
      <c r="H745">
        <v>2015</v>
      </c>
      <c r="I745" s="2" t="s">
        <v>11</v>
      </c>
      <c r="J745" s="1">
        <v>1925287.3563218392</v>
      </c>
    </row>
    <row r="746" spans="1:10" x14ac:dyDescent="0.55000000000000004">
      <c r="A746" s="4">
        <f t="shared" si="22"/>
        <v>2</v>
      </c>
      <c r="B746" s="4">
        <f>+VLOOKUP(G746,Codigos!$E$2:$F$8,2,0)</f>
        <v>1</v>
      </c>
      <c r="C746" s="4">
        <f>+VLOOKUP(F746,Codigos!$B$2:$C$33,2,0)</f>
        <v>1</v>
      </c>
      <c r="D746" s="4" t="str">
        <f t="shared" si="23"/>
        <v>2112016I</v>
      </c>
      <c r="E746" t="s">
        <v>6</v>
      </c>
      <c r="F746" t="s">
        <v>7</v>
      </c>
      <c r="G746" t="s">
        <v>45</v>
      </c>
      <c r="H746">
        <v>2016</v>
      </c>
      <c r="I746" s="2" t="s">
        <v>8</v>
      </c>
      <c r="J746" s="1">
        <v>4588607.5949367089</v>
      </c>
    </row>
    <row r="747" spans="1:10" x14ac:dyDescent="0.55000000000000004">
      <c r="A747" s="4">
        <f t="shared" si="22"/>
        <v>2</v>
      </c>
      <c r="B747" s="4">
        <f>+VLOOKUP(G747,Codigos!$E$2:$F$8,2,0)</f>
        <v>1</v>
      </c>
      <c r="C747" s="4">
        <f>+VLOOKUP(F747,Codigos!$B$2:$C$33,2,0)</f>
        <v>1</v>
      </c>
      <c r="D747" s="4" t="str">
        <f t="shared" si="23"/>
        <v>2112016II</v>
      </c>
      <c r="E747" t="s">
        <v>6</v>
      </c>
      <c r="F747" t="s">
        <v>7</v>
      </c>
      <c r="G747" t="s">
        <v>45</v>
      </c>
      <c r="H747">
        <v>2016</v>
      </c>
      <c r="I747" s="2" t="s">
        <v>9</v>
      </c>
      <c r="J747" s="1">
        <v>5039473.6842105268</v>
      </c>
    </row>
    <row r="748" spans="1:10" x14ac:dyDescent="0.55000000000000004">
      <c r="A748" s="4">
        <f t="shared" si="22"/>
        <v>2</v>
      </c>
      <c r="B748" s="4">
        <f>+VLOOKUP(G748,Codigos!$E$2:$F$8,2,0)</f>
        <v>1</v>
      </c>
      <c r="C748" s="4">
        <f>+VLOOKUP(F748,Codigos!$B$2:$C$33,2,0)</f>
        <v>1</v>
      </c>
      <c r="D748" s="4" t="str">
        <f t="shared" si="23"/>
        <v>2112016III</v>
      </c>
      <c r="E748" t="s">
        <v>6</v>
      </c>
      <c r="F748" t="s">
        <v>7</v>
      </c>
      <c r="G748" t="s">
        <v>45</v>
      </c>
      <c r="H748">
        <v>2016</v>
      </c>
      <c r="I748" s="2" t="s">
        <v>10</v>
      </c>
      <c r="J748" s="1">
        <v>5685714.2857142854</v>
      </c>
    </row>
    <row r="749" spans="1:10" x14ac:dyDescent="0.55000000000000004">
      <c r="A749" s="4">
        <f t="shared" si="22"/>
        <v>2</v>
      </c>
      <c r="B749" s="4">
        <f>+VLOOKUP(G749,Codigos!$E$2:$F$8,2,0)</f>
        <v>1</v>
      </c>
      <c r="C749" s="4">
        <f>+VLOOKUP(F749,Codigos!$B$2:$C$33,2,0)</f>
        <v>1</v>
      </c>
      <c r="D749" s="4" t="str">
        <f t="shared" si="23"/>
        <v>2112016IV</v>
      </c>
      <c r="E749" t="s">
        <v>6</v>
      </c>
      <c r="F749" t="s">
        <v>7</v>
      </c>
      <c r="G749" t="s">
        <v>45</v>
      </c>
      <c r="H749">
        <v>2016</v>
      </c>
      <c r="I749" s="2" t="s">
        <v>11</v>
      </c>
      <c r="J749" s="1">
        <v>5981433.333333333</v>
      </c>
    </row>
    <row r="750" spans="1:10" x14ac:dyDescent="0.55000000000000004">
      <c r="A750" s="4">
        <f t="shared" si="22"/>
        <v>2</v>
      </c>
      <c r="B750" s="4">
        <f>+VLOOKUP(G750,Codigos!$E$2:$F$8,2,0)</f>
        <v>1</v>
      </c>
      <c r="C750" s="4">
        <f>+VLOOKUP(F750,Codigos!$B$2:$C$33,2,0)</f>
        <v>2</v>
      </c>
      <c r="D750" s="4" t="str">
        <f t="shared" si="23"/>
        <v>2122016I</v>
      </c>
      <c r="E750" t="s">
        <v>6</v>
      </c>
      <c r="F750" t="s">
        <v>12</v>
      </c>
      <c r="G750" t="s">
        <v>45</v>
      </c>
      <c r="H750">
        <v>2016</v>
      </c>
      <c r="I750" s="2" t="s">
        <v>8</v>
      </c>
      <c r="J750" s="1">
        <v>3434684.6846846845</v>
      </c>
    </row>
    <row r="751" spans="1:10" x14ac:dyDescent="0.55000000000000004">
      <c r="A751" s="4">
        <f t="shared" si="22"/>
        <v>2</v>
      </c>
      <c r="B751" s="4">
        <f>+VLOOKUP(G751,Codigos!$E$2:$F$8,2,0)</f>
        <v>1</v>
      </c>
      <c r="C751" s="4">
        <f>+VLOOKUP(F751,Codigos!$B$2:$C$33,2,0)</f>
        <v>2</v>
      </c>
      <c r="D751" s="4" t="str">
        <f t="shared" si="23"/>
        <v>2122016II</v>
      </c>
      <c r="E751" t="s">
        <v>6</v>
      </c>
      <c r="F751" t="s">
        <v>12</v>
      </c>
      <c r="G751" t="s">
        <v>45</v>
      </c>
      <c r="H751">
        <v>2016</v>
      </c>
      <c r="I751" s="2" t="s">
        <v>9</v>
      </c>
      <c r="J751" s="1">
        <v>3773325.5208333335</v>
      </c>
    </row>
    <row r="752" spans="1:10" x14ac:dyDescent="0.55000000000000004">
      <c r="A752" s="4">
        <f t="shared" si="22"/>
        <v>2</v>
      </c>
      <c r="B752" s="4">
        <f>+VLOOKUP(G752,Codigos!$E$2:$F$8,2,0)</f>
        <v>1</v>
      </c>
      <c r="C752" s="4">
        <f>+VLOOKUP(F752,Codigos!$B$2:$C$33,2,0)</f>
        <v>2</v>
      </c>
      <c r="D752" s="4" t="str">
        <f t="shared" si="23"/>
        <v>2122016III</v>
      </c>
      <c r="E752" t="s">
        <v>6</v>
      </c>
      <c r="F752" t="s">
        <v>12</v>
      </c>
      <c r="G752" t="s">
        <v>45</v>
      </c>
      <c r="H752">
        <v>2016</v>
      </c>
      <c r="I752" s="2" t="s">
        <v>10</v>
      </c>
      <c r="J752" s="1">
        <v>3317129.6296296297</v>
      </c>
    </row>
    <row r="753" spans="1:10" x14ac:dyDescent="0.55000000000000004">
      <c r="A753" s="4">
        <f t="shared" si="22"/>
        <v>2</v>
      </c>
      <c r="B753" s="4">
        <f>+VLOOKUP(G753,Codigos!$E$2:$F$8,2,0)</f>
        <v>1</v>
      </c>
      <c r="C753" s="4">
        <f>+VLOOKUP(F753,Codigos!$B$2:$C$33,2,0)</f>
        <v>2</v>
      </c>
      <c r="D753" s="4" t="str">
        <f t="shared" si="23"/>
        <v>2122016IV</v>
      </c>
      <c r="E753" t="s">
        <v>6</v>
      </c>
      <c r="F753" t="s">
        <v>12</v>
      </c>
      <c r="G753" t="s">
        <v>45</v>
      </c>
      <c r="H753">
        <v>2016</v>
      </c>
      <c r="I753" s="2" t="s">
        <v>11</v>
      </c>
      <c r="J753" s="1">
        <v>3662280.7017543856</v>
      </c>
    </row>
    <row r="754" spans="1:10" x14ac:dyDescent="0.55000000000000004">
      <c r="A754" s="4">
        <f t="shared" si="22"/>
        <v>2</v>
      </c>
      <c r="B754" s="4">
        <f>+VLOOKUP(G754,Codigos!$E$2:$F$8,2,0)</f>
        <v>2</v>
      </c>
      <c r="C754" s="4">
        <f>+VLOOKUP(F754,Codigos!$B$2:$C$33,2,0)</f>
        <v>3</v>
      </c>
      <c r="D754" s="4" t="str">
        <f t="shared" si="23"/>
        <v>2232016I</v>
      </c>
      <c r="E754" t="s">
        <v>6</v>
      </c>
      <c r="F754" t="s">
        <v>13</v>
      </c>
      <c r="G754" t="s">
        <v>13</v>
      </c>
      <c r="H754">
        <v>2016</v>
      </c>
      <c r="I754" s="2" t="s">
        <v>8</v>
      </c>
      <c r="J754" s="1">
        <v>3815656.5656565656</v>
      </c>
    </row>
    <row r="755" spans="1:10" x14ac:dyDescent="0.55000000000000004">
      <c r="A755" s="4">
        <f t="shared" si="22"/>
        <v>2</v>
      </c>
      <c r="B755" s="4">
        <f>+VLOOKUP(G755,Codigos!$E$2:$F$8,2,0)</f>
        <v>2</v>
      </c>
      <c r="C755" s="4">
        <f>+VLOOKUP(F755,Codigos!$B$2:$C$33,2,0)</f>
        <v>3</v>
      </c>
      <c r="D755" s="4" t="str">
        <f t="shared" si="23"/>
        <v>2232016II</v>
      </c>
      <c r="E755" t="s">
        <v>6</v>
      </c>
      <c r="F755" t="s">
        <v>13</v>
      </c>
      <c r="G755" t="s">
        <v>13</v>
      </c>
      <c r="H755">
        <v>2016</v>
      </c>
      <c r="I755" s="2" t="s">
        <v>9</v>
      </c>
      <c r="J755" s="1">
        <v>4323671.4975845404</v>
      </c>
    </row>
    <row r="756" spans="1:10" x14ac:dyDescent="0.55000000000000004">
      <c r="A756" s="4">
        <f t="shared" si="22"/>
        <v>2</v>
      </c>
      <c r="B756" s="4">
        <f>+VLOOKUP(G756,Codigos!$E$2:$F$8,2,0)</f>
        <v>2</v>
      </c>
      <c r="C756" s="4">
        <f>+VLOOKUP(F756,Codigos!$B$2:$C$33,2,0)</f>
        <v>3</v>
      </c>
      <c r="D756" s="4" t="str">
        <f t="shared" si="23"/>
        <v>2232016III</v>
      </c>
      <c r="E756" t="s">
        <v>6</v>
      </c>
      <c r="F756" t="s">
        <v>13</v>
      </c>
      <c r="G756" t="s">
        <v>13</v>
      </c>
      <c r="H756">
        <v>2016</v>
      </c>
      <c r="I756" s="2" t="s">
        <v>10</v>
      </c>
      <c r="J756" s="1">
        <v>4085858.5858585862</v>
      </c>
    </row>
    <row r="757" spans="1:10" x14ac:dyDescent="0.55000000000000004">
      <c r="A757" s="4">
        <f t="shared" si="22"/>
        <v>2</v>
      </c>
      <c r="B757" s="4">
        <f>+VLOOKUP(G757,Codigos!$E$2:$F$8,2,0)</f>
        <v>2</v>
      </c>
      <c r="C757" s="4">
        <f>+VLOOKUP(F757,Codigos!$B$2:$C$33,2,0)</f>
        <v>3</v>
      </c>
      <c r="D757" s="4" t="str">
        <f t="shared" si="23"/>
        <v>2232016IV</v>
      </c>
      <c r="E757" t="s">
        <v>6</v>
      </c>
      <c r="F757" t="s">
        <v>13</v>
      </c>
      <c r="G757" t="s">
        <v>13</v>
      </c>
      <c r="H757">
        <v>2016</v>
      </c>
      <c r="I757" s="2" t="s">
        <v>11</v>
      </c>
      <c r="J757" s="1">
        <v>4006926.1904761903</v>
      </c>
    </row>
    <row r="758" spans="1:10" x14ac:dyDescent="0.55000000000000004">
      <c r="A758" s="4">
        <f t="shared" si="22"/>
        <v>2</v>
      </c>
      <c r="B758" s="4">
        <f>+VLOOKUP(G758,Codigos!$E$2:$F$8,2,0)</f>
        <v>2</v>
      </c>
      <c r="C758" s="4">
        <f>+VLOOKUP(F758,Codigos!$B$2:$C$33,2,0)</f>
        <v>4</v>
      </c>
      <c r="D758" s="4" t="str">
        <f t="shared" si="23"/>
        <v>2242016I</v>
      </c>
      <c r="E758" t="s">
        <v>6</v>
      </c>
      <c r="F758" t="s">
        <v>14</v>
      </c>
      <c r="G758" t="s">
        <v>13</v>
      </c>
      <c r="H758">
        <v>2016</v>
      </c>
      <c r="I758" s="2" t="s">
        <v>8</v>
      </c>
      <c r="J758" s="1">
        <v>4539007.0921985814</v>
      </c>
    </row>
    <row r="759" spans="1:10" x14ac:dyDescent="0.55000000000000004">
      <c r="A759" s="4">
        <f t="shared" si="22"/>
        <v>2</v>
      </c>
      <c r="B759" s="4">
        <f>+VLOOKUP(G759,Codigos!$E$2:$F$8,2,0)</f>
        <v>2</v>
      </c>
      <c r="C759" s="4">
        <f>+VLOOKUP(F759,Codigos!$B$2:$C$33,2,0)</f>
        <v>4</v>
      </c>
      <c r="D759" s="4" t="str">
        <f t="shared" si="23"/>
        <v>2242016II</v>
      </c>
      <c r="E759" t="s">
        <v>6</v>
      </c>
      <c r="F759" t="s">
        <v>14</v>
      </c>
      <c r="G759" t="s">
        <v>13</v>
      </c>
      <c r="H759">
        <v>2016</v>
      </c>
      <c r="I759" s="2" t="s">
        <v>9</v>
      </c>
      <c r="J759" s="1">
        <v>5283962.2641509436</v>
      </c>
    </row>
    <row r="760" spans="1:10" x14ac:dyDescent="0.55000000000000004">
      <c r="A760" s="4">
        <f t="shared" si="22"/>
        <v>2</v>
      </c>
      <c r="B760" s="4">
        <f>+VLOOKUP(G760,Codigos!$E$2:$F$8,2,0)</f>
        <v>2</v>
      </c>
      <c r="C760" s="4">
        <f>+VLOOKUP(F760,Codigos!$B$2:$C$33,2,0)</f>
        <v>4</v>
      </c>
      <c r="D760" s="4" t="str">
        <f t="shared" si="23"/>
        <v>2242016III</v>
      </c>
      <c r="E760" t="s">
        <v>6</v>
      </c>
      <c r="F760" t="s">
        <v>14</v>
      </c>
      <c r="G760" t="s">
        <v>13</v>
      </c>
      <c r="H760">
        <v>2016</v>
      </c>
      <c r="I760" s="2" t="s">
        <v>10</v>
      </c>
      <c r="J760" s="1">
        <v>4670634.9206349207</v>
      </c>
    </row>
    <row r="761" spans="1:10" x14ac:dyDescent="0.55000000000000004">
      <c r="A761" s="4">
        <f t="shared" si="22"/>
        <v>2</v>
      </c>
      <c r="B761" s="4">
        <f>+VLOOKUP(G761,Codigos!$E$2:$F$8,2,0)</f>
        <v>2</v>
      </c>
      <c r="C761" s="4">
        <f>+VLOOKUP(F761,Codigos!$B$2:$C$33,2,0)</f>
        <v>4</v>
      </c>
      <c r="D761" s="4" t="str">
        <f t="shared" si="23"/>
        <v>2242016IV</v>
      </c>
      <c r="E761" t="s">
        <v>6</v>
      </c>
      <c r="F761" t="s">
        <v>14</v>
      </c>
      <c r="G761" t="s">
        <v>13</v>
      </c>
      <c r="H761">
        <v>2016</v>
      </c>
      <c r="I761" s="2" t="s">
        <v>11</v>
      </c>
      <c r="J761" s="1">
        <v>5146296.2962962966</v>
      </c>
    </row>
    <row r="762" spans="1:10" x14ac:dyDescent="0.55000000000000004">
      <c r="A762" s="4">
        <f t="shared" si="22"/>
        <v>2</v>
      </c>
      <c r="B762" s="4">
        <f>+VLOOKUP(G762,Codigos!$E$2:$F$8,2,0)</f>
        <v>2</v>
      </c>
      <c r="C762" s="4">
        <f>+VLOOKUP(F762,Codigos!$B$2:$C$33,2,0)</f>
        <v>5</v>
      </c>
      <c r="D762" s="4" t="str">
        <f t="shared" si="23"/>
        <v>2252016I</v>
      </c>
      <c r="E762" t="s">
        <v>6</v>
      </c>
      <c r="F762" t="s">
        <v>15</v>
      </c>
      <c r="G762" t="s">
        <v>13</v>
      </c>
      <c r="H762">
        <v>2016</v>
      </c>
      <c r="I762" s="2" t="s">
        <v>8</v>
      </c>
      <c r="J762" s="1">
        <v>4027777.777777778</v>
      </c>
    </row>
    <row r="763" spans="1:10" x14ac:dyDescent="0.55000000000000004">
      <c r="A763" s="4">
        <f t="shared" si="22"/>
        <v>2</v>
      </c>
      <c r="B763" s="4">
        <f>+VLOOKUP(G763,Codigos!$E$2:$F$8,2,0)</f>
        <v>2</v>
      </c>
      <c r="C763" s="4">
        <f>+VLOOKUP(F763,Codigos!$B$2:$C$33,2,0)</f>
        <v>5</v>
      </c>
      <c r="D763" s="4" t="str">
        <f t="shared" si="23"/>
        <v>2252016II</v>
      </c>
      <c r="E763" t="s">
        <v>6</v>
      </c>
      <c r="F763" t="s">
        <v>15</v>
      </c>
      <c r="G763" t="s">
        <v>13</v>
      </c>
      <c r="H763">
        <v>2016</v>
      </c>
      <c r="I763" s="2" t="s">
        <v>9</v>
      </c>
      <c r="J763" s="1">
        <v>4130773.8095238097</v>
      </c>
    </row>
    <row r="764" spans="1:10" x14ac:dyDescent="0.55000000000000004">
      <c r="A764" s="4">
        <f t="shared" si="22"/>
        <v>2</v>
      </c>
      <c r="B764" s="4">
        <f>+VLOOKUP(G764,Codigos!$E$2:$F$8,2,0)</f>
        <v>2</v>
      </c>
      <c r="C764" s="4">
        <f>+VLOOKUP(F764,Codigos!$B$2:$C$33,2,0)</f>
        <v>5</v>
      </c>
      <c r="D764" s="4" t="str">
        <f t="shared" si="23"/>
        <v>2252016III</v>
      </c>
      <c r="E764" t="s">
        <v>6</v>
      </c>
      <c r="F764" t="s">
        <v>15</v>
      </c>
      <c r="G764" t="s">
        <v>13</v>
      </c>
      <c r="H764">
        <v>2016</v>
      </c>
      <c r="I764" s="2" t="s">
        <v>10</v>
      </c>
      <c r="J764" s="1">
        <v>3875000</v>
      </c>
    </row>
    <row r="765" spans="1:10" x14ac:dyDescent="0.55000000000000004">
      <c r="A765" s="4">
        <f t="shared" si="22"/>
        <v>2</v>
      </c>
      <c r="B765" s="4">
        <f>+VLOOKUP(G765,Codigos!$E$2:$F$8,2,0)</f>
        <v>2</v>
      </c>
      <c r="C765" s="4">
        <f>+VLOOKUP(F765,Codigos!$B$2:$C$33,2,0)</f>
        <v>5</v>
      </c>
      <c r="D765" s="4" t="str">
        <f t="shared" si="23"/>
        <v>2252016IV</v>
      </c>
      <c r="E765" t="s">
        <v>6</v>
      </c>
      <c r="F765" t="s">
        <v>15</v>
      </c>
      <c r="G765" t="s">
        <v>13</v>
      </c>
      <c r="H765">
        <v>2016</v>
      </c>
      <c r="I765" s="2" t="s">
        <v>11</v>
      </c>
      <c r="J765" s="1">
        <v>4205882.3529411769</v>
      </c>
    </row>
    <row r="766" spans="1:10" x14ac:dyDescent="0.55000000000000004">
      <c r="A766" s="4">
        <f t="shared" si="22"/>
        <v>2</v>
      </c>
      <c r="B766" s="4">
        <f>+VLOOKUP(G766,Codigos!$E$2:$F$8,2,0)</f>
        <v>4</v>
      </c>
      <c r="C766" s="4">
        <f>+VLOOKUP(F766,Codigos!$B$2:$C$33,2,0)</f>
        <v>7</v>
      </c>
      <c r="D766" s="4" t="str">
        <f t="shared" si="23"/>
        <v>2472016I</v>
      </c>
      <c r="E766" t="s">
        <v>6</v>
      </c>
      <c r="F766" t="s">
        <v>16</v>
      </c>
      <c r="G766" t="s">
        <v>46</v>
      </c>
      <c r="H766">
        <v>2016</v>
      </c>
      <c r="I766" s="2" t="s">
        <v>8</v>
      </c>
      <c r="J766" s="1">
        <v>3267489.7119341563</v>
      </c>
    </row>
    <row r="767" spans="1:10" x14ac:dyDescent="0.55000000000000004">
      <c r="A767" s="4">
        <f t="shared" si="22"/>
        <v>2</v>
      </c>
      <c r="B767" s="4">
        <f>+VLOOKUP(G767,Codigos!$E$2:$F$8,2,0)</f>
        <v>4</v>
      </c>
      <c r="C767" s="4">
        <f>+VLOOKUP(F767,Codigos!$B$2:$C$33,2,0)</f>
        <v>7</v>
      </c>
      <c r="D767" s="4" t="str">
        <f t="shared" si="23"/>
        <v>2472016II</v>
      </c>
      <c r="E767" t="s">
        <v>6</v>
      </c>
      <c r="F767" t="s">
        <v>16</v>
      </c>
      <c r="G767" t="s">
        <v>46</v>
      </c>
      <c r="H767">
        <v>2016</v>
      </c>
      <c r="I767" s="2" t="s">
        <v>9</v>
      </c>
      <c r="J767" s="1">
        <v>3406250</v>
      </c>
    </row>
    <row r="768" spans="1:10" x14ac:dyDescent="0.55000000000000004">
      <c r="A768" s="4">
        <f t="shared" si="22"/>
        <v>2</v>
      </c>
      <c r="B768" s="4">
        <f>+VLOOKUP(G768,Codigos!$E$2:$F$8,2,0)</f>
        <v>4</v>
      </c>
      <c r="C768" s="4">
        <f>+VLOOKUP(F768,Codigos!$B$2:$C$33,2,0)</f>
        <v>7</v>
      </c>
      <c r="D768" s="4" t="str">
        <f t="shared" si="23"/>
        <v>2472016III</v>
      </c>
      <c r="E768" t="s">
        <v>6</v>
      </c>
      <c r="F768" t="s">
        <v>16</v>
      </c>
      <c r="G768" t="s">
        <v>46</v>
      </c>
      <c r="H768">
        <v>2016</v>
      </c>
      <c r="I768" s="2" t="s">
        <v>10</v>
      </c>
      <c r="J768" s="1">
        <v>3121875</v>
      </c>
    </row>
    <row r="769" spans="1:10" x14ac:dyDescent="0.55000000000000004">
      <c r="A769" s="4">
        <f t="shared" si="22"/>
        <v>2</v>
      </c>
      <c r="B769" s="4">
        <f>+VLOOKUP(G769,Codigos!$E$2:$F$8,2,0)</f>
        <v>4</v>
      </c>
      <c r="C769" s="4">
        <f>+VLOOKUP(F769,Codigos!$B$2:$C$33,2,0)</f>
        <v>7</v>
      </c>
      <c r="D769" s="4" t="str">
        <f t="shared" si="23"/>
        <v>2472016IV</v>
      </c>
      <c r="E769" t="s">
        <v>6</v>
      </c>
      <c r="F769" t="s">
        <v>16</v>
      </c>
      <c r="G769" t="s">
        <v>46</v>
      </c>
      <c r="H769">
        <v>2016</v>
      </c>
      <c r="I769" s="2" t="s">
        <v>11</v>
      </c>
      <c r="J769" s="1">
        <v>3270299.1452991455</v>
      </c>
    </row>
    <row r="770" spans="1:10" x14ac:dyDescent="0.55000000000000004">
      <c r="A770" s="4">
        <f t="shared" ref="A770:A833" si="24">+IF(E770="Casa",1,2)</f>
        <v>2</v>
      </c>
      <c r="B770" s="4">
        <f>+VLOOKUP(G770,Codigos!$E$2:$F$8,2,0)</f>
        <v>4</v>
      </c>
      <c r="C770" s="4">
        <f>+VLOOKUP(F770,Codigos!$B$2:$C$33,2,0)</f>
        <v>8</v>
      </c>
      <c r="D770" s="4" t="str">
        <f t="shared" si="23"/>
        <v>2482016I</v>
      </c>
      <c r="E770" t="s">
        <v>6</v>
      </c>
      <c r="F770" t="s">
        <v>17</v>
      </c>
      <c r="G770" t="s">
        <v>46</v>
      </c>
      <c r="H770">
        <v>2016</v>
      </c>
      <c r="I770" s="2" t="s">
        <v>8</v>
      </c>
      <c r="J770" s="1">
        <v>2677088.524590164</v>
      </c>
    </row>
    <row r="771" spans="1:10" x14ac:dyDescent="0.55000000000000004">
      <c r="A771" s="4">
        <f t="shared" si="24"/>
        <v>2</v>
      </c>
      <c r="B771" s="4">
        <f>+VLOOKUP(G771,Codigos!$E$2:$F$8,2,0)</f>
        <v>4</v>
      </c>
      <c r="C771" s="4">
        <f>+VLOOKUP(F771,Codigos!$B$2:$C$33,2,0)</f>
        <v>8</v>
      </c>
      <c r="D771" s="4" t="str">
        <f t="shared" ref="D771:D834" si="25">+_xlfn.CONCAT(A771:C771,H771:I771)</f>
        <v>2482016II</v>
      </c>
      <c r="E771" t="s">
        <v>6</v>
      </c>
      <c r="F771" t="s">
        <v>17</v>
      </c>
      <c r="G771" t="s">
        <v>46</v>
      </c>
      <c r="H771">
        <v>2016</v>
      </c>
      <c r="I771" s="2" t="s">
        <v>9</v>
      </c>
      <c r="J771" s="1">
        <v>3050769.230769231</v>
      </c>
    </row>
    <row r="772" spans="1:10" x14ac:dyDescent="0.55000000000000004">
      <c r="A772" s="4">
        <f t="shared" si="24"/>
        <v>2</v>
      </c>
      <c r="B772" s="4">
        <f>+VLOOKUP(G772,Codigos!$E$2:$F$8,2,0)</f>
        <v>4</v>
      </c>
      <c r="C772" s="4">
        <f>+VLOOKUP(F772,Codigos!$B$2:$C$33,2,0)</f>
        <v>8</v>
      </c>
      <c r="D772" s="4" t="str">
        <f t="shared" si="25"/>
        <v>2482016III</v>
      </c>
      <c r="E772" t="s">
        <v>6</v>
      </c>
      <c r="F772" t="s">
        <v>17</v>
      </c>
      <c r="G772" t="s">
        <v>46</v>
      </c>
      <c r="H772">
        <v>2016</v>
      </c>
      <c r="I772" s="2" t="s">
        <v>10</v>
      </c>
      <c r="J772" s="1">
        <v>2772222.2222222225</v>
      </c>
    </row>
    <row r="773" spans="1:10" x14ac:dyDescent="0.55000000000000004">
      <c r="A773" s="4">
        <f t="shared" si="24"/>
        <v>2</v>
      </c>
      <c r="B773" s="4">
        <f>+VLOOKUP(G773,Codigos!$E$2:$F$8,2,0)</f>
        <v>4</v>
      </c>
      <c r="C773" s="4">
        <f>+VLOOKUP(F773,Codigos!$B$2:$C$33,2,0)</f>
        <v>8</v>
      </c>
      <c r="D773" s="4" t="str">
        <f t="shared" si="25"/>
        <v>2482016IV</v>
      </c>
      <c r="E773" t="s">
        <v>6</v>
      </c>
      <c r="F773" t="s">
        <v>17</v>
      </c>
      <c r="G773" t="s">
        <v>46</v>
      </c>
      <c r="H773">
        <v>2016</v>
      </c>
      <c r="I773" s="2" t="s">
        <v>11</v>
      </c>
      <c r="J773" s="1">
        <v>2930107.5295698927</v>
      </c>
    </row>
    <row r="774" spans="1:10" x14ac:dyDescent="0.55000000000000004">
      <c r="A774" s="4">
        <f t="shared" si="24"/>
        <v>2</v>
      </c>
      <c r="B774" s="4">
        <f>+VLOOKUP(G774,Codigos!$E$2:$F$8,2,0)</f>
        <v>4</v>
      </c>
      <c r="C774" s="4">
        <f>+VLOOKUP(F774,Codigos!$B$2:$C$33,2,0)</f>
        <v>9</v>
      </c>
      <c r="D774" s="4" t="str">
        <f t="shared" si="25"/>
        <v>2492016I</v>
      </c>
      <c r="E774" t="s">
        <v>6</v>
      </c>
      <c r="F774" t="s">
        <v>18</v>
      </c>
      <c r="G774" t="s">
        <v>46</v>
      </c>
      <c r="H774">
        <v>2016</v>
      </c>
      <c r="I774" s="2" t="s">
        <v>8</v>
      </c>
      <c r="J774" s="1">
        <v>4716666.666666667</v>
      </c>
    </row>
    <row r="775" spans="1:10" x14ac:dyDescent="0.55000000000000004">
      <c r="A775" s="4">
        <f t="shared" si="24"/>
        <v>2</v>
      </c>
      <c r="B775" s="4">
        <f>+VLOOKUP(G775,Codigos!$E$2:$F$8,2,0)</f>
        <v>4</v>
      </c>
      <c r="C775" s="4">
        <f>+VLOOKUP(F775,Codigos!$B$2:$C$33,2,0)</f>
        <v>9</v>
      </c>
      <c r="D775" s="4" t="str">
        <f t="shared" si="25"/>
        <v>2492016II</v>
      </c>
      <c r="E775" t="s">
        <v>6</v>
      </c>
      <c r="F775" t="s">
        <v>18</v>
      </c>
      <c r="G775" t="s">
        <v>46</v>
      </c>
      <c r="H775">
        <v>2016</v>
      </c>
      <c r="I775" s="2" t="s">
        <v>9</v>
      </c>
      <c r="J775" s="1">
        <v>5048543.6893203883</v>
      </c>
    </row>
    <row r="776" spans="1:10" x14ac:dyDescent="0.55000000000000004">
      <c r="A776" s="4">
        <f t="shared" si="24"/>
        <v>2</v>
      </c>
      <c r="B776" s="4">
        <f>+VLOOKUP(G776,Codigos!$E$2:$F$8,2,0)</f>
        <v>4</v>
      </c>
      <c r="C776" s="4">
        <f>+VLOOKUP(F776,Codigos!$B$2:$C$33,2,0)</f>
        <v>9</v>
      </c>
      <c r="D776" s="4" t="str">
        <f t="shared" si="25"/>
        <v>2492016III</v>
      </c>
      <c r="E776" t="s">
        <v>6</v>
      </c>
      <c r="F776" t="s">
        <v>18</v>
      </c>
      <c r="G776" t="s">
        <v>46</v>
      </c>
      <c r="H776">
        <v>2016</v>
      </c>
      <c r="I776" s="2" t="s">
        <v>10</v>
      </c>
      <c r="J776" s="1">
        <v>4448113.2075471701</v>
      </c>
    </row>
    <row r="777" spans="1:10" x14ac:dyDescent="0.55000000000000004">
      <c r="A777" s="4">
        <f t="shared" si="24"/>
        <v>2</v>
      </c>
      <c r="B777" s="4">
        <f>+VLOOKUP(G777,Codigos!$E$2:$F$8,2,0)</f>
        <v>4</v>
      </c>
      <c r="C777" s="4">
        <f>+VLOOKUP(F777,Codigos!$B$2:$C$33,2,0)</f>
        <v>9</v>
      </c>
      <c r="D777" s="4" t="str">
        <f t="shared" si="25"/>
        <v>2492016IV</v>
      </c>
      <c r="E777" t="s">
        <v>6</v>
      </c>
      <c r="F777" t="s">
        <v>18</v>
      </c>
      <c r="G777" t="s">
        <v>46</v>
      </c>
      <c r="H777">
        <v>2016</v>
      </c>
      <c r="I777" s="2" t="s">
        <v>11</v>
      </c>
      <c r="J777" s="1">
        <v>5374800.6379585322</v>
      </c>
    </row>
    <row r="778" spans="1:10" x14ac:dyDescent="0.55000000000000004">
      <c r="A778" s="4">
        <f t="shared" si="24"/>
        <v>2</v>
      </c>
      <c r="B778" s="4">
        <f>+VLOOKUP(G778,Codigos!$E$2:$F$8,2,0)</f>
        <v>4</v>
      </c>
      <c r="C778" s="4">
        <f>+VLOOKUP(F778,Codigos!$B$2:$C$33,2,0)</f>
        <v>10</v>
      </c>
      <c r="D778" s="4" t="str">
        <f t="shared" si="25"/>
        <v>24102016I</v>
      </c>
      <c r="E778" t="s">
        <v>6</v>
      </c>
      <c r="F778" t="s">
        <v>19</v>
      </c>
      <c r="G778" t="s">
        <v>46</v>
      </c>
      <c r="H778">
        <v>2016</v>
      </c>
      <c r="I778" s="2" t="s">
        <v>8</v>
      </c>
      <c r="J778" s="1">
        <v>3777777.777777778</v>
      </c>
    </row>
    <row r="779" spans="1:10" x14ac:dyDescent="0.55000000000000004">
      <c r="A779" s="4">
        <f t="shared" si="24"/>
        <v>2</v>
      </c>
      <c r="B779" s="4">
        <f>+VLOOKUP(G779,Codigos!$E$2:$F$8,2,0)</f>
        <v>4</v>
      </c>
      <c r="C779" s="4">
        <f>+VLOOKUP(F779,Codigos!$B$2:$C$33,2,0)</f>
        <v>10</v>
      </c>
      <c r="D779" s="4" t="str">
        <f t="shared" si="25"/>
        <v>24102016II</v>
      </c>
      <c r="E779" t="s">
        <v>6</v>
      </c>
      <c r="F779" t="s">
        <v>19</v>
      </c>
      <c r="G779" t="s">
        <v>46</v>
      </c>
      <c r="H779">
        <v>2016</v>
      </c>
      <c r="I779" s="2" t="s">
        <v>9</v>
      </c>
      <c r="J779" s="1">
        <v>3865248.2269503544</v>
      </c>
    </row>
    <row r="780" spans="1:10" x14ac:dyDescent="0.55000000000000004">
      <c r="A780" s="4">
        <f t="shared" si="24"/>
        <v>2</v>
      </c>
      <c r="B780" s="4">
        <f>+VLOOKUP(G780,Codigos!$E$2:$F$8,2,0)</f>
        <v>4</v>
      </c>
      <c r="C780" s="4">
        <f>+VLOOKUP(F780,Codigos!$B$2:$C$33,2,0)</f>
        <v>10</v>
      </c>
      <c r="D780" s="4" t="str">
        <f t="shared" si="25"/>
        <v>24102016III</v>
      </c>
      <c r="E780" t="s">
        <v>6</v>
      </c>
      <c r="F780" t="s">
        <v>19</v>
      </c>
      <c r="G780" t="s">
        <v>46</v>
      </c>
      <c r="H780">
        <v>2016</v>
      </c>
      <c r="I780" s="2" t="s">
        <v>10</v>
      </c>
      <c r="J780" s="1">
        <v>3789156.626506024</v>
      </c>
    </row>
    <row r="781" spans="1:10" x14ac:dyDescent="0.55000000000000004">
      <c r="A781" s="4">
        <f t="shared" si="24"/>
        <v>2</v>
      </c>
      <c r="B781" s="4">
        <f>+VLOOKUP(G781,Codigos!$E$2:$F$8,2,0)</f>
        <v>4</v>
      </c>
      <c r="C781" s="4">
        <f>+VLOOKUP(F781,Codigos!$B$2:$C$33,2,0)</f>
        <v>10</v>
      </c>
      <c r="D781" s="4" t="str">
        <f t="shared" si="25"/>
        <v>24102016IV</v>
      </c>
      <c r="E781" t="s">
        <v>6</v>
      </c>
      <c r="F781" t="s">
        <v>19</v>
      </c>
      <c r="G781" t="s">
        <v>46</v>
      </c>
      <c r="H781">
        <v>2016</v>
      </c>
      <c r="I781" s="2" t="s">
        <v>11</v>
      </c>
      <c r="J781" s="1">
        <v>3928571.4285714286</v>
      </c>
    </row>
    <row r="782" spans="1:10" x14ac:dyDescent="0.55000000000000004">
      <c r="A782" s="4">
        <f t="shared" si="24"/>
        <v>2</v>
      </c>
      <c r="B782" s="4">
        <f>+VLOOKUP(G782,Codigos!$E$2:$F$8,2,0)</f>
        <v>4</v>
      </c>
      <c r="C782" s="4">
        <f>+VLOOKUP(F782,Codigos!$B$2:$C$33,2,0)</f>
        <v>11</v>
      </c>
      <c r="D782" s="4" t="str">
        <f t="shared" si="25"/>
        <v>24112016I</v>
      </c>
      <c r="E782" t="s">
        <v>6</v>
      </c>
      <c r="F782" t="s">
        <v>20</v>
      </c>
      <c r="G782" t="s">
        <v>46</v>
      </c>
      <c r="H782">
        <v>2016</v>
      </c>
      <c r="I782" s="2" t="s">
        <v>8</v>
      </c>
      <c r="J782" s="1">
        <v>2795698.9247311829</v>
      </c>
    </row>
    <row r="783" spans="1:10" x14ac:dyDescent="0.55000000000000004">
      <c r="A783" s="4">
        <f t="shared" si="24"/>
        <v>2</v>
      </c>
      <c r="B783" s="4">
        <f>+VLOOKUP(G783,Codigos!$E$2:$F$8,2,0)</f>
        <v>4</v>
      </c>
      <c r="C783" s="4">
        <f>+VLOOKUP(F783,Codigos!$B$2:$C$33,2,0)</f>
        <v>11</v>
      </c>
      <c r="D783" s="4" t="str">
        <f t="shared" si="25"/>
        <v>24112016II</v>
      </c>
      <c r="E783" t="s">
        <v>6</v>
      </c>
      <c r="F783" t="s">
        <v>20</v>
      </c>
      <c r="G783" t="s">
        <v>46</v>
      </c>
      <c r="H783">
        <v>2016</v>
      </c>
      <c r="I783" s="2" t="s">
        <v>9</v>
      </c>
      <c r="J783" s="1">
        <v>3014705.8823529412</v>
      </c>
    </row>
    <row r="784" spans="1:10" x14ac:dyDescent="0.55000000000000004">
      <c r="A784" s="4">
        <f t="shared" si="24"/>
        <v>2</v>
      </c>
      <c r="B784" s="4">
        <f>+VLOOKUP(G784,Codigos!$E$2:$F$8,2,0)</f>
        <v>4</v>
      </c>
      <c r="C784" s="4">
        <f>+VLOOKUP(F784,Codigos!$B$2:$C$33,2,0)</f>
        <v>11</v>
      </c>
      <c r="D784" s="4" t="str">
        <f t="shared" si="25"/>
        <v>24112016III</v>
      </c>
      <c r="E784" t="s">
        <v>6</v>
      </c>
      <c r="F784" t="s">
        <v>20</v>
      </c>
      <c r="G784" t="s">
        <v>46</v>
      </c>
      <c r="H784">
        <v>2016</v>
      </c>
      <c r="I784" s="2" t="s">
        <v>10</v>
      </c>
      <c r="J784" s="1">
        <v>2925925.9259259263</v>
      </c>
    </row>
    <row r="785" spans="1:10" x14ac:dyDescent="0.55000000000000004">
      <c r="A785" s="4">
        <f t="shared" si="24"/>
        <v>2</v>
      </c>
      <c r="B785" s="4">
        <f>+VLOOKUP(G785,Codigos!$E$2:$F$8,2,0)</f>
        <v>4</v>
      </c>
      <c r="C785" s="4">
        <f>+VLOOKUP(F785,Codigos!$B$2:$C$33,2,0)</f>
        <v>11</v>
      </c>
      <c r="D785" s="4" t="str">
        <f t="shared" si="25"/>
        <v>24112016IV</v>
      </c>
      <c r="E785" t="s">
        <v>6</v>
      </c>
      <c r="F785" t="s">
        <v>20</v>
      </c>
      <c r="G785" t="s">
        <v>46</v>
      </c>
      <c r="H785">
        <v>2016</v>
      </c>
      <c r="I785" s="2" t="s">
        <v>11</v>
      </c>
      <c r="J785" s="1">
        <v>2961538.4615384615</v>
      </c>
    </row>
    <row r="786" spans="1:10" x14ac:dyDescent="0.55000000000000004">
      <c r="A786" s="4">
        <f t="shared" si="24"/>
        <v>2</v>
      </c>
      <c r="B786" s="4">
        <f>+VLOOKUP(G786,Codigos!$E$2:$F$8,2,0)</f>
        <v>4</v>
      </c>
      <c r="C786" s="4">
        <f>+VLOOKUP(F786,Codigos!$B$2:$C$33,2,0)</f>
        <v>12</v>
      </c>
      <c r="D786" s="4" t="str">
        <f t="shared" si="25"/>
        <v>24122016I</v>
      </c>
      <c r="E786" t="s">
        <v>6</v>
      </c>
      <c r="F786" t="s">
        <v>21</v>
      </c>
      <c r="G786" t="s">
        <v>46</v>
      </c>
      <c r="H786">
        <v>2016</v>
      </c>
      <c r="I786" s="2" t="s">
        <v>8</v>
      </c>
      <c r="J786" s="1">
        <v>4071428.5714285714</v>
      </c>
    </row>
    <row r="787" spans="1:10" x14ac:dyDescent="0.55000000000000004">
      <c r="A787" s="4">
        <f t="shared" si="24"/>
        <v>2</v>
      </c>
      <c r="B787" s="4">
        <f>+VLOOKUP(G787,Codigos!$E$2:$F$8,2,0)</f>
        <v>4</v>
      </c>
      <c r="C787" s="4">
        <f>+VLOOKUP(F787,Codigos!$B$2:$C$33,2,0)</f>
        <v>12</v>
      </c>
      <c r="D787" s="4" t="str">
        <f t="shared" si="25"/>
        <v>24122016II</v>
      </c>
      <c r="E787" t="s">
        <v>6</v>
      </c>
      <c r="F787" t="s">
        <v>21</v>
      </c>
      <c r="G787" t="s">
        <v>46</v>
      </c>
      <c r="H787">
        <v>2016</v>
      </c>
      <c r="I787" s="2" t="s">
        <v>9</v>
      </c>
      <c r="J787" s="1">
        <v>4254017.021276596</v>
      </c>
    </row>
    <row r="788" spans="1:10" x14ac:dyDescent="0.55000000000000004">
      <c r="A788" s="4">
        <f t="shared" si="24"/>
        <v>2</v>
      </c>
      <c r="B788" s="4">
        <f>+VLOOKUP(G788,Codigos!$E$2:$F$8,2,0)</f>
        <v>4</v>
      </c>
      <c r="C788" s="4">
        <f>+VLOOKUP(F788,Codigos!$B$2:$C$33,2,0)</f>
        <v>12</v>
      </c>
      <c r="D788" s="4" t="str">
        <f t="shared" si="25"/>
        <v>24122016III</v>
      </c>
      <c r="E788" t="s">
        <v>6</v>
      </c>
      <c r="F788" t="s">
        <v>21</v>
      </c>
      <c r="G788" t="s">
        <v>46</v>
      </c>
      <c r="H788">
        <v>2016</v>
      </c>
      <c r="I788" s="2" t="s">
        <v>10</v>
      </c>
      <c r="J788" s="1">
        <v>4528409.0909090908</v>
      </c>
    </row>
    <row r="789" spans="1:10" x14ac:dyDescent="0.55000000000000004">
      <c r="A789" s="4">
        <f t="shared" si="24"/>
        <v>2</v>
      </c>
      <c r="B789" s="4">
        <f>+VLOOKUP(G789,Codigos!$E$2:$F$8,2,0)</f>
        <v>4</v>
      </c>
      <c r="C789" s="4">
        <f>+VLOOKUP(F789,Codigos!$B$2:$C$33,2,0)</f>
        <v>12</v>
      </c>
      <c r="D789" s="4" t="str">
        <f t="shared" si="25"/>
        <v>24122016IV</v>
      </c>
      <c r="E789" t="s">
        <v>6</v>
      </c>
      <c r="F789" t="s">
        <v>21</v>
      </c>
      <c r="G789" t="s">
        <v>46</v>
      </c>
      <c r="H789">
        <v>2016</v>
      </c>
      <c r="I789" s="2" t="s">
        <v>11</v>
      </c>
      <c r="J789" s="1">
        <v>4312688.1720430106</v>
      </c>
    </row>
    <row r="790" spans="1:10" x14ac:dyDescent="0.55000000000000004">
      <c r="A790" s="4">
        <f t="shared" si="24"/>
        <v>2</v>
      </c>
      <c r="B790" s="4">
        <f>+VLOOKUP(G790,Codigos!$E$2:$F$8,2,0)</f>
        <v>5</v>
      </c>
      <c r="C790" s="4">
        <f>+VLOOKUP(F790,Codigos!$B$2:$C$33,2,0)</f>
        <v>13</v>
      </c>
      <c r="D790" s="4" t="str">
        <f t="shared" si="25"/>
        <v>25132016I</v>
      </c>
      <c r="E790" t="s">
        <v>6</v>
      </c>
      <c r="F790" t="s">
        <v>22</v>
      </c>
      <c r="G790" t="s">
        <v>47</v>
      </c>
      <c r="H790">
        <v>2016</v>
      </c>
      <c r="I790" s="2" t="s">
        <v>8</v>
      </c>
      <c r="J790" s="1">
        <v>3980392.1568627451</v>
      </c>
    </row>
    <row r="791" spans="1:10" x14ac:dyDescent="0.55000000000000004">
      <c r="A791" s="4">
        <f t="shared" si="24"/>
        <v>2</v>
      </c>
      <c r="B791" s="4">
        <f>+VLOOKUP(G791,Codigos!$E$2:$F$8,2,0)</f>
        <v>5</v>
      </c>
      <c r="C791" s="4">
        <f>+VLOOKUP(F791,Codigos!$B$2:$C$33,2,0)</f>
        <v>13</v>
      </c>
      <c r="D791" s="4" t="str">
        <f t="shared" si="25"/>
        <v>25132016II</v>
      </c>
      <c r="E791" t="s">
        <v>6</v>
      </c>
      <c r="F791" t="s">
        <v>22</v>
      </c>
      <c r="G791" t="s">
        <v>47</v>
      </c>
      <c r="H791">
        <v>2016</v>
      </c>
      <c r="I791" s="2" t="s">
        <v>9</v>
      </c>
      <c r="J791" s="1">
        <v>4157303.3707865169</v>
      </c>
    </row>
    <row r="792" spans="1:10" x14ac:dyDescent="0.55000000000000004">
      <c r="A792" s="4">
        <f t="shared" si="24"/>
        <v>2</v>
      </c>
      <c r="B792" s="4">
        <f>+VLOOKUP(G792,Codigos!$E$2:$F$8,2,0)</f>
        <v>5</v>
      </c>
      <c r="C792" s="4">
        <f>+VLOOKUP(F792,Codigos!$B$2:$C$33,2,0)</f>
        <v>13</v>
      </c>
      <c r="D792" s="4" t="str">
        <f t="shared" si="25"/>
        <v>25132016III</v>
      </c>
      <c r="E792" t="s">
        <v>6</v>
      </c>
      <c r="F792" t="s">
        <v>22</v>
      </c>
      <c r="G792" t="s">
        <v>47</v>
      </c>
      <c r="H792">
        <v>2016</v>
      </c>
      <c r="I792" s="2" t="s">
        <v>10</v>
      </c>
      <c r="J792" s="1">
        <v>4044715.4471544717</v>
      </c>
    </row>
    <row r="793" spans="1:10" x14ac:dyDescent="0.55000000000000004">
      <c r="A793" s="4">
        <f t="shared" si="24"/>
        <v>2</v>
      </c>
      <c r="B793" s="4">
        <f>+VLOOKUP(G793,Codigos!$E$2:$F$8,2,0)</f>
        <v>5</v>
      </c>
      <c r="C793" s="4">
        <f>+VLOOKUP(F793,Codigos!$B$2:$C$33,2,0)</f>
        <v>13</v>
      </c>
      <c r="D793" s="4" t="str">
        <f t="shared" si="25"/>
        <v>25132016IV</v>
      </c>
      <c r="E793" t="s">
        <v>6</v>
      </c>
      <c r="F793" t="s">
        <v>22</v>
      </c>
      <c r="G793" t="s">
        <v>47</v>
      </c>
      <c r="H793">
        <v>2016</v>
      </c>
      <c r="I793" s="2" t="s">
        <v>11</v>
      </c>
      <c r="J793" s="1">
        <v>4215686.2745098034</v>
      </c>
    </row>
    <row r="794" spans="1:10" x14ac:dyDescent="0.55000000000000004">
      <c r="A794" s="4">
        <f t="shared" si="24"/>
        <v>2</v>
      </c>
      <c r="B794" s="4">
        <f>+VLOOKUP(G794,Codigos!$E$2:$F$8,2,0)</f>
        <v>5</v>
      </c>
      <c r="C794" s="4">
        <f>+VLOOKUP(F794,Codigos!$B$2:$C$33,2,0)</f>
        <v>14</v>
      </c>
      <c r="D794" s="4" t="str">
        <f t="shared" si="25"/>
        <v>25142016I</v>
      </c>
      <c r="E794" t="s">
        <v>6</v>
      </c>
      <c r="F794" t="s">
        <v>23</v>
      </c>
      <c r="G794" t="s">
        <v>47</v>
      </c>
      <c r="H794">
        <v>2016</v>
      </c>
      <c r="I794" s="2" t="s">
        <v>8</v>
      </c>
      <c r="J794" s="1">
        <v>6753812.6361655779</v>
      </c>
    </row>
    <row r="795" spans="1:10" x14ac:dyDescent="0.55000000000000004">
      <c r="A795" s="4">
        <f t="shared" si="24"/>
        <v>2</v>
      </c>
      <c r="B795" s="4">
        <f>+VLOOKUP(G795,Codigos!$E$2:$F$8,2,0)</f>
        <v>5</v>
      </c>
      <c r="C795" s="4">
        <f>+VLOOKUP(F795,Codigos!$B$2:$C$33,2,0)</f>
        <v>14</v>
      </c>
      <c r="D795" s="4" t="str">
        <f t="shared" si="25"/>
        <v>25142016II</v>
      </c>
      <c r="E795" t="s">
        <v>6</v>
      </c>
      <c r="F795" t="s">
        <v>23</v>
      </c>
      <c r="G795" t="s">
        <v>47</v>
      </c>
      <c r="H795">
        <v>2016</v>
      </c>
      <c r="I795" s="2" t="s">
        <v>9</v>
      </c>
      <c r="J795" s="1">
        <v>7154471.5447154464</v>
      </c>
    </row>
    <row r="796" spans="1:10" x14ac:dyDescent="0.55000000000000004">
      <c r="A796" s="4">
        <f t="shared" si="24"/>
        <v>2</v>
      </c>
      <c r="B796" s="4">
        <f>+VLOOKUP(G796,Codigos!$E$2:$F$8,2,0)</f>
        <v>5</v>
      </c>
      <c r="C796" s="4">
        <f>+VLOOKUP(F796,Codigos!$B$2:$C$33,2,0)</f>
        <v>14</v>
      </c>
      <c r="D796" s="4" t="str">
        <f t="shared" si="25"/>
        <v>25142016III</v>
      </c>
      <c r="E796" t="s">
        <v>6</v>
      </c>
      <c r="F796" t="s">
        <v>23</v>
      </c>
      <c r="G796" t="s">
        <v>47</v>
      </c>
      <c r="H796">
        <v>2016</v>
      </c>
      <c r="I796" s="2" t="s">
        <v>10</v>
      </c>
      <c r="J796" s="1">
        <v>6732426.3038548753</v>
      </c>
    </row>
    <row r="797" spans="1:10" x14ac:dyDescent="0.55000000000000004">
      <c r="A797" s="4">
        <f t="shared" si="24"/>
        <v>2</v>
      </c>
      <c r="B797" s="4">
        <f>+VLOOKUP(G797,Codigos!$E$2:$F$8,2,0)</f>
        <v>5</v>
      </c>
      <c r="C797" s="4">
        <f>+VLOOKUP(F797,Codigos!$B$2:$C$33,2,0)</f>
        <v>14</v>
      </c>
      <c r="D797" s="4" t="str">
        <f t="shared" si="25"/>
        <v>25142016IV</v>
      </c>
      <c r="E797" t="s">
        <v>6</v>
      </c>
      <c r="F797" t="s">
        <v>23</v>
      </c>
      <c r="G797" t="s">
        <v>47</v>
      </c>
      <c r="H797">
        <v>2016</v>
      </c>
      <c r="I797" s="2" t="s">
        <v>11</v>
      </c>
      <c r="J797" s="1">
        <v>6863289.7603485845</v>
      </c>
    </row>
    <row r="798" spans="1:10" x14ac:dyDescent="0.55000000000000004">
      <c r="A798" s="4">
        <f t="shared" si="24"/>
        <v>2</v>
      </c>
      <c r="B798" s="4">
        <f>+VLOOKUP(G798,Codigos!$E$2:$F$8,2,0)</f>
        <v>5</v>
      </c>
      <c r="C798" s="4">
        <f>+VLOOKUP(F798,Codigos!$B$2:$C$33,2,0)</f>
        <v>15</v>
      </c>
      <c r="D798" s="4" t="str">
        <f t="shared" si="25"/>
        <v>25152016I</v>
      </c>
      <c r="E798" t="s">
        <v>6</v>
      </c>
      <c r="F798" t="s">
        <v>24</v>
      </c>
      <c r="G798" t="s">
        <v>47</v>
      </c>
      <c r="H798">
        <v>2016</v>
      </c>
      <c r="I798" s="2" t="s">
        <v>8</v>
      </c>
      <c r="J798" s="1">
        <v>4642857.1428571427</v>
      </c>
    </row>
    <row r="799" spans="1:10" x14ac:dyDescent="0.55000000000000004">
      <c r="A799" s="4">
        <f t="shared" si="24"/>
        <v>2</v>
      </c>
      <c r="B799" s="4">
        <f>+VLOOKUP(G799,Codigos!$E$2:$F$8,2,0)</f>
        <v>5</v>
      </c>
      <c r="C799" s="4">
        <f>+VLOOKUP(F799,Codigos!$B$2:$C$33,2,0)</f>
        <v>15</v>
      </c>
      <c r="D799" s="4" t="str">
        <f t="shared" si="25"/>
        <v>25152016II</v>
      </c>
      <c r="E799" t="s">
        <v>6</v>
      </c>
      <c r="F799" t="s">
        <v>24</v>
      </c>
      <c r="G799" t="s">
        <v>47</v>
      </c>
      <c r="H799">
        <v>2016</v>
      </c>
      <c r="I799" s="2" t="s">
        <v>9</v>
      </c>
      <c r="J799" s="1">
        <v>5226377.9527559057</v>
      </c>
    </row>
    <row r="800" spans="1:10" x14ac:dyDescent="0.55000000000000004">
      <c r="A800" s="4">
        <f t="shared" si="24"/>
        <v>2</v>
      </c>
      <c r="B800" s="4">
        <f>+VLOOKUP(G800,Codigos!$E$2:$F$8,2,0)</f>
        <v>5</v>
      </c>
      <c r="C800" s="4">
        <f>+VLOOKUP(F800,Codigos!$B$2:$C$33,2,0)</f>
        <v>15</v>
      </c>
      <c r="D800" s="4" t="str">
        <f t="shared" si="25"/>
        <v>25152016III</v>
      </c>
      <c r="E800" t="s">
        <v>6</v>
      </c>
      <c r="F800" t="s">
        <v>24</v>
      </c>
      <c r="G800" t="s">
        <v>47</v>
      </c>
      <c r="H800">
        <v>2016</v>
      </c>
      <c r="I800" s="2" t="s">
        <v>10</v>
      </c>
      <c r="J800" s="1">
        <v>4651041.666666667</v>
      </c>
    </row>
    <row r="801" spans="1:10" x14ac:dyDescent="0.55000000000000004">
      <c r="A801" s="4">
        <f t="shared" si="24"/>
        <v>2</v>
      </c>
      <c r="B801" s="4">
        <f>+VLOOKUP(G801,Codigos!$E$2:$F$8,2,0)</f>
        <v>5</v>
      </c>
      <c r="C801" s="4">
        <f>+VLOOKUP(F801,Codigos!$B$2:$C$33,2,0)</f>
        <v>15</v>
      </c>
      <c r="D801" s="4" t="str">
        <f t="shared" si="25"/>
        <v>25152016IV</v>
      </c>
      <c r="E801" t="s">
        <v>6</v>
      </c>
      <c r="F801" t="s">
        <v>24</v>
      </c>
      <c r="G801" t="s">
        <v>47</v>
      </c>
      <c r="H801">
        <v>2016</v>
      </c>
      <c r="I801" s="2" t="s">
        <v>11</v>
      </c>
      <c r="J801" s="1">
        <v>4834770.1149425292</v>
      </c>
    </row>
    <row r="802" spans="1:10" x14ac:dyDescent="0.55000000000000004">
      <c r="A802" s="4">
        <f t="shared" si="24"/>
        <v>2</v>
      </c>
      <c r="B802" s="4">
        <f>+VLOOKUP(G802,Codigos!$E$2:$F$8,2,0)</f>
        <v>5</v>
      </c>
      <c r="C802" s="4">
        <f>+VLOOKUP(F802,Codigos!$B$2:$C$33,2,0)</f>
        <v>16</v>
      </c>
      <c r="D802" s="4" t="str">
        <f t="shared" si="25"/>
        <v>25162016I</v>
      </c>
      <c r="E802" t="s">
        <v>6</v>
      </c>
      <c r="F802" t="s">
        <v>25</v>
      </c>
      <c r="G802" t="s">
        <v>47</v>
      </c>
      <c r="H802">
        <v>2016</v>
      </c>
      <c r="I802" s="2" t="s">
        <v>8</v>
      </c>
      <c r="J802" s="1">
        <v>3190476.1904761908</v>
      </c>
    </row>
    <row r="803" spans="1:10" x14ac:dyDescent="0.55000000000000004">
      <c r="A803" s="4">
        <f t="shared" si="24"/>
        <v>2</v>
      </c>
      <c r="B803" s="4">
        <f>+VLOOKUP(G803,Codigos!$E$2:$F$8,2,0)</f>
        <v>5</v>
      </c>
      <c r="C803" s="4">
        <f>+VLOOKUP(F803,Codigos!$B$2:$C$33,2,0)</f>
        <v>16</v>
      </c>
      <c r="D803" s="4" t="str">
        <f t="shared" si="25"/>
        <v>25162016II</v>
      </c>
      <c r="E803" t="s">
        <v>6</v>
      </c>
      <c r="F803" t="s">
        <v>25</v>
      </c>
      <c r="G803" t="s">
        <v>47</v>
      </c>
      <c r="H803">
        <v>2016</v>
      </c>
      <c r="I803" s="2" t="s">
        <v>9</v>
      </c>
      <c r="J803" s="1">
        <v>3401826.4840182648</v>
      </c>
    </row>
    <row r="804" spans="1:10" x14ac:dyDescent="0.55000000000000004">
      <c r="A804" s="4">
        <f t="shared" si="24"/>
        <v>2</v>
      </c>
      <c r="B804" s="4">
        <f>+VLOOKUP(G804,Codigos!$E$2:$F$8,2,0)</f>
        <v>5</v>
      </c>
      <c r="C804" s="4">
        <f>+VLOOKUP(F804,Codigos!$B$2:$C$33,2,0)</f>
        <v>16</v>
      </c>
      <c r="D804" s="4" t="str">
        <f t="shared" si="25"/>
        <v>25162016III</v>
      </c>
      <c r="E804" t="s">
        <v>6</v>
      </c>
      <c r="F804" t="s">
        <v>25</v>
      </c>
      <c r="G804" t="s">
        <v>47</v>
      </c>
      <c r="H804">
        <v>2016</v>
      </c>
      <c r="I804" s="2" t="s">
        <v>10</v>
      </c>
      <c r="J804" s="1">
        <v>3261904.7619047621</v>
      </c>
    </row>
    <row r="805" spans="1:10" x14ac:dyDescent="0.55000000000000004">
      <c r="A805" s="4">
        <f t="shared" si="24"/>
        <v>2</v>
      </c>
      <c r="B805" s="4">
        <f>+VLOOKUP(G805,Codigos!$E$2:$F$8,2,0)</f>
        <v>5</v>
      </c>
      <c r="C805" s="4">
        <f>+VLOOKUP(F805,Codigos!$B$2:$C$33,2,0)</f>
        <v>16</v>
      </c>
      <c r="D805" s="4" t="str">
        <f t="shared" si="25"/>
        <v>25162016IV</v>
      </c>
      <c r="E805" t="s">
        <v>6</v>
      </c>
      <c r="F805" t="s">
        <v>25</v>
      </c>
      <c r="G805" t="s">
        <v>47</v>
      </c>
      <c r="H805">
        <v>2016</v>
      </c>
      <c r="I805" s="2" t="s">
        <v>11</v>
      </c>
      <c r="J805" s="1">
        <v>3380281.6901408453</v>
      </c>
    </row>
    <row r="806" spans="1:10" x14ac:dyDescent="0.55000000000000004">
      <c r="A806" s="4">
        <f t="shared" si="24"/>
        <v>2</v>
      </c>
      <c r="B806" s="4">
        <f>+VLOOKUP(G806,Codigos!$E$2:$F$8,2,0)</f>
        <v>5</v>
      </c>
      <c r="C806" s="4">
        <f>+VLOOKUP(F806,Codigos!$B$2:$C$33,2,0)</f>
        <v>17</v>
      </c>
      <c r="D806" s="4" t="str">
        <f t="shared" si="25"/>
        <v>25172016I</v>
      </c>
      <c r="E806" t="s">
        <v>6</v>
      </c>
      <c r="F806" t="s">
        <v>26</v>
      </c>
      <c r="G806" t="s">
        <v>47</v>
      </c>
      <c r="H806">
        <v>2016</v>
      </c>
      <c r="I806" s="2" t="s">
        <v>8</v>
      </c>
      <c r="J806" s="1">
        <v>5301888.888888889</v>
      </c>
    </row>
    <row r="807" spans="1:10" x14ac:dyDescent="0.55000000000000004">
      <c r="A807" s="4">
        <f t="shared" si="24"/>
        <v>2</v>
      </c>
      <c r="B807" s="4">
        <f>+VLOOKUP(G807,Codigos!$E$2:$F$8,2,0)</f>
        <v>5</v>
      </c>
      <c r="C807" s="4">
        <f>+VLOOKUP(F807,Codigos!$B$2:$C$33,2,0)</f>
        <v>17</v>
      </c>
      <c r="D807" s="4" t="str">
        <f t="shared" si="25"/>
        <v>25172016II</v>
      </c>
      <c r="E807" t="s">
        <v>6</v>
      </c>
      <c r="F807" t="s">
        <v>26</v>
      </c>
      <c r="G807" t="s">
        <v>47</v>
      </c>
      <c r="H807">
        <v>2016</v>
      </c>
      <c r="I807" s="2" t="s">
        <v>9</v>
      </c>
      <c r="J807" s="1">
        <v>5392953.9295392958</v>
      </c>
    </row>
    <row r="808" spans="1:10" x14ac:dyDescent="0.55000000000000004">
      <c r="A808" s="4">
        <f t="shared" si="24"/>
        <v>2</v>
      </c>
      <c r="B808" s="4">
        <f>+VLOOKUP(G808,Codigos!$E$2:$F$8,2,0)</f>
        <v>5</v>
      </c>
      <c r="C808" s="4">
        <f>+VLOOKUP(F808,Codigos!$B$2:$C$33,2,0)</f>
        <v>17</v>
      </c>
      <c r="D808" s="4" t="str">
        <f t="shared" si="25"/>
        <v>25172016III</v>
      </c>
      <c r="E808" t="s">
        <v>6</v>
      </c>
      <c r="F808" t="s">
        <v>26</v>
      </c>
      <c r="G808" t="s">
        <v>47</v>
      </c>
      <c r="H808">
        <v>2016</v>
      </c>
      <c r="I808" s="2" t="s">
        <v>10</v>
      </c>
      <c r="J808" s="1">
        <v>5101190.4761904767</v>
      </c>
    </row>
    <row r="809" spans="1:10" x14ac:dyDescent="0.55000000000000004">
      <c r="A809" s="4">
        <f t="shared" si="24"/>
        <v>2</v>
      </c>
      <c r="B809" s="4">
        <f>+VLOOKUP(G809,Codigos!$E$2:$F$8,2,0)</f>
        <v>5</v>
      </c>
      <c r="C809" s="4">
        <f>+VLOOKUP(F809,Codigos!$B$2:$C$33,2,0)</f>
        <v>17</v>
      </c>
      <c r="D809" s="4" t="str">
        <f t="shared" si="25"/>
        <v>25172016IV</v>
      </c>
      <c r="E809" t="s">
        <v>6</v>
      </c>
      <c r="F809" t="s">
        <v>26</v>
      </c>
      <c r="G809" t="s">
        <v>47</v>
      </c>
      <c r="H809">
        <v>2016</v>
      </c>
      <c r="I809" s="2" t="s">
        <v>11</v>
      </c>
      <c r="J809" s="1">
        <v>5470085.47008547</v>
      </c>
    </row>
    <row r="810" spans="1:10" x14ac:dyDescent="0.55000000000000004">
      <c r="A810" s="4">
        <f t="shared" si="24"/>
        <v>2</v>
      </c>
      <c r="B810" s="4">
        <f>+VLOOKUP(G810,Codigos!$E$2:$F$8,2,0)</f>
        <v>6</v>
      </c>
      <c r="C810" s="4">
        <f>+VLOOKUP(F810,Codigos!$B$2:$C$33,2,0)</f>
        <v>18</v>
      </c>
      <c r="D810" s="4" t="str">
        <f t="shared" si="25"/>
        <v>26182016I</v>
      </c>
      <c r="E810" t="s">
        <v>6</v>
      </c>
      <c r="F810" t="s">
        <v>27</v>
      </c>
      <c r="G810" t="s">
        <v>48</v>
      </c>
      <c r="H810">
        <v>2016</v>
      </c>
      <c r="I810" s="2" t="s">
        <v>8</v>
      </c>
      <c r="J810" s="1">
        <v>2961748.6338797812</v>
      </c>
    </row>
    <row r="811" spans="1:10" x14ac:dyDescent="0.55000000000000004">
      <c r="A811" s="4">
        <f t="shared" si="24"/>
        <v>2</v>
      </c>
      <c r="B811" s="4">
        <f>+VLOOKUP(G811,Codigos!$E$2:$F$8,2,0)</f>
        <v>6</v>
      </c>
      <c r="C811" s="4">
        <f>+VLOOKUP(F811,Codigos!$B$2:$C$33,2,0)</f>
        <v>18</v>
      </c>
      <c r="D811" s="4" t="str">
        <f t="shared" si="25"/>
        <v>26182016II</v>
      </c>
      <c r="E811" t="s">
        <v>6</v>
      </c>
      <c r="F811" t="s">
        <v>27</v>
      </c>
      <c r="G811" t="s">
        <v>48</v>
      </c>
      <c r="H811">
        <v>2016</v>
      </c>
      <c r="I811" s="2" t="s">
        <v>9</v>
      </c>
      <c r="J811" s="1">
        <v>3179487.1794871795</v>
      </c>
    </row>
    <row r="812" spans="1:10" x14ac:dyDescent="0.55000000000000004">
      <c r="A812" s="4">
        <f t="shared" si="24"/>
        <v>2</v>
      </c>
      <c r="B812" s="4">
        <f>+VLOOKUP(G812,Codigos!$E$2:$F$8,2,0)</f>
        <v>6</v>
      </c>
      <c r="C812" s="4">
        <f>+VLOOKUP(F812,Codigos!$B$2:$C$33,2,0)</f>
        <v>18</v>
      </c>
      <c r="D812" s="4" t="str">
        <f t="shared" si="25"/>
        <v>26182016III</v>
      </c>
      <c r="E812" t="s">
        <v>6</v>
      </c>
      <c r="F812" t="s">
        <v>27</v>
      </c>
      <c r="G812" t="s">
        <v>48</v>
      </c>
      <c r="H812">
        <v>2016</v>
      </c>
      <c r="I812" s="2" t="s">
        <v>10</v>
      </c>
      <c r="J812" s="1">
        <v>3541666.6666666665</v>
      </c>
    </row>
    <row r="813" spans="1:10" x14ac:dyDescent="0.55000000000000004">
      <c r="A813" s="4">
        <f t="shared" si="24"/>
        <v>2</v>
      </c>
      <c r="B813" s="4">
        <f>+VLOOKUP(G813,Codigos!$E$2:$F$8,2,0)</f>
        <v>6</v>
      </c>
      <c r="C813" s="4">
        <f>+VLOOKUP(F813,Codigos!$B$2:$C$33,2,0)</f>
        <v>18</v>
      </c>
      <c r="D813" s="4" t="str">
        <f t="shared" si="25"/>
        <v>26182016IV</v>
      </c>
      <c r="E813" t="s">
        <v>6</v>
      </c>
      <c r="F813" t="s">
        <v>27</v>
      </c>
      <c r="G813" t="s">
        <v>48</v>
      </c>
      <c r="H813">
        <v>2016</v>
      </c>
      <c r="I813" s="2" t="s">
        <v>11</v>
      </c>
      <c r="J813" s="1">
        <v>3010928.9617486335</v>
      </c>
    </row>
    <row r="814" spans="1:10" x14ac:dyDescent="0.55000000000000004">
      <c r="A814" s="4">
        <f t="shared" si="24"/>
        <v>2</v>
      </c>
      <c r="B814" s="4">
        <f>+VLOOKUP(G814,Codigos!$E$2:$F$8,2,0)</f>
        <v>6</v>
      </c>
      <c r="C814" s="4">
        <f>+VLOOKUP(F814,Codigos!$B$2:$C$33,2,0)</f>
        <v>19</v>
      </c>
      <c r="D814" s="4" t="str">
        <f t="shared" si="25"/>
        <v>26192016I</v>
      </c>
      <c r="E814" t="s">
        <v>6</v>
      </c>
      <c r="F814" t="s">
        <v>28</v>
      </c>
      <c r="G814" t="s">
        <v>48</v>
      </c>
      <c r="H814">
        <v>2016</v>
      </c>
      <c r="I814" s="2" t="s">
        <v>8</v>
      </c>
      <c r="J814" s="1">
        <v>3827519.3798449617</v>
      </c>
    </row>
    <row r="815" spans="1:10" x14ac:dyDescent="0.55000000000000004">
      <c r="A815" s="4">
        <f t="shared" si="24"/>
        <v>2</v>
      </c>
      <c r="B815" s="4">
        <f>+VLOOKUP(G815,Codigos!$E$2:$F$8,2,0)</f>
        <v>6</v>
      </c>
      <c r="C815" s="4">
        <f>+VLOOKUP(F815,Codigos!$B$2:$C$33,2,0)</f>
        <v>19</v>
      </c>
      <c r="D815" s="4" t="str">
        <f t="shared" si="25"/>
        <v>26192016II</v>
      </c>
      <c r="E815" t="s">
        <v>6</v>
      </c>
      <c r="F815" t="s">
        <v>28</v>
      </c>
      <c r="G815" t="s">
        <v>48</v>
      </c>
      <c r="H815">
        <v>2016</v>
      </c>
      <c r="I815" s="2" t="s">
        <v>9</v>
      </c>
      <c r="J815" s="1">
        <v>4648148.1481481483</v>
      </c>
    </row>
    <row r="816" spans="1:10" x14ac:dyDescent="0.55000000000000004">
      <c r="A816" s="4">
        <f t="shared" si="24"/>
        <v>2</v>
      </c>
      <c r="B816" s="4">
        <f>+VLOOKUP(G816,Codigos!$E$2:$F$8,2,0)</f>
        <v>6</v>
      </c>
      <c r="C816" s="4">
        <f>+VLOOKUP(F816,Codigos!$B$2:$C$33,2,0)</f>
        <v>19</v>
      </c>
      <c r="D816" s="4" t="str">
        <f t="shared" si="25"/>
        <v>26192016III</v>
      </c>
      <c r="E816" t="s">
        <v>6</v>
      </c>
      <c r="F816" t="s">
        <v>28</v>
      </c>
      <c r="G816" t="s">
        <v>48</v>
      </c>
      <c r="H816">
        <v>2016</v>
      </c>
      <c r="I816" s="2" t="s">
        <v>10</v>
      </c>
      <c r="J816" s="1">
        <v>4002604.1666666665</v>
      </c>
    </row>
    <row r="817" spans="1:10" x14ac:dyDescent="0.55000000000000004">
      <c r="A817" s="4">
        <f t="shared" si="24"/>
        <v>2</v>
      </c>
      <c r="B817" s="4">
        <f>+VLOOKUP(G817,Codigos!$E$2:$F$8,2,0)</f>
        <v>6</v>
      </c>
      <c r="C817" s="4">
        <f>+VLOOKUP(F817,Codigos!$B$2:$C$33,2,0)</f>
        <v>19</v>
      </c>
      <c r="D817" s="4" t="str">
        <f t="shared" si="25"/>
        <v>26192016IV</v>
      </c>
      <c r="E817" t="s">
        <v>6</v>
      </c>
      <c r="F817" t="s">
        <v>28</v>
      </c>
      <c r="G817" t="s">
        <v>48</v>
      </c>
      <c r="H817">
        <v>2016</v>
      </c>
      <c r="I817" s="2" t="s">
        <v>11</v>
      </c>
      <c r="J817" s="1">
        <v>4247863.247863248</v>
      </c>
    </row>
    <row r="818" spans="1:10" x14ac:dyDescent="0.55000000000000004">
      <c r="A818" s="4">
        <f t="shared" si="24"/>
        <v>2</v>
      </c>
      <c r="B818" s="4">
        <f>+VLOOKUP(G818,Codigos!$E$2:$F$8,2,0)</f>
        <v>6</v>
      </c>
      <c r="C818" s="4">
        <f>+VLOOKUP(F818,Codigos!$B$2:$C$33,2,0)</f>
        <v>20</v>
      </c>
      <c r="D818" s="4" t="str">
        <f t="shared" si="25"/>
        <v>26202016I</v>
      </c>
      <c r="E818" t="s">
        <v>6</v>
      </c>
      <c r="F818" t="s">
        <v>29</v>
      </c>
      <c r="G818" t="s">
        <v>48</v>
      </c>
      <c r="H818">
        <v>2016</v>
      </c>
      <c r="I818" s="2" t="s">
        <v>8</v>
      </c>
      <c r="J818" s="1">
        <v>2893229.1666666665</v>
      </c>
    </row>
    <row r="819" spans="1:10" x14ac:dyDescent="0.55000000000000004">
      <c r="A819" s="4">
        <f t="shared" si="24"/>
        <v>2</v>
      </c>
      <c r="B819" s="4">
        <f>+VLOOKUP(G819,Codigos!$E$2:$F$8,2,0)</f>
        <v>6</v>
      </c>
      <c r="C819" s="4">
        <f>+VLOOKUP(F819,Codigos!$B$2:$C$33,2,0)</f>
        <v>20</v>
      </c>
      <c r="D819" s="4" t="str">
        <f t="shared" si="25"/>
        <v>26202016II</v>
      </c>
      <c r="E819" t="s">
        <v>6</v>
      </c>
      <c r="F819" t="s">
        <v>29</v>
      </c>
      <c r="G819" t="s">
        <v>48</v>
      </c>
      <c r="H819">
        <v>2016</v>
      </c>
      <c r="I819" s="2" t="s">
        <v>9</v>
      </c>
      <c r="J819" s="1">
        <v>3080537.6344086025</v>
      </c>
    </row>
    <row r="820" spans="1:10" x14ac:dyDescent="0.55000000000000004">
      <c r="A820" s="4">
        <f t="shared" si="24"/>
        <v>2</v>
      </c>
      <c r="B820" s="4">
        <f>+VLOOKUP(G820,Codigos!$E$2:$F$8,2,0)</f>
        <v>6</v>
      </c>
      <c r="C820" s="4">
        <f>+VLOOKUP(F820,Codigos!$B$2:$C$33,2,0)</f>
        <v>20</v>
      </c>
      <c r="D820" s="4" t="str">
        <f t="shared" si="25"/>
        <v>26202016III</v>
      </c>
      <c r="E820" t="s">
        <v>6</v>
      </c>
      <c r="F820" t="s">
        <v>29</v>
      </c>
      <c r="G820" t="s">
        <v>48</v>
      </c>
      <c r="H820">
        <v>2016</v>
      </c>
      <c r="I820" s="2" t="s">
        <v>10</v>
      </c>
      <c r="J820" s="1">
        <v>3115384.6153846155</v>
      </c>
    </row>
    <row r="821" spans="1:10" x14ac:dyDescent="0.55000000000000004">
      <c r="A821" s="4">
        <f t="shared" si="24"/>
        <v>2</v>
      </c>
      <c r="B821" s="4">
        <f>+VLOOKUP(G821,Codigos!$E$2:$F$8,2,0)</f>
        <v>6</v>
      </c>
      <c r="C821" s="4">
        <f>+VLOOKUP(F821,Codigos!$B$2:$C$33,2,0)</f>
        <v>20</v>
      </c>
      <c r="D821" s="4" t="str">
        <f t="shared" si="25"/>
        <v>26202016IV</v>
      </c>
      <c r="E821" t="s">
        <v>6</v>
      </c>
      <c r="F821" t="s">
        <v>29</v>
      </c>
      <c r="G821" t="s">
        <v>48</v>
      </c>
      <c r="H821">
        <v>2016</v>
      </c>
      <c r="I821" s="2" t="s">
        <v>11</v>
      </c>
      <c r="J821" s="1">
        <v>3140000</v>
      </c>
    </row>
    <row r="822" spans="1:10" x14ac:dyDescent="0.55000000000000004">
      <c r="A822" s="4">
        <f t="shared" si="24"/>
        <v>2</v>
      </c>
      <c r="B822" s="4">
        <f>+VLOOKUP(G822,Codigos!$E$2:$F$8,2,0)</f>
        <v>6</v>
      </c>
      <c r="C822" s="4">
        <f>+VLOOKUP(F822,Codigos!$B$2:$C$33,2,0)</f>
        <v>21</v>
      </c>
      <c r="D822" s="4" t="str">
        <f t="shared" si="25"/>
        <v>26212016I</v>
      </c>
      <c r="E822" t="s">
        <v>6</v>
      </c>
      <c r="F822" t="s">
        <v>30</v>
      </c>
      <c r="G822" t="s">
        <v>48</v>
      </c>
      <c r="H822">
        <v>2016</v>
      </c>
      <c r="I822" s="2" t="s">
        <v>8</v>
      </c>
      <c r="J822" s="1">
        <v>3697916.6666666665</v>
      </c>
    </row>
    <row r="823" spans="1:10" x14ac:dyDescent="0.55000000000000004">
      <c r="A823" s="4">
        <f t="shared" si="24"/>
        <v>2</v>
      </c>
      <c r="B823" s="4">
        <f>+VLOOKUP(G823,Codigos!$E$2:$F$8,2,0)</f>
        <v>6</v>
      </c>
      <c r="C823" s="4">
        <f>+VLOOKUP(F823,Codigos!$B$2:$C$33,2,0)</f>
        <v>21</v>
      </c>
      <c r="D823" s="4" t="str">
        <f t="shared" si="25"/>
        <v>26212016II</v>
      </c>
      <c r="E823" t="s">
        <v>6</v>
      </c>
      <c r="F823" t="s">
        <v>30</v>
      </c>
      <c r="G823" t="s">
        <v>48</v>
      </c>
      <c r="H823">
        <v>2016</v>
      </c>
      <c r="I823" s="2" t="s">
        <v>9</v>
      </c>
      <c r="J823" s="1">
        <v>3652173.913043478</v>
      </c>
    </row>
    <row r="824" spans="1:10" x14ac:dyDescent="0.55000000000000004">
      <c r="A824" s="4">
        <f t="shared" si="24"/>
        <v>2</v>
      </c>
      <c r="B824" s="4">
        <f>+VLOOKUP(G824,Codigos!$E$2:$F$8,2,0)</f>
        <v>6</v>
      </c>
      <c r="C824" s="4">
        <f>+VLOOKUP(F824,Codigos!$B$2:$C$33,2,0)</f>
        <v>21</v>
      </c>
      <c r="D824" s="4" t="str">
        <f t="shared" si="25"/>
        <v>26212016III</v>
      </c>
      <c r="E824" t="s">
        <v>6</v>
      </c>
      <c r="F824" t="s">
        <v>30</v>
      </c>
      <c r="G824" t="s">
        <v>48</v>
      </c>
      <c r="H824">
        <v>2016</v>
      </c>
      <c r="I824" s="2" t="s">
        <v>10</v>
      </c>
      <c r="J824" s="1">
        <v>3897849.4623655914</v>
      </c>
    </row>
    <row r="825" spans="1:10" x14ac:dyDescent="0.55000000000000004">
      <c r="A825" s="4">
        <f t="shared" si="24"/>
        <v>2</v>
      </c>
      <c r="B825" s="4">
        <f>+VLOOKUP(G825,Codigos!$E$2:$F$8,2,0)</f>
        <v>6</v>
      </c>
      <c r="C825" s="4">
        <f>+VLOOKUP(F825,Codigos!$B$2:$C$33,2,0)</f>
        <v>21</v>
      </c>
      <c r="D825" s="4" t="str">
        <f t="shared" si="25"/>
        <v>26212016IV</v>
      </c>
      <c r="E825" t="s">
        <v>6</v>
      </c>
      <c r="F825" t="s">
        <v>30</v>
      </c>
      <c r="G825" t="s">
        <v>48</v>
      </c>
      <c r="H825">
        <v>2016</v>
      </c>
      <c r="I825" s="2" t="s">
        <v>11</v>
      </c>
      <c r="J825" s="1">
        <v>3498756.2189054727</v>
      </c>
    </row>
    <row r="826" spans="1:10" x14ac:dyDescent="0.55000000000000004">
      <c r="A826" s="4">
        <f t="shared" si="24"/>
        <v>2</v>
      </c>
      <c r="B826" s="4">
        <f>+VLOOKUP(G826,Codigos!$E$2:$F$8,2,0)</f>
        <v>6</v>
      </c>
      <c r="C826" s="4">
        <f>+VLOOKUP(F826,Codigos!$B$2:$C$33,2,0)</f>
        <v>22</v>
      </c>
      <c r="D826" s="4" t="str">
        <f t="shared" si="25"/>
        <v>26222016I</v>
      </c>
      <c r="E826" t="s">
        <v>6</v>
      </c>
      <c r="F826" t="s">
        <v>31</v>
      </c>
      <c r="G826" t="s">
        <v>48</v>
      </c>
      <c r="H826">
        <v>2016</v>
      </c>
      <c r="I826" s="2" t="s">
        <v>8</v>
      </c>
      <c r="J826" s="1">
        <v>2440476.1904761903</v>
      </c>
    </row>
    <row r="827" spans="1:10" x14ac:dyDescent="0.55000000000000004">
      <c r="A827" s="4">
        <f t="shared" si="24"/>
        <v>2</v>
      </c>
      <c r="B827" s="4">
        <f>+VLOOKUP(G827,Codigos!$E$2:$F$8,2,0)</f>
        <v>6</v>
      </c>
      <c r="C827" s="4">
        <f>+VLOOKUP(F827,Codigos!$B$2:$C$33,2,0)</f>
        <v>22</v>
      </c>
      <c r="D827" s="4" t="str">
        <f t="shared" si="25"/>
        <v>26222016II</v>
      </c>
      <c r="E827" t="s">
        <v>6</v>
      </c>
      <c r="F827" t="s">
        <v>31</v>
      </c>
      <c r="G827" t="s">
        <v>48</v>
      </c>
      <c r="H827">
        <v>2016</v>
      </c>
      <c r="I827" s="2" t="s">
        <v>9</v>
      </c>
      <c r="J827" s="1">
        <v>2608024.6913580247</v>
      </c>
    </row>
    <row r="828" spans="1:10" x14ac:dyDescent="0.55000000000000004">
      <c r="A828" s="4">
        <f t="shared" si="24"/>
        <v>2</v>
      </c>
      <c r="B828" s="4">
        <f>+VLOOKUP(G828,Codigos!$E$2:$F$8,2,0)</f>
        <v>6</v>
      </c>
      <c r="C828" s="4">
        <f>+VLOOKUP(F828,Codigos!$B$2:$C$33,2,0)</f>
        <v>22</v>
      </c>
      <c r="D828" s="4" t="str">
        <f t="shared" si="25"/>
        <v>26222016III</v>
      </c>
      <c r="E828" t="s">
        <v>6</v>
      </c>
      <c r="F828" t="s">
        <v>31</v>
      </c>
      <c r="G828" t="s">
        <v>48</v>
      </c>
      <c r="H828">
        <v>2016</v>
      </c>
      <c r="I828" s="2" t="s">
        <v>10</v>
      </c>
      <c r="J828" s="1">
        <v>2591194.9685534593</v>
      </c>
    </row>
    <row r="829" spans="1:10" x14ac:dyDescent="0.55000000000000004">
      <c r="A829" s="4">
        <f t="shared" si="24"/>
        <v>2</v>
      </c>
      <c r="B829" s="4">
        <f>+VLOOKUP(G829,Codigos!$E$2:$F$8,2,0)</f>
        <v>6</v>
      </c>
      <c r="C829" s="4">
        <f>+VLOOKUP(F829,Codigos!$B$2:$C$33,2,0)</f>
        <v>22</v>
      </c>
      <c r="D829" s="4" t="str">
        <f t="shared" si="25"/>
        <v>26222016IV</v>
      </c>
      <c r="E829" t="s">
        <v>6</v>
      </c>
      <c r="F829" t="s">
        <v>31</v>
      </c>
      <c r="G829" t="s">
        <v>48</v>
      </c>
      <c r="H829">
        <v>2016</v>
      </c>
      <c r="I829" s="2" t="s">
        <v>11</v>
      </c>
      <c r="J829" s="1">
        <v>2583333.3333333335</v>
      </c>
    </row>
    <row r="830" spans="1:10" x14ac:dyDescent="0.55000000000000004">
      <c r="A830" s="4">
        <f t="shared" si="24"/>
        <v>2</v>
      </c>
      <c r="B830" s="4">
        <f>+VLOOKUP(G830,Codigos!$E$2:$F$8,2,0)</f>
        <v>6</v>
      </c>
      <c r="C830" s="4">
        <f>+VLOOKUP(F830,Codigos!$B$2:$C$33,2,0)</f>
        <v>23</v>
      </c>
      <c r="D830" s="4" t="str">
        <f t="shared" si="25"/>
        <v>26232016I</v>
      </c>
      <c r="E830" t="s">
        <v>6</v>
      </c>
      <c r="F830" t="s">
        <v>32</v>
      </c>
      <c r="G830" t="s">
        <v>48</v>
      </c>
      <c r="H830">
        <v>2016</v>
      </c>
      <c r="I830" s="2" t="s">
        <v>8</v>
      </c>
      <c r="J830" s="1">
        <v>3540000</v>
      </c>
    </row>
    <row r="831" spans="1:10" x14ac:dyDescent="0.55000000000000004">
      <c r="A831" s="4">
        <f t="shared" si="24"/>
        <v>2</v>
      </c>
      <c r="B831" s="4">
        <f>+VLOOKUP(G831,Codigos!$E$2:$F$8,2,0)</f>
        <v>6</v>
      </c>
      <c r="C831" s="4">
        <f>+VLOOKUP(F831,Codigos!$B$2:$C$33,2,0)</f>
        <v>23</v>
      </c>
      <c r="D831" s="4" t="str">
        <f t="shared" si="25"/>
        <v>26232016II</v>
      </c>
      <c r="E831" t="s">
        <v>6</v>
      </c>
      <c r="F831" t="s">
        <v>32</v>
      </c>
      <c r="G831" t="s">
        <v>48</v>
      </c>
      <c r="H831">
        <v>2016</v>
      </c>
      <c r="I831" s="2" t="s">
        <v>9</v>
      </c>
      <c r="J831" s="1">
        <v>4129353.2338308459</v>
      </c>
    </row>
    <row r="832" spans="1:10" x14ac:dyDescent="0.55000000000000004">
      <c r="A832" s="4">
        <f t="shared" si="24"/>
        <v>2</v>
      </c>
      <c r="B832" s="4">
        <f>+VLOOKUP(G832,Codigos!$E$2:$F$8,2,0)</f>
        <v>6</v>
      </c>
      <c r="C832" s="4">
        <f>+VLOOKUP(F832,Codigos!$B$2:$C$33,2,0)</f>
        <v>23</v>
      </c>
      <c r="D832" s="4" t="str">
        <f t="shared" si="25"/>
        <v>26232016III</v>
      </c>
      <c r="E832" t="s">
        <v>6</v>
      </c>
      <c r="F832" t="s">
        <v>32</v>
      </c>
      <c r="G832" t="s">
        <v>48</v>
      </c>
      <c r="H832">
        <v>2016</v>
      </c>
      <c r="I832" s="2" t="s">
        <v>10</v>
      </c>
      <c r="J832" s="1">
        <v>3454954.9549549548</v>
      </c>
    </row>
    <row r="833" spans="1:10" x14ac:dyDescent="0.55000000000000004">
      <c r="A833" s="4">
        <f t="shared" si="24"/>
        <v>2</v>
      </c>
      <c r="B833" s="4">
        <f>+VLOOKUP(G833,Codigos!$E$2:$F$8,2,0)</f>
        <v>6</v>
      </c>
      <c r="C833" s="4">
        <f>+VLOOKUP(F833,Codigos!$B$2:$C$33,2,0)</f>
        <v>23</v>
      </c>
      <c r="D833" s="4" t="str">
        <f t="shared" si="25"/>
        <v>26232016IV</v>
      </c>
      <c r="E833" t="s">
        <v>6</v>
      </c>
      <c r="F833" t="s">
        <v>32</v>
      </c>
      <c r="G833" t="s">
        <v>48</v>
      </c>
      <c r="H833">
        <v>2016</v>
      </c>
      <c r="I833" s="2" t="s">
        <v>11</v>
      </c>
      <c r="J833" s="1">
        <v>3961352.6570048304</v>
      </c>
    </row>
    <row r="834" spans="1:10" x14ac:dyDescent="0.55000000000000004">
      <c r="A834" s="4">
        <f t="shared" ref="A834:A897" si="26">+IF(E834="Casa",1,2)</f>
        <v>2</v>
      </c>
      <c r="B834" s="4">
        <f>+VLOOKUP(G834,Codigos!$E$2:$F$8,2,0)</f>
        <v>6</v>
      </c>
      <c r="C834" s="4">
        <f>+VLOOKUP(F834,Codigos!$B$2:$C$33,2,0)</f>
        <v>24</v>
      </c>
      <c r="D834" s="4" t="str">
        <f t="shared" si="25"/>
        <v>26242016I</v>
      </c>
      <c r="E834" t="s">
        <v>6</v>
      </c>
      <c r="F834" t="s">
        <v>33</v>
      </c>
      <c r="G834" t="s">
        <v>48</v>
      </c>
      <c r="H834">
        <v>2016</v>
      </c>
      <c r="I834" s="2" t="s">
        <v>8</v>
      </c>
      <c r="J834" s="1">
        <v>3833333.333333333</v>
      </c>
    </row>
    <row r="835" spans="1:10" x14ac:dyDescent="0.55000000000000004">
      <c r="A835" s="4">
        <f t="shared" si="26"/>
        <v>2</v>
      </c>
      <c r="B835" s="4">
        <f>+VLOOKUP(G835,Codigos!$E$2:$F$8,2,0)</f>
        <v>6</v>
      </c>
      <c r="C835" s="4">
        <f>+VLOOKUP(F835,Codigos!$B$2:$C$33,2,0)</f>
        <v>24</v>
      </c>
      <c r="D835" s="4" t="str">
        <f t="shared" ref="D835:D898" si="27">+_xlfn.CONCAT(A835:C835,H835:I835)</f>
        <v>26242016II</v>
      </c>
      <c r="E835" t="s">
        <v>6</v>
      </c>
      <c r="F835" t="s">
        <v>33</v>
      </c>
      <c r="G835" t="s">
        <v>48</v>
      </c>
      <c r="H835">
        <v>2016</v>
      </c>
      <c r="I835" s="2" t="s">
        <v>9</v>
      </c>
      <c r="J835" s="1">
        <v>3948598.1308411215</v>
      </c>
    </row>
    <row r="836" spans="1:10" x14ac:dyDescent="0.55000000000000004">
      <c r="A836" s="4">
        <f t="shared" si="26"/>
        <v>2</v>
      </c>
      <c r="B836" s="4">
        <f>+VLOOKUP(G836,Codigos!$E$2:$F$8,2,0)</f>
        <v>6</v>
      </c>
      <c r="C836" s="4">
        <f>+VLOOKUP(F836,Codigos!$B$2:$C$33,2,0)</f>
        <v>24</v>
      </c>
      <c r="D836" s="4" t="str">
        <f t="shared" si="27"/>
        <v>26242016III</v>
      </c>
      <c r="E836" t="s">
        <v>6</v>
      </c>
      <c r="F836" t="s">
        <v>33</v>
      </c>
      <c r="G836" t="s">
        <v>48</v>
      </c>
      <c r="H836">
        <v>2016</v>
      </c>
      <c r="I836" s="2" t="s">
        <v>10</v>
      </c>
      <c r="J836" s="1">
        <v>4214743.58974359</v>
      </c>
    </row>
    <row r="837" spans="1:10" x14ac:dyDescent="0.55000000000000004">
      <c r="A837" s="4">
        <f t="shared" si="26"/>
        <v>2</v>
      </c>
      <c r="B837" s="4">
        <f>+VLOOKUP(G837,Codigos!$E$2:$F$8,2,0)</f>
        <v>6</v>
      </c>
      <c r="C837" s="4">
        <f>+VLOOKUP(F837,Codigos!$B$2:$C$33,2,0)</f>
        <v>24</v>
      </c>
      <c r="D837" s="4" t="str">
        <f t="shared" si="27"/>
        <v>26242016IV</v>
      </c>
      <c r="E837" t="s">
        <v>6</v>
      </c>
      <c r="F837" t="s">
        <v>33</v>
      </c>
      <c r="G837" t="s">
        <v>48</v>
      </c>
      <c r="H837">
        <v>2016</v>
      </c>
      <c r="I837" s="2" t="s">
        <v>11</v>
      </c>
      <c r="J837" s="1">
        <v>4207920.7920792075</v>
      </c>
    </row>
    <row r="838" spans="1:10" x14ac:dyDescent="0.55000000000000004">
      <c r="A838" s="4">
        <f t="shared" si="26"/>
        <v>2</v>
      </c>
      <c r="B838" s="4">
        <f>+VLOOKUP(G838,Codigos!$E$2:$F$8,2,0)</f>
        <v>6</v>
      </c>
      <c r="C838" s="4">
        <f>+VLOOKUP(F838,Codigos!$B$2:$C$33,2,0)</f>
        <v>25</v>
      </c>
      <c r="D838" s="4" t="str">
        <f t="shared" si="27"/>
        <v>26252016I</v>
      </c>
      <c r="E838" t="s">
        <v>6</v>
      </c>
      <c r="F838" t="s">
        <v>34</v>
      </c>
      <c r="G838" t="s">
        <v>48</v>
      </c>
      <c r="H838">
        <v>2016</v>
      </c>
      <c r="I838" s="2" t="s">
        <v>8</v>
      </c>
      <c r="J838" s="1">
        <v>3617777.7777777775</v>
      </c>
    </row>
    <row r="839" spans="1:10" x14ac:dyDescent="0.55000000000000004">
      <c r="A839" s="4">
        <f t="shared" si="26"/>
        <v>2</v>
      </c>
      <c r="B839" s="4">
        <f>+VLOOKUP(G839,Codigos!$E$2:$F$8,2,0)</f>
        <v>6</v>
      </c>
      <c r="C839" s="4">
        <f>+VLOOKUP(F839,Codigos!$B$2:$C$33,2,0)</f>
        <v>25</v>
      </c>
      <c r="D839" s="4" t="str">
        <f t="shared" si="27"/>
        <v>26252016II</v>
      </c>
      <c r="E839" t="s">
        <v>6</v>
      </c>
      <c r="F839" t="s">
        <v>34</v>
      </c>
      <c r="G839" t="s">
        <v>48</v>
      </c>
      <c r="H839">
        <v>2016</v>
      </c>
      <c r="I839" s="2" t="s">
        <v>9</v>
      </c>
      <c r="J839" s="1">
        <v>3896103.8961038962</v>
      </c>
    </row>
    <row r="840" spans="1:10" x14ac:dyDescent="0.55000000000000004">
      <c r="A840" s="4">
        <f t="shared" si="26"/>
        <v>2</v>
      </c>
      <c r="B840" s="4">
        <f>+VLOOKUP(G840,Codigos!$E$2:$F$8,2,0)</f>
        <v>6</v>
      </c>
      <c r="C840" s="4">
        <f>+VLOOKUP(F840,Codigos!$B$2:$C$33,2,0)</f>
        <v>25</v>
      </c>
      <c r="D840" s="4" t="str">
        <f t="shared" si="27"/>
        <v>26252016III</v>
      </c>
      <c r="E840" t="s">
        <v>6</v>
      </c>
      <c r="F840" t="s">
        <v>34</v>
      </c>
      <c r="G840" t="s">
        <v>48</v>
      </c>
      <c r="H840">
        <v>2016</v>
      </c>
      <c r="I840" s="2" t="s">
        <v>10</v>
      </c>
      <c r="J840" s="1">
        <v>4147058.8235294116</v>
      </c>
    </row>
    <row r="841" spans="1:10" x14ac:dyDescent="0.55000000000000004">
      <c r="A841" s="4">
        <f t="shared" si="26"/>
        <v>2</v>
      </c>
      <c r="B841" s="4">
        <f>+VLOOKUP(G841,Codigos!$E$2:$F$8,2,0)</f>
        <v>6</v>
      </c>
      <c r="C841" s="4">
        <f>+VLOOKUP(F841,Codigos!$B$2:$C$33,2,0)</f>
        <v>25</v>
      </c>
      <c r="D841" s="4" t="str">
        <f t="shared" si="27"/>
        <v>26252016IV</v>
      </c>
      <c r="E841" t="s">
        <v>6</v>
      </c>
      <c r="F841" t="s">
        <v>34</v>
      </c>
      <c r="G841" t="s">
        <v>48</v>
      </c>
      <c r="H841">
        <v>2016</v>
      </c>
      <c r="I841" s="2" t="s">
        <v>11</v>
      </c>
      <c r="J841" s="1">
        <v>3892694.0639269408</v>
      </c>
    </row>
    <row r="842" spans="1:10" x14ac:dyDescent="0.55000000000000004">
      <c r="A842" s="4">
        <f t="shared" si="26"/>
        <v>2</v>
      </c>
      <c r="B842" s="4">
        <f>+VLOOKUP(G842,Codigos!$E$2:$F$8,2,0)</f>
        <v>6</v>
      </c>
      <c r="C842" s="4">
        <f>+VLOOKUP(F842,Codigos!$B$2:$C$33,2,0)</f>
        <v>26</v>
      </c>
      <c r="D842" s="4" t="str">
        <f t="shared" si="27"/>
        <v>26262016I</v>
      </c>
      <c r="E842" t="s">
        <v>6</v>
      </c>
      <c r="F842" t="s">
        <v>35</v>
      </c>
      <c r="G842" t="s">
        <v>48</v>
      </c>
      <c r="H842">
        <v>2016</v>
      </c>
      <c r="I842" s="2" t="s">
        <v>8</v>
      </c>
      <c r="J842" s="1">
        <v>2757352.9411764704</v>
      </c>
    </row>
    <row r="843" spans="1:10" x14ac:dyDescent="0.55000000000000004">
      <c r="A843" s="4">
        <f t="shared" si="26"/>
        <v>2</v>
      </c>
      <c r="B843" s="4">
        <f>+VLOOKUP(G843,Codigos!$E$2:$F$8,2,0)</f>
        <v>6</v>
      </c>
      <c r="C843" s="4">
        <f>+VLOOKUP(F843,Codigos!$B$2:$C$33,2,0)</f>
        <v>26</v>
      </c>
      <c r="D843" s="4" t="str">
        <f t="shared" si="27"/>
        <v>26262016II</v>
      </c>
      <c r="E843" t="s">
        <v>6</v>
      </c>
      <c r="F843" t="s">
        <v>35</v>
      </c>
      <c r="G843" t="s">
        <v>48</v>
      </c>
      <c r="H843">
        <v>2016</v>
      </c>
      <c r="I843" s="2" t="s">
        <v>9</v>
      </c>
      <c r="J843" s="1">
        <v>3589552.2388059702</v>
      </c>
    </row>
    <row r="844" spans="1:10" x14ac:dyDescent="0.55000000000000004">
      <c r="A844" s="4">
        <f t="shared" si="26"/>
        <v>2</v>
      </c>
      <c r="B844" s="4">
        <f>+VLOOKUP(G844,Codigos!$E$2:$F$8,2,0)</f>
        <v>6</v>
      </c>
      <c r="C844" s="4">
        <f>+VLOOKUP(F844,Codigos!$B$2:$C$33,2,0)</f>
        <v>26</v>
      </c>
      <c r="D844" s="4" t="str">
        <f t="shared" si="27"/>
        <v>26262016III</v>
      </c>
      <c r="E844" t="s">
        <v>6</v>
      </c>
      <c r="F844" t="s">
        <v>35</v>
      </c>
      <c r="G844" t="s">
        <v>48</v>
      </c>
      <c r="H844">
        <v>2016</v>
      </c>
      <c r="I844" s="2" t="s">
        <v>10</v>
      </c>
      <c r="J844" s="1">
        <v>2997222.2222222225</v>
      </c>
    </row>
    <row r="845" spans="1:10" x14ac:dyDescent="0.55000000000000004">
      <c r="A845" s="4">
        <f t="shared" si="26"/>
        <v>2</v>
      </c>
      <c r="B845" s="4">
        <f>+VLOOKUP(G845,Codigos!$E$2:$F$8,2,0)</f>
        <v>6</v>
      </c>
      <c r="C845" s="4">
        <f>+VLOOKUP(F845,Codigos!$B$2:$C$33,2,0)</f>
        <v>26</v>
      </c>
      <c r="D845" s="4" t="str">
        <f t="shared" si="27"/>
        <v>26262016IV</v>
      </c>
      <c r="E845" t="s">
        <v>6</v>
      </c>
      <c r="F845" t="s">
        <v>35</v>
      </c>
      <c r="G845" t="s">
        <v>48</v>
      </c>
      <c r="H845">
        <v>2016</v>
      </c>
      <c r="I845" s="2" t="s">
        <v>11</v>
      </c>
      <c r="J845" s="1">
        <v>2747395.8333333335</v>
      </c>
    </row>
    <row r="846" spans="1:10" x14ac:dyDescent="0.55000000000000004">
      <c r="A846" s="4">
        <f t="shared" si="26"/>
        <v>2</v>
      </c>
      <c r="B846" s="4">
        <f>+VLOOKUP(G846,Codigos!$E$2:$F$8,2,0)</f>
        <v>6</v>
      </c>
      <c r="C846" s="4">
        <f>+VLOOKUP(F846,Codigos!$B$2:$C$33,2,0)</f>
        <v>27</v>
      </c>
      <c r="D846" s="4" t="str">
        <f t="shared" si="27"/>
        <v>26272016I</v>
      </c>
      <c r="E846" t="s">
        <v>6</v>
      </c>
      <c r="F846" t="s">
        <v>36</v>
      </c>
      <c r="G846" t="s">
        <v>48</v>
      </c>
      <c r="H846">
        <v>2016</v>
      </c>
      <c r="I846" s="2" t="s">
        <v>8</v>
      </c>
      <c r="J846" s="1">
        <v>4578754.5787545787</v>
      </c>
    </row>
    <row r="847" spans="1:10" x14ac:dyDescent="0.55000000000000004">
      <c r="A847" s="4">
        <f t="shared" si="26"/>
        <v>2</v>
      </c>
      <c r="B847" s="4">
        <f>+VLOOKUP(G847,Codigos!$E$2:$F$8,2,0)</f>
        <v>6</v>
      </c>
      <c r="C847" s="4">
        <f>+VLOOKUP(F847,Codigos!$B$2:$C$33,2,0)</f>
        <v>27</v>
      </c>
      <c r="D847" s="4" t="str">
        <f t="shared" si="27"/>
        <v>26272016II</v>
      </c>
      <c r="E847" t="s">
        <v>6</v>
      </c>
      <c r="F847" t="s">
        <v>36</v>
      </c>
      <c r="G847" t="s">
        <v>48</v>
      </c>
      <c r="H847">
        <v>2016</v>
      </c>
      <c r="I847" s="2" t="s">
        <v>9</v>
      </c>
      <c r="J847" s="1">
        <v>4717013.888888889</v>
      </c>
    </row>
    <row r="848" spans="1:10" x14ac:dyDescent="0.55000000000000004">
      <c r="A848" s="4">
        <f t="shared" si="26"/>
        <v>2</v>
      </c>
      <c r="B848" s="4">
        <f>+VLOOKUP(G848,Codigos!$E$2:$F$8,2,0)</f>
        <v>6</v>
      </c>
      <c r="C848" s="4">
        <f>+VLOOKUP(F848,Codigos!$B$2:$C$33,2,0)</f>
        <v>27</v>
      </c>
      <c r="D848" s="4" t="str">
        <f t="shared" si="27"/>
        <v>26272016III</v>
      </c>
      <c r="E848" t="s">
        <v>6</v>
      </c>
      <c r="F848" t="s">
        <v>36</v>
      </c>
      <c r="G848" t="s">
        <v>48</v>
      </c>
      <c r="H848">
        <v>2016</v>
      </c>
      <c r="I848" s="2" t="s">
        <v>10</v>
      </c>
      <c r="J848" s="1">
        <v>5242592.5925925924</v>
      </c>
    </row>
    <row r="849" spans="1:10" x14ac:dyDescent="0.55000000000000004">
      <c r="A849" s="4">
        <f t="shared" si="26"/>
        <v>2</v>
      </c>
      <c r="B849" s="4">
        <f>+VLOOKUP(G849,Codigos!$E$2:$F$8,2,0)</f>
        <v>6</v>
      </c>
      <c r="C849" s="4">
        <f>+VLOOKUP(F849,Codigos!$B$2:$C$33,2,0)</f>
        <v>27</v>
      </c>
      <c r="D849" s="4" t="str">
        <f t="shared" si="27"/>
        <v>26272016IV</v>
      </c>
      <c r="E849" t="s">
        <v>6</v>
      </c>
      <c r="F849" t="s">
        <v>36</v>
      </c>
      <c r="G849" t="s">
        <v>48</v>
      </c>
      <c r="H849">
        <v>2016</v>
      </c>
      <c r="I849" s="2" t="s">
        <v>11</v>
      </c>
      <c r="J849" s="1">
        <v>4835164.8351648347</v>
      </c>
    </row>
    <row r="850" spans="1:10" x14ac:dyDescent="0.55000000000000004">
      <c r="A850" s="4">
        <f t="shared" si="26"/>
        <v>2</v>
      </c>
      <c r="B850" s="4">
        <f>+VLOOKUP(G850,Codigos!$E$2:$F$8,2,0)</f>
        <v>7</v>
      </c>
      <c r="C850" s="4">
        <f>+VLOOKUP(F850,Codigos!$B$2:$C$33,2,0)</f>
        <v>28</v>
      </c>
      <c r="D850" s="4" t="str">
        <f t="shared" si="27"/>
        <v>27282016I</v>
      </c>
      <c r="E850" t="s">
        <v>6</v>
      </c>
      <c r="F850" t="s">
        <v>37</v>
      </c>
      <c r="G850" t="s">
        <v>49</v>
      </c>
      <c r="H850">
        <v>2016</v>
      </c>
      <c r="I850" s="2" t="s">
        <v>8</v>
      </c>
      <c r="J850" s="1">
        <v>2459016.3934426229</v>
      </c>
    </row>
    <row r="851" spans="1:10" x14ac:dyDescent="0.55000000000000004">
      <c r="A851" s="4">
        <f t="shared" si="26"/>
        <v>2</v>
      </c>
      <c r="B851" s="4">
        <f>+VLOOKUP(G851,Codigos!$E$2:$F$8,2,0)</f>
        <v>7</v>
      </c>
      <c r="C851" s="4">
        <f>+VLOOKUP(F851,Codigos!$B$2:$C$33,2,0)</f>
        <v>28</v>
      </c>
      <c r="D851" s="4" t="str">
        <f t="shared" si="27"/>
        <v>27282016II</v>
      </c>
      <c r="E851" t="s">
        <v>6</v>
      </c>
      <c r="F851" t="s">
        <v>37</v>
      </c>
      <c r="G851" t="s">
        <v>49</v>
      </c>
      <c r="H851">
        <v>2016</v>
      </c>
      <c r="I851" s="2" t="s">
        <v>9</v>
      </c>
      <c r="J851" s="1">
        <v>2916666.6666666665</v>
      </c>
    </row>
    <row r="852" spans="1:10" x14ac:dyDescent="0.55000000000000004">
      <c r="A852" s="4">
        <f t="shared" si="26"/>
        <v>2</v>
      </c>
      <c r="B852" s="4">
        <f>+VLOOKUP(G852,Codigos!$E$2:$F$8,2,0)</f>
        <v>7</v>
      </c>
      <c r="C852" s="4">
        <f>+VLOOKUP(F852,Codigos!$B$2:$C$33,2,0)</f>
        <v>28</v>
      </c>
      <c r="D852" s="4" t="str">
        <f t="shared" si="27"/>
        <v>27282016III</v>
      </c>
      <c r="E852" t="s">
        <v>6</v>
      </c>
      <c r="F852" t="s">
        <v>37</v>
      </c>
      <c r="G852" t="s">
        <v>49</v>
      </c>
      <c r="H852">
        <v>2016</v>
      </c>
      <c r="I852" s="2" t="s">
        <v>10</v>
      </c>
      <c r="J852" s="1">
        <v>2709482.7586206896</v>
      </c>
    </row>
    <row r="853" spans="1:10" x14ac:dyDescent="0.55000000000000004">
      <c r="A853" s="4">
        <f t="shared" si="26"/>
        <v>2</v>
      </c>
      <c r="B853" s="4">
        <f>+VLOOKUP(G853,Codigos!$E$2:$F$8,2,0)</f>
        <v>7</v>
      </c>
      <c r="C853" s="4">
        <f>+VLOOKUP(F853,Codigos!$B$2:$C$33,2,0)</f>
        <v>28</v>
      </c>
      <c r="D853" s="4" t="str">
        <f t="shared" si="27"/>
        <v>27282016IV</v>
      </c>
      <c r="E853" t="s">
        <v>6</v>
      </c>
      <c r="F853" t="s">
        <v>37</v>
      </c>
      <c r="G853" t="s">
        <v>49</v>
      </c>
      <c r="H853">
        <v>2016</v>
      </c>
      <c r="I853" s="2" t="s">
        <v>11</v>
      </c>
      <c r="J853" s="1">
        <v>2517717.9487179485</v>
      </c>
    </row>
    <row r="854" spans="1:10" x14ac:dyDescent="0.55000000000000004">
      <c r="A854" s="4">
        <f t="shared" si="26"/>
        <v>2</v>
      </c>
      <c r="B854" s="4">
        <f>+VLOOKUP(G854,Codigos!$E$2:$F$8,2,0)</f>
        <v>7</v>
      </c>
      <c r="C854" s="4">
        <f>+VLOOKUP(F854,Codigos!$B$2:$C$33,2,0)</f>
        <v>29</v>
      </c>
      <c r="D854" s="4" t="str">
        <f t="shared" si="27"/>
        <v>27292016I</v>
      </c>
      <c r="E854" t="s">
        <v>6</v>
      </c>
      <c r="F854" t="s">
        <v>38</v>
      </c>
      <c r="G854" t="s">
        <v>49</v>
      </c>
      <c r="H854">
        <v>2016</v>
      </c>
      <c r="I854" s="2" t="s">
        <v>8</v>
      </c>
      <c r="J854" s="1">
        <v>1929629.6296296294</v>
      </c>
    </row>
    <row r="855" spans="1:10" x14ac:dyDescent="0.55000000000000004">
      <c r="A855" s="4">
        <f t="shared" si="26"/>
        <v>2</v>
      </c>
      <c r="B855" s="4">
        <f>+VLOOKUP(G855,Codigos!$E$2:$F$8,2,0)</f>
        <v>7</v>
      </c>
      <c r="C855" s="4">
        <f>+VLOOKUP(F855,Codigos!$B$2:$C$33,2,0)</f>
        <v>29</v>
      </c>
      <c r="D855" s="4" t="str">
        <f t="shared" si="27"/>
        <v>27292016II</v>
      </c>
      <c r="E855" t="s">
        <v>6</v>
      </c>
      <c r="F855" t="s">
        <v>38</v>
      </c>
      <c r="G855" t="s">
        <v>49</v>
      </c>
      <c r="H855">
        <v>2016</v>
      </c>
      <c r="I855" s="2" t="s">
        <v>9</v>
      </c>
      <c r="J855" s="1">
        <v>2285185.1851851852</v>
      </c>
    </row>
    <row r="856" spans="1:10" x14ac:dyDescent="0.55000000000000004">
      <c r="A856" s="4">
        <f t="shared" si="26"/>
        <v>2</v>
      </c>
      <c r="B856" s="4">
        <f>+VLOOKUP(G856,Codigos!$E$2:$F$8,2,0)</f>
        <v>7</v>
      </c>
      <c r="C856" s="4">
        <f>+VLOOKUP(F856,Codigos!$B$2:$C$33,2,0)</f>
        <v>29</v>
      </c>
      <c r="D856" s="4" t="str">
        <f t="shared" si="27"/>
        <v>27292016III</v>
      </c>
      <c r="E856" t="s">
        <v>6</v>
      </c>
      <c r="F856" t="s">
        <v>38</v>
      </c>
      <c r="G856" t="s">
        <v>49</v>
      </c>
      <c r="H856">
        <v>2016</v>
      </c>
      <c r="I856" s="2" t="s">
        <v>10</v>
      </c>
      <c r="J856" s="1">
        <v>2101449.2753623188</v>
      </c>
    </row>
    <row r="857" spans="1:10" x14ac:dyDescent="0.55000000000000004">
      <c r="A857" s="4">
        <f t="shared" si="26"/>
        <v>2</v>
      </c>
      <c r="B857" s="4">
        <f>+VLOOKUP(G857,Codigos!$E$2:$F$8,2,0)</f>
        <v>7</v>
      </c>
      <c r="C857" s="4">
        <f>+VLOOKUP(F857,Codigos!$B$2:$C$33,2,0)</f>
        <v>29</v>
      </c>
      <c r="D857" s="4" t="str">
        <f t="shared" si="27"/>
        <v>27292016IV</v>
      </c>
      <c r="E857" t="s">
        <v>6</v>
      </c>
      <c r="F857" t="s">
        <v>38</v>
      </c>
      <c r="G857" t="s">
        <v>49</v>
      </c>
      <c r="H857">
        <v>2016</v>
      </c>
      <c r="I857" s="2" t="s">
        <v>11</v>
      </c>
      <c r="J857" s="1">
        <v>1765957.4468085107</v>
      </c>
    </row>
    <row r="858" spans="1:10" x14ac:dyDescent="0.55000000000000004">
      <c r="A858" s="4">
        <f t="shared" si="26"/>
        <v>2</v>
      </c>
      <c r="B858" s="4">
        <f>+VLOOKUP(G858,Codigos!$E$2:$F$8,2,0)</f>
        <v>7</v>
      </c>
      <c r="C858" s="4">
        <f>+VLOOKUP(F858,Codigos!$B$2:$C$33,2,0)</f>
        <v>30</v>
      </c>
      <c r="D858" s="4" t="str">
        <f t="shared" si="27"/>
        <v>27302016I</v>
      </c>
      <c r="E858" t="s">
        <v>6</v>
      </c>
      <c r="F858" t="s">
        <v>39</v>
      </c>
      <c r="G858" t="s">
        <v>49</v>
      </c>
      <c r="H858">
        <v>2016</v>
      </c>
      <c r="I858" s="2" t="s">
        <v>8</v>
      </c>
      <c r="J858" s="1">
        <v>2424242.4242424243</v>
      </c>
    </row>
    <row r="859" spans="1:10" x14ac:dyDescent="0.55000000000000004">
      <c r="A859" s="4">
        <f t="shared" si="26"/>
        <v>2</v>
      </c>
      <c r="B859" s="4">
        <f>+VLOOKUP(G859,Codigos!$E$2:$F$8,2,0)</f>
        <v>7</v>
      </c>
      <c r="C859" s="4">
        <f>+VLOOKUP(F859,Codigos!$B$2:$C$33,2,0)</f>
        <v>30</v>
      </c>
      <c r="D859" s="4" t="str">
        <f t="shared" si="27"/>
        <v>27302016II</v>
      </c>
      <c r="E859" t="s">
        <v>6</v>
      </c>
      <c r="F859" t="s">
        <v>39</v>
      </c>
      <c r="G859" t="s">
        <v>49</v>
      </c>
      <c r="H859">
        <v>2016</v>
      </c>
      <c r="I859" s="2" t="s">
        <v>9</v>
      </c>
      <c r="J859" s="1">
        <v>2449404.7619047617</v>
      </c>
    </row>
    <row r="860" spans="1:10" x14ac:dyDescent="0.55000000000000004">
      <c r="A860" s="4">
        <f t="shared" si="26"/>
        <v>2</v>
      </c>
      <c r="B860" s="4">
        <f>+VLOOKUP(G860,Codigos!$E$2:$F$8,2,0)</f>
        <v>7</v>
      </c>
      <c r="C860" s="4">
        <f>+VLOOKUP(F860,Codigos!$B$2:$C$33,2,0)</f>
        <v>30</v>
      </c>
      <c r="D860" s="4" t="str">
        <f t="shared" si="27"/>
        <v>27302016III</v>
      </c>
      <c r="E860" t="s">
        <v>6</v>
      </c>
      <c r="F860" t="s">
        <v>39</v>
      </c>
      <c r="G860" t="s">
        <v>49</v>
      </c>
      <c r="H860">
        <v>2016</v>
      </c>
      <c r="I860" s="2" t="s">
        <v>10</v>
      </c>
      <c r="J860" s="1">
        <v>2548484.8484848482</v>
      </c>
    </row>
    <row r="861" spans="1:10" x14ac:dyDescent="0.55000000000000004">
      <c r="A861" s="4">
        <f t="shared" si="26"/>
        <v>2</v>
      </c>
      <c r="B861" s="4">
        <f>+VLOOKUP(G861,Codigos!$E$2:$F$8,2,0)</f>
        <v>7</v>
      </c>
      <c r="C861" s="4">
        <f>+VLOOKUP(F861,Codigos!$B$2:$C$33,2,0)</f>
        <v>30</v>
      </c>
      <c r="D861" s="4" t="str">
        <f t="shared" si="27"/>
        <v>27302016IV</v>
      </c>
      <c r="E861" t="s">
        <v>6</v>
      </c>
      <c r="F861" t="s">
        <v>39</v>
      </c>
      <c r="G861" t="s">
        <v>49</v>
      </c>
      <c r="H861">
        <v>2016</v>
      </c>
      <c r="I861" s="2" t="s">
        <v>11</v>
      </c>
      <c r="J861" s="1">
        <v>2505952.3809523811</v>
      </c>
    </row>
    <row r="862" spans="1:10" x14ac:dyDescent="0.55000000000000004">
      <c r="A862" s="4">
        <f t="shared" si="26"/>
        <v>2</v>
      </c>
      <c r="B862" s="4">
        <f>+VLOOKUP(G862,Codigos!$E$2:$F$8,2,0)</f>
        <v>7</v>
      </c>
      <c r="C862" s="4">
        <f>+VLOOKUP(F862,Codigos!$B$2:$C$33,2,0)</f>
        <v>31</v>
      </c>
      <c r="D862" s="4" t="str">
        <f t="shared" si="27"/>
        <v>27312016I</v>
      </c>
      <c r="E862" t="s">
        <v>6</v>
      </c>
      <c r="F862" t="s">
        <v>40</v>
      </c>
      <c r="G862" t="s">
        <v>49</v>
      </c>
      <c r="H862">
        <v>2016</v>
      </c>
      <c r="I862" s="2" t="s">
        <v>8</v>
      </c>
      <c r="J862" s="1">
        <v>2430303.0303030303</v>
      </c>
    </row>
    <row r="863" spans="1:10" x14ac:dyDescent="0.55000000000000004">
      <c r="A863" s="4">
        <f t="shared" si="26"/>
        <v>2</v>
      </c>
      <c r="B863" s="4">
        <f>+VLOOKUP(G863,Codigos!$E$2:$F$8,2,0)</f>
        <v>7</v>
      </c>
      <c r="C863" s="4">
        <f>+VLOOKUP(F863,Codigos!$B$2:$C$33,2,0)</f>
        <v>31</v>
      </c>
      <c r="D863" s="4" t="str">
        <f t="shared" si="27"/>
        <v>27312016II</v>
      </c>
      <c r="E863" t="s">
        <v>6</v>
      </c>
      <c r="F863" t="s">
        <v>40</v>
      </c>
      <c r="G863" t="s">
        <v>49</v>
      </c>
      <c r="H863">
        <v>2016</v>
      </c>
      <c r="I863" s="2" t="s">
        <v>9</v>
      </c>
      <c r="J863" s="1">
        <v>2432098.7654320989</v>
      </c>
    </row>
    <row r="864" spans="1:10" x14ac:dyDescent="0.55000000000000004">
      <c r="A864" s="4">
        <f t="shared" si="26"/>
        <v>2</v>
      </c>
      <c r="B864" s="4">
        <f>+VLOOKUP(G864,Codigos!$E$2:$F$8,2,0)</f>
        <v>7</v>
      </c>
      <c r="C864" s="4">
        <f>+VLOOKUP(F864,Codigos!$B$2:$C$33,2,0)</f>
        <v>31</v>
      </c>
      <c r="D864" s="4" t="str">
        <f t="shared" si="27"/>
        <v>27312016III</v>
      </c>
      <c r="E864" t="s">
        <v>6</v>
      </c>
      <c r="F864" t="s">
        <v>40</v>
      </c>
      <c r="G864" t="s">
        <v>49</v>
      </c>
      <c r="H864">
        <v>2016</v>
      </c>
      <c r="I864" s="2" t="s">
        <v>10</v>
      </c>
      <c r="J864" s="1">
        <v>2148416.666666667</v>
      </c>
    </row>
    <row r="865" spans="1:10" x14ac:dyDescent="0.55000000000000004">
      <c r="A865" s="4">
        <f t="shared" si="26"/>
        <v>2</v>
      </c>
      <c r="B865" s="4">
        <f>+VLOOKUP(G865,Codigos!$E$2:$F$8,2,0)</f>
        <v>7</v>
      </c>
      <c r="C865" s="4">
        <f>+VLOOKUP(F865,Codigos!$B$2:$C$33,2,0)</f>
        <v>31</v>
      </c>
      <c r="D865" s="4" t="str">
        <f t="shared" si="27"/>
        <v>27312016IV</v>
      </c>
      <c r="E865" t="s">
        <v>6</v>
      </c>
      <c r="F865" t="s">
        <v>40</v>
      </c>
      <c r="G865" t="s">
        <v>49</v>
      </c>
      <c r="H865">
        <v>2016</v>
      </c>
      <c r="I865" s="2" t="s">
        <v>11</v>
      </c>
      <c r="J865" s="1">
        <v>2424528.3018867923</v>
      </c>
    </row>
    <row r="866" spans="1:10" x14ac:dyDescent="0.55000000000000004">
      <c r="A866" s="4">
        <f t="shared" si="26"/>
        <v>2</v>
      </c>
      <c r="B866" s="4">
        <f>+VLOOKUP(G866,Codigos!$E$2:$F$8,2,0)</f>
        <v>7</v>
      </c>
      <c r="C866" s="4">
        <f>+VLOOKUP(F866,Codigos!$B$2:$C$33,2,0)</f>
        <v>32</v>
      </c>
      <c r="D866" s="4" t="str">
        <f t="shared" si="27"/>
        <v>27322016I</v>
      </c>
      <c r="E866" t="s">
        <v>6</v>
      </c>
      <c r="F866" t="s">
        <v>41</v>
      </c>
      <c r="G866" t="s">
        <v>49</v>
      </c>
      <c r="H866">
        <v>2016</v>
      </c>
      <c r="I866" s="2" t="s">
        <v>8</v>
      </c>
      <c r="J866" s="1">
        <v>2482456.1403508773</v>
      </c>
    </row>
    <row r="867" spans="1:10" x14ac:dyDescent="0.55000000000000004">
      <c r="A867" s="4">
        <f t="shared" si="26"/>
        <v>2</v>
      </c>
      <c r="B867" s="4">
        <f>+VLOOKUP(G867,Codigos!$E$2:$F$8,2,0)</f>
        <v>7</v>
      </c>
      <c r="C867" s="4">
        <f>+VLOOKUP(F867,Codigos!$B$2:$C$33,2,0)</f>
        <v>32</v>
      </c>
      <c r="D867" s="4" t="str">
        <f t="shared" si="27"/>
        <v>27322016II</v>
      </c>
      <c r="E867" t="s">
        <v>6</v>
      </c>
      <c r="F867" t="s">
        <v>41</v>
      </c>
      <c r="G867" t="s">
        <v>49</v>
      </c>
      <c r="H867">
        <v>2016</v>
      </c>
      <c r="I867" s="2" t="s">
        <v>9</v>
      </c>
      <c r="J867" s="1">
        <v>2908496.7320261439</v>
      </c>
    </row>
    <row r="868" spans="1:10" x14ac:dyDescent="0.55000000000000004">
      <c r="A868" s="4">
        <f t="shared" si="26"/>
        <v>2</v>
      </c>
      <c r="B868" s="4">
        <f>+VLOOKUP(G868,Codigos!$E$2:$F$8,2,0)</f>
        <v>7</v>
      </c>
      <c r="C868" s="4">
        <f>+VLOOKUP(F868,Codigos!$B$2:$C$33,2,0)</f>
        <v>32</v>
      </c>
      <c r="D868" s="4" t="str">
        <f t="shared" si="27"/>
        <v>27322016III</v>
      </c>
      <c r="E868" t="s">
        <v>6</v>
      </c>
      <c r="F868" t="s">
        <v>41</v>
      </c>
      <c r="G868" t="s">
        <v>49</v>
      </c>
      <c r="H868">
        <v>2016</v>
      </c>
      <c r="I868" s="2" t="s">
        <v>10</v>
      </c>
      <c r="J868" s="1">
        <v>2503144.6540880506</v>
      </c>
    </row>
    <row r="869" spans="1:10" x14ac:dyDescent="0.55000000000000004">
      <c r="A869" s="4">
        <f t="shared" si="26"/>
        <v>2</v>
      </c>
      <c r="B869" s="4">
        <f>+VLOOKUP(G869,Codigos!$E$2:$F$8,2,0)</f>
        <v>7</v>
      </c>
      <c r="C869" s="4">
        <f>+VLOOKUP(F869,Codigos!$B$2:$C$33,2,0)</f>
        <v>32</v>
      </c>
      <c r="D869" s="4" t="str">
        <f t="shared" si="27"/>
        <v>27322016IV</v>
      </c>
      <c r="E869" t="s">
        <v>6</v>
      </c>
      <c r="F869" t="s">
        <v>41</v>
      </c>
      <c r="G869" t="s">
        <v>49</v>
      </c>
      <c r="H869">
        <v>2016</v>
      </c>
      <c r="I869" s="2" t="s">
        <v>11</v>
      </c>
      <c r="J869" s="1">
        <v>2705357.1428571427</v>
      </c>
    </row>
    <row r="870" spans="1:10" x14ac:dyDescent="0.55000000000000004">
      <c r="A870" s="4">
        <f t="shared" si="26"/>
        <v>2</v>
      </c>
      <c r="B870" s="4">
        <f>+VLOOKUP(G870,Codigos!$E$2:$F$8,2,0)</f>
        <v>1</v>
      </c>
      <c r="C870" s="4">
        <f>+VLOOKUP(F870,Codigos!$B$2:$C$33,2,0)</f>
        <v>1</v>
      </c>
      <c r="D870" s="4" t="str">
        <f t="shared" si="27"/>
        <v>2112017I</v>
      </c>
      <c r="E870" t="s">
        <v>6</v>
      </c>
      <c r="F870" t="s">
        <v>7</v>
      </c>
      <c r="G870" t="s">
        <v>45</v>
      </c>
      <c r="H870">
        <v>2017</v>
      </c>
      <c r="I870" s="2" t="s">
        <v>8</v>
      </c>
      <c r="J870" s="1">
        <v>6231182.795698924</v>
      </c>
    </row>
    <row r="871" spans="1:10" x14ac:dyDescent="0.55000000000000004">
      <c r="A871" s="4">
        <f t="shared" si="26"/>
        <v>2</v>
      </c>
      <c r="B871" s="4">
        <f>+VLOOKUP(G871,Codigos!$E$2:$F$8,2,0)</f>
        <v>1</v>
      </c>
      <c r="C871" s="4">
        <f>+VLOOKUP(F871,Codigos!$B$2:$C$33,2,0)</f>
        <v>1</v>
      </c>
      <c r="D871" s="4" t="str">
        <f t="shared" si="27"/>
        <v>2112017II</v>
      </c>
      <c r="E871" t="s">
        <v>6</v>
      </c>
      <c r="F871" t="s">
        <v>7</v>
      </c>
      <c r="G871" t="s">
        <v>45</v>
      </c>
      <c r="H871">
        <v>2017</v>
      </c>
      <c r="I871" s="2" t="s">
        <v>9</v>
      </c>
      <c r="J871" s="1">
        <v>5946969.6969696973</v>
      </c>
    </row>
    <row r="872" spans="1:10" x14ac:dyDescent="0.55000000000000004">
      <c r="A872" s="4">
        <f t="shared" si="26"/>
        <v>2</v>
      </c>
      <c r="B872" s="4">
        <f>+VLOOKUP(G872,Codigos!$E$2:$F$8,2,0)</f>
        <v>1</v>
      </c>
      <c r="C872" s="4">
        <f>+VLOOKUP(F872,Codigos!$B$2:$C$33,2,0)</f>
        <v>1</v>
      </c>
      <c r="D872" s="4" t="str">
        <f t="shared" si="27"/>
        <v>2112017III</v>
      </c>
      <c r="E872" t="s">
        <v>6</v>
      </c>
      <c r="F872" t="s">
        <v>7</v>
      </c>
      <c r="G872" t="s">
        <v>45</v>
      </c>
      <c r="H872">
        <v>2017</v>
      </c>
      <c r="I872" s="2" t="s">
        <v>10</v>
      </c>
      <c r="J872" s="1">
        <v>5776804.1237113401</v>
      </c>
    </row>
    <row r="873" spans="1:10" x14ac:dyDescent="0.55000000000000004">
      <c r="A873" s="4">
        <f t="shared" si="26"/>
        <v>2</v>
      </c>
      <c r="B873" s="4">
        <f>+VLOOKUP(G873,Codigos!$E$2:$F$8,2,0)</f>
        <v>1</v>
      </c>
      <c r="C873" s="4">
        <f>+VLOOKUP(F873,Codigos!$B$2:$C$33,2,0)</f>
        <v>1</v>
      </c>
      <c r="D873" s="4" t="str">
        <f t="shared" si="27"/>
        <v>2112017IV</v>
      </c>
      <c r="E873" t="s">
        <v>6</v>
      </c>
      <c r="F873" t="s">
        <v>7</v>
      </c>
      <c r="G873" t="s">
        <v>45</v>
      </c>
      <c r="H873">
        <v>2017</v>
      </c>
      <c r="I873" s="2" t="s">
        <v>11</v>
      </c>
      <c r="J873" s="1">
        <v>6133514.986376022</v>
      </c>
    </row>
    <row r="874" spans="1:10" x14ac:dyDescent="0.55000000000000004">
      <c r="A874" s="4">
        <f t="shared" si="26"/>
        <v>2</v>
      </c>
      <c r="B874" s="4">
        <f>+VLOOKUP(G874,Codigos!$E$2:$F$8,2,0)</f>
        <v>1</v>
      </c>
      <c r="C874" s="4">
        <f>+VLOOKUP(F874,Codigos!$B$2:$C$33,2,0)</f>
        <v>2</v>
      </c>
      <c r="D874" s="4" t="str">
        <f t="shared" si="27"/>
        <v>2122017I</v>
      </c>
      <c r="E874" t="s">
        <v>6</v>
      </c>
      <c r="F874" t="s">
        <v>12</v>
      </c>
      <c r="G874" t="s">
        <v>45</v>
      </c>
      <c r="H874">
        <v>2017</v>
      </c>
      <c r="I874" s="2" t="s">
        <v>8</v>
      </c>
      <c r="J874" s="1">
        <v>4115384.6153846155</v>
      </c>
    </row>
    <row r="875" spans="1:10" x14ac:dyDescent="0.55000000000000004">
      <c r="A875" s="4">
        <f t="shared" si="26"/>
        <v>2</v>
      </c>
      <c r="B875" s="4">
        <f>+VLOOKUP(G875,Codigos!$E$2:$F$8,2,0)</f>
        <v>1</v>
      </c>
      <c r="C875" s="4">
        <f>+VLOOKUP(F875,Codigos!$B$2:$C$33,2,0)</f>
        <v>2</v>
      </c>
      <c r="D875" s="4" t="str">
        <f t="shared" si="27"/>
        <v>2122017II</v>
      </c>
      <c r="E875" t="s">
        <v>6</v>
      </c>
      <c r="F875" t="s">
        <v>12</v>
      </c>
      <c r="G875" t="s">
        <v>45</v>
      </c>
      <c r="H875">
        <v>2017</v>
      </c>
      <c r="I875" s="2" t="s">
        <v>9</v>
      </c>
      <c r="J875" s="1">
        <v>4136597.9381443295</v>
      </c>
    </row>
    <row r="876" spans="1:10" x14ac:dyDescent="0.55000000000000004">
      <c r="A876" s="4">
        <f t="shared" si="26"/>
        <v>2</v>
      </c>
      <c r="B876" s="4">
        <f>+VLOOKUP(G876,Codigos!$E$2:$F$8,2,0)</f>
        <v>1</v>
      </c>
      <c r="C876" s="4">
        <f>+VLOOKUP(F876,Codigos!$B$2:$C$33,2,0)</f>
        <v>2</v>
      </c>
      <c r="D876" s="4" t="str">
        <f t="shared" si="27"/>
        <v>2122017III</v>
      </c>
      <c r="E876" t="s">
        <v>6</v>
      </c>
      <c r="F876" t="s">
        <v>12</v>
      </c>
      <c r="G876" t="s">
        <v>45</v>
      </c>
      <c r="H876">
        <v>2017</v>
      </c>
      <c r="I876" s="2" t="s">
        <v>10</v>
      </c>
      <c r="J876" s="1">
        <v>5097777.777777778</v>
      </c>
    </row>
    <row r="877" spans="1:10" x14ac:dyDescent="0.55000000000000004">
      <c r="A877" s="4">
        <f t="shared" si="26"/>
        <v>2</v>
      </c>
      <c r="B877" s="4">
        <f>+VLOOKUP(G877,Codigos!$E$2:$F$8,2,0)</f>
        <v>1</v>
      </c>
      <c r="C877" s="4">
        <f>+VLOOKUP(F877,Codigos!$B$2:$C$33,2,0)</f>
        <v>2</v>
      </c>
      <c r="D877" s="4" t="str">
        <f t="shared" si="27"/>
        <v>2122017IV</v>
      </c>
      <c r="E877" t="s">
        <v>6</v>
      </c>
      <c r="F877" t="s">
        <v>12</v>
      </c>
      <c r="G877" t="s">
        <v>45</v>
      </c>
      <c r="H877">
        <v>2017</v>
      </c>
      <c r="I877" s="2" t="s">
        <v>11</v>
      </c>
      <c r="J877" s="1">
        <v>2973447.3684210526</v>
      </c>
    </row>
    <row r="878" spans="1:10" x14ac:dyDescent="0.55000000000000004">
      <c r="A878" s="4">
        <f t="shared" si="26"/>
        <v>2</v>
      </c>
      <c r="B878" s="4">
        <f>+VLOOKUP(G878,Codigos!$E$2:$F$8,2,0)</f>
        <v>2</v>
      </c>
      <c r="C878" s="4">
        <f>+VLOOKUP(F878,Codigos!$B$2:$C$33,2,0)</f>
        <v>3</v>
      </c>
      <c r="D878" s="4" t="str">
        <f t="shared" si="27"/>
        <v>2232017I</v>
      </c>
      <c r="E878" t="s">
        <v>6</v>
      </c>
      <c r="F878" t="s">
        <v>13</v>
      </c>
      <c r="G878" t="s">
        <v>13</v>
      </c>
      <c r="H878">
        <v>2017</v>
      </c>
      <c r="I878" s="2" t="s">
        <v>8</v>
      </c>
      <c r="J878" s="1">
        <v>3578431.3725490198</v>
      </c>
    </row>
    <row r="879" spans="1:10" x14ac:dyDescent="0.55000000000000004">
      <c r="A879" s="4">
        <f t="shared" si="26"/>
        <v>2</v>
      </c>
      <c r="B879" s="4">
        <f>+VLOOKUP(G879,Codigos!$E$2:$F$8,2,0)</f>
        <v>2</v>
      </c>
      <c r="C879" s="4">
        <f>+VLOOKUP(F879,Codigos!$B$2:$C$33,2,0)</f>
        <v>3</v>
      </c>
      <c r="D879" s="4" t="str">
        <f t="shared" si="27"/>
        <v>2232017II</v>
      </c>
      <c r="E879" t="s">
        <v>6</v>
      </c>
      <c r="F879" t="s">
        <v>13</v>
      </c>
      <c r="G879" t="s">
        <v>13</v>
      </c>
      <c r="H879">
        <v>2017</v>
      </c>
      <c r="I879" s="2" t="s">
        <v>9</v>
      </c>
      <c r="J879" s="1">
        <v>3908045.9770114939</v>
      </c>
    </row>
    <row r="880" spans="1:10" x14ac:dyDescent="0.55000000000000004">
      <c r="A880" s="4">
        <f t="shared" si="26"/>
        <v>2</v>
      </c>
      <c r="B880" s="4">
        <f>+VLOOKUP(G880,Codigos!$E$2:$F$8,2,0)</f>
        <v>2</v>
      </c>
      <c r="C880" s="4">
        <f>+VLOOKUP(F880,Codigos!$B$2:$C$33,2,0)</f>
        <v>3</v>
      </c>
      <c r="D880" s="4" t="str">
        <f t="shared" si="27"/>
        <v>2232017III</v>
      </c>
      <c r="E880" t="s">
        <v>6</v>
      </c>
      <c r="F880" t="s">
        <v>13</v>
      </c>
      <c r="G880" t="s">
        <v>13</v>
      </c>
      <c r="H880">
        <v>2017</v>
      </c>
      <c r="I880" s="2" t="s">
        <v>10</v>
      </c>
      <c r="J880" s="1">
        <v>3876146.7889908259</v>
      </c>
    </row>
    <row r="881" spans="1:10" x14ac:dyDescent="0.55000000000000004">
      <c r="A881" s="4">
        <f t="shared" si="26"/>
        <v>2</v>
      </c>
      <c r="B881" s="4">
        <f>+VLOOKUP(G881,Codigos!$E$2:$F$8,2,0)</f>
        <v>2</v>
      </c>
      <c r="C881" s="4">
        <f>+VLOOKUP(F881,Codigos!$B$2:$C$33,2,0)</f>
        <v>3</v>
      </c>
      <c r="D881" s="4" t="str">
        <f t="shared" si="27"/>
        <v>2232017IV</v>
      </c>
      <c r="E881" t="s">
        <v>6</v>
      </c>
      <c r="F881" t="s">
        <v>13</v>
      </c>
      <c r="G881" t="s">
        <v>13</v>
      </c>
      <c r="H881">
        <v>2017</v>
      </c>
      <c r="I881" s="2" t="s">
        <v>11</v>
      </c>
      <c r="J881" s="1">
        <v>3756487.025948104</v>
      </c>
    </row>
    <row r="882" spans="1:10" x14ac:dyDescent="0.55000000000000004">
      <c r="A882" s="4">
        <f t="shared" si="26"/>
        <v>2</v>
      </c>
      <c r="B882" s="4">
        <f>+VLOOKUP(G882,Codigos!$E$2:$F$8,2,0)</f>
        <v>2</v>
      </c>
      <c r="C882" s="4">
        <f>+VLOOKUP(F882,Codigos!$B$2:$C$33,2,0)</f>
        <v>4</v>
      </c>
      <c r="D882" s="4" t="str">
        <f t="shared" si="27"/>
        <v>2242017I</v>
      </c>
      <c r="E882" t="s">
        <v>6</v>
      </c>
      <c r="F882" t="s">
        <v>14</v>
      </c>
      <c r="G882" t="s">
        <v>13</v>
      </c>
      <c r="H882">
        <v>2017</v>
      </c>
      <c r="I882" s="2" t="s">
        <v>8</v>
      </c>
      <c r="J882" s="1">
        <v>4938271.6049382715</v>
      </c>
    </row>
    <row r="883" spans="1:10" x14ac:dyDescent="0.55000000000000004">
      <c r="A883" s="4">
        <f t="shared" si="26"/>
        <v>2</v>
      </c>
      <c r="B883" s="4">
        <f>+VLOOKUP(G883,Codigos!$E$2:$F$8,2,0)</f>
        <v>2</v>
      </c>
      <c r="C883" s="4">
        <f>+VLOOKUP(F883,Codigos!$B$2:$C$33,2,0)</f>
        <v>4</v>
      </c>
      <c r="D883" s="4" t="str">
        <f t="shared" si="27"/>
        <v>2242017II</v>
      </c>
      <c r="E883" t="s">
        <v>6</v>
      </c>
      <c r="F883" t="s">
        <v>14</v>
      </c>
      <c r="G883" t="s">
        <v>13</v>
      </c>
      <c r="H883">
        <v>2017</v>
      </c>
      <c r="I883" s="2" t="s">
        <v>9</v>
      </c>
      <c r="J883" s="1">
        <v>5303867.4033149173</v>
      </c>
    </row>
    <row r="884" spans="1:10" x14ac:dyDescent="0.55000000000000004">
      <c r="A884" s="4">
        <f t="shared" si="26"/>
        <v>2</v>
      </c>
      <c r="B884" s="4">
        <f>+VLOOKUP(G884,Codigos!$E$2:$F$8,2,0)</f>
        <v>2</v>
      </c>
      <c r="C884" s="4">
        <f>+VLOOKUP(F884,Codigos!$B$2:$C$33,2,0)</f>
        <v>4</v>
      </c>
      <c r="D884" s="4" t="str">
        <f t="shared" si="27"/>
        <v>2242017III</v>
      </c>
      <c r="E884" t="s">
        <v>6</v>
      </c>
      <c r="F884" t="s">
        <v>14</v>
      </c>
      <c r="G884" t="s">
        <v>13</v>
      </c>
      <c r="H884">
        <v>2017</v>
      </c>
      <c r="I884" s="2" t="s">
        <v>10</v>
      </c>
      <c r="J884" s="1">
        <v>5292307.692307693</v>
      </c>
    </row>
    <row r="885" spans="1:10" x14ac:dyDescent="0.55000000000000004">
      <c r="A885" s="4">
        <f t="shared" si="26"/>
        <v>2</v>
      </c>
      <c r="B885" s="4">
        <f>+VLOOKUP(G885,Codigos!$E$2:$F$8,2,0)</f>
        <v>2</v>
      </c>
      <c r="C885" s="4">
        <f>+VLOOKUP(F885,Codigos!$B$2:$C$33,2,0)</f>
        <v>4</v>
      </c>
      <c r="D885" s="4" t="str">
        <f t="shared" si="27"/>
        <v>2242017IV</v>
      </c>
      <c r="E885" t="s">
        <v>6</v>
      </c>
      <c r="F885" t="s">
        <v>14</v>
      </c>
      <c r="G885" t="s">
        <v>13</v>
      </c>
      <c r="H885">
        <v>2017</v>
      </c>
      <c r="I885" s="2" t="s">
        <v>11</v>
      </c>
      <c r="J885" s="1">
        <v>5129144.8516579401</v>
      </c>
    </row>
    <row r="886" spans="1:10" x14ac:dyDescent="0.55000000000000004">
      <c r="A886" s="4">
        <f t="shared" si="26"/>
        <v>2</v>
      </c>
      <c r="B886" s="4">
        <f>+VLOOKUP(G886,Codigos!$E$2:$F$8,2,0)</f>
        <v>2</v>
      </c>
      <c r="C886" s="4">
        <f>+VLOOKUP(F886,Codigos!$B$2:$C$33,2,0)</f>
        <v>5</v>
      </c>
      <c r="D886" s="4" t="str">
        <f t="shared" si="27"/>
        <v>2252017I</v>
      </c>
      <c r="E886" t="s">
        <v>6</v>
      </c>
      <c r="F886" t="s">
        <v>15</v>
      </c>
      <c r="G886" t="s">
        <v>13</v>
      </c>
      <c r="H886">
        <v>2017</v>
      </c>
      <c r="I886" s="2" t="s">
        <v>8</v>
      </c>
      <c r="J886" s="1">
        <v>4166666.666666667</v>
      </c>
    </row>
    <row r="887" spans="1:10" x14ac:dyDescent="0.55000000000000004">
      <c r="A887" s="4">
        <f t="shared" si="26"/>
        <v>2</v>
      </c>
      <c r="B887" s="4">
        <f>+VLOOKUP(G887,Codigos!$E$2:$F$8,2,0)</f>
        <v>2</v>
      </c>
      <c r="C887" s="4">
        <f>+VLOOKUP(F887,Codigos!$B$2:$C$33,2,0)</f>
        <v>5</v>
      </c>
      <c r="D887" s="4" t="str">
        <f t="shared" si="27"/>
        <v>2252017II</v>
      </c>
      <c r="E887" t="s">
        <v>6</v>
      </c>
      <c r="F887" t="s">
        <v>15</v>
      </c>
      <c r="G887" t="s">
        <v>13</v>
      </c>
      <c r="H887">
        <v>2017</v>
      </c>
      <c r="I887" s="2" t="s">
        <v>9</v>
      </c>
      <c r="J887" s="1">
        <v>4318264.0809523808</v>
      </c>
    </row>
    <row r="888" spans="1:10" x14ac:dyDescent="0.55000000000000004">
      <c r="A888" s="4">
        <f t="shared" si="26"/>
        <v>2</v>
      </c>
      <c r="B888" s="4">
        <f>+VLOOKUP(G888,Codigos!$E$2:$F$8,2,0)</f>
        <v>2</v>
      </c>
      <c r="C888" s="4">
        <f>+VLOOKUP(F888,Codigos!$B$2:$C$33,2,0)</f>
        <v>5</v>
      </c>
      <c r="D888" s="4" t="str">
        <f t="shared" si="27"/>
        <v>2252017III</v>
      </c>
      <c r="E888" t="s">
        <v>6</v>
      </c>
      <c r="F888" t="s">
        <v>15</v>
      </c>
      <c r="G888" t="s">
        <v>13</v>
      </c>
      <c r="H888">
        <v>2017</v>
      </c>
      <c r="I888" s="2" t="s">
        <v>10</v>
      </c>
      <c r="J888" s="1">
        <v>4291987.17948718</v>
      </c>
    </row>
    <row r="889" spans="1:10" x14ac:dyDescent="0.55000000000000004">
      <c r="A889" s="4">
        <f t="shared" si="26"/>
        <v>2</v>
      </c>
      <c r="B889" s="4">
        <f>+VLOOKUP(G889,Codigos!$E$2:$F$8,2,0)</f>
        <v>2</v>
      </c>
      <c r="C889" s="4">
        <f>+VLOOKUP(F889,Codigos!$B$2:$C$33,2,0)</f>
        <v>5</v>
      </c>
      <c r="D889" s="4" t="str">
        <f t="shared" si="27"/>
        <v>2252017IV</v>
      </c>
      <c r="E889" t="s">
        <v>6</v>
      </c>
      <c r="F889" t="s">
        <v>15</v>
      </c>
      <c r="G889" t="s">
        <v>13</v>
      </c>
      <c r="H889">
        <v>2017</v>
      </c>
      <c r="I889" s="2" t="s">
        <v>11</v>
      </c>
      <c r="J889" s="1">
        <v>4053452.1158129177</v>
      </c>
    </row>
    <row r="890" spans="1:10" x14ac:dyDescent="0.55000000000000004">
      <c r="A890" s="4">
        <f t="shared" si="26"/>
        <v>2</v>
      </c>
      <c r="B890" s="4">
        <f>+VLOOKUP(G890,Codigos!$E$2:$F$8,2,0)</f>
        <v>4</v>
      </c>
      <c r="C890" s="4">
        <f>+VLOOKUP(F890,Codigos!$B$2:$C$33,2,0)</f>
        <v>7</v>
      </c>
      <c r="D890" s="4" t="str">
        <f t="shared" si="27"/>
        <v>2472017I</v>
      </c>
      <c r="E890" t="s">
        <v>6</v>
      </c>
      <c r="F890" t="s">
        <v>16</v>
      </c>
      <c r="G890" t="s">
        <v>46</v>
      </c>
      <c r="H890">
        <v>2017</v>
      </c>
      <c r="I890" s="2" t="s">
        <v>8</v>
      </c>
      <c r="J890" s="1">
        <v>3293248.9451476792</v>
      </c>
    </row>
    <row r="891" spans="1:10" x14ac:dyDescent="0.55000000000000004">
      <c r="A891" s="4">
        <f t="shared" si="26"/>
        <v>2</v>
      </c>
      <c r="B891" s="4">
        <f>+VLOOKUP(G891,Codigos!$E$2:$F$8,2,0)</f>
        <v>4</v>
      </c>
      <c r="C891" s="4">
        <f>+VLOOKUP(F891,Codigos!$B$2:$C$33,2,0)</f>
        <v>7</v>
      </c>
      <c r="D891" s="4" t="str">
        <f t="shared" si="27"/>
        <v>2472017II</v>
      </c>
      <c r="E891" t="s">
        <v>6</v>
      </c>
      <c r="F891" t="s">
        <v>16</v>
      </c>
      <c r="G891" t="s">
        <v>46</v>
      </c>
      <c r="H891">
        <v>2017</v>
      </c>
      <c r="I891" s="2" t="s">
        <v>9</v>
      </c>
      <c r="J891" s="1">
        <v>3410041.841004184</v>
      </c>
    </row>
    <row r="892" spans="1:10" x14ac:dyDescent="0.55000000000000004">
      <c r="A892" s="4">
        <f t="shared" si="26"/>
        <v>2</v>
      </c>
      <c r="B892" s="4">
        <f>+VLOOKUP(G892,Codigos!$E$2:$F$8,2,0)</f>
        <v>4</v>
      </c>
      <c r="C892" s="4">
        <f>+VLOOKUP(F892,Codigos!$B$2:$C$33,2,0)</f>
        <v>7</v>
      </c>
      <c r="D892" s="4" t="str">
        <f t="shared" si="27"/>
        <v>2472017III</v>
      </c>
      <c r="E892" t="s">
        <v>6</v>
      </c>
      <c r="F892" t="s">
        <v>16</v>
      </c>
      <c r="G892" t="s">
        <v>46</v>
      </c>
      <c r="H892">
        <v>2017</v>
      </c>
      <c r="I892" s="2" t="s">
        <v>10</v>
      </c>
      <c r="J892" s="1">
        <v>3227091.6334661352</v>
      </c>
    </row>
    <row r="893" spans="1:10" x14ac:dyDescent="0.55000000000000004">
      <c r="A893" s="4">
        <f t="shared" si="26"/>
        <v>2</v>
      </c>
      <c r="B893" s="4">
        <f>+VLOOKUP(G893,Codigos!$E$2:$F$8,2,0)</f>
        <v>4</v>
      </c>
      <c r="C893" s="4">
        <f>+VLOOKUP(F893,Codigos!$B$2:$C$33,2,0)</f>
        <v>7</v>
      </c>
      <c r="D893" s="4" t="str">
        <f t="shared" si="27"/>
        <v>2472017IV</v>
      </c>
      <c r="E893" t="s">
        <v>6</v>
      </c>
      <c r="F893" t="s">
        <v>16</v>
      </c>
      <c r="G893" t="s">
        <v>46</v>
      </c>
      <c r="H893">
        <v>2017</v>
      </c>
      <c r="I893" s="2" t="s">
        <v>11</v>
      </c>
      <c r="J893" s="1">
        <v>2994011.9760479042</v>
      </c>
    </row>
    <row r="894" spans="1:10" x14ac:dyDescent="0.55000000000000004">
      <c r="A894" s="4">
        <f t="shared" si="26"/>
        <v>2</v>
      </c>
      <c r="B894" s="4">
        <f>+VLOOKUP(G894,Codigos!$E$2:$F$8,2,0)</f>
        <v>4</v>
      </c>
      <c r="C894" s="4">
        <f>+VLOOKUP(F894,Codigos!$B$2:$C$33,2,0)</f>
        <v>8</v>
      </c>
      <c r="D894" s="4" t="str">
        <f t="shared" si="27"/>
        <v>2482017I</v>
      </c>
      <c r="E894" t="s">
        <v>6</v>
      </c>
      <c r="F894" t="s">
        <v>17</v>
      </c>
      <c r="G894" t="s">
        <v>46</v>
      </c>
      <c r="H894">
        <v>2017</v>
      </c>
      <c r="I894" s="2" t="s">
        <v>8</v>
      </c>
      <c r="J894" s="1">
        <v>2988888.888888889</v>
      </c>
    </row>
    <row r="895" spans="1:10" x14ac:dyDescent="0.55000000000000004">
      <c r="A895" s="4">
        <f t="shared" si="26"/>
        <v>2</v>
      </c>
      <c r="B895" s="4">
        <f>+VLOOKUP(G895,Codigos!$E$2:$F$8,2,0)</f>
        <v>4</v>
      </c>
      <c r="C895" s="4">
        <f>+VLOOKUP(F895,Codigos!$B$2:$C$33,2,0)</f>
        <v>8</v>
      </c>
      <c r="D895" s="4" t="str">
        <f t="shared" si="27"/>
        <v>2482017II</v>
      </c>
      <c r="E895" t="s">
        <v>6</v>
      </c>
      <c r="F895" t="s">
        <v>17</v>
      </c>
      <c r="G895" t="s">
        <v>46</v>
      </c>
      <c r="H895">
        <v>2017</v>
      </c>
      <c r="I895" s="2" t="s">
        <v>9</v>
      </c>
      <c r="J895" s="1">
        <v>2956403.2697547688</v>
      </c>
    </row>
    <row r="896" spans="1:10" x14ac:dyDescent="0.55000000000000004">
      <c r="A896" s="4">
        <f t="shared" si="26"/>
        <v>2</v>
      </c>
      <c r="B896" s="4">
        <f>+VLOOKUP(G896,Codigos!$E$2:$F$8,2,0)</f>
        <v>4</v>
      </c>
      <c r="C896" s="4">
        <f>+VLOOKUP(F896,Codigos!$B$2:$C$33,2,0)</f>
        <v>8</v>
      </c>
      <c r="D896" s="4" t="str">
        <f t="shared" si="27"/>
        <v>2482017III</v>
      </c>
      <c r="E896" t="s">
        <v>6</v>
      </c>
      <c r="F896" t="s">
        <v>17</v>
      </c>
      <c r="G896" t="s">
        <v>46</v>
      </c>
      <c r="H896">
        <v>2017</v>
      </c>
      <c r="I896" s="2" t="s">
        <v>10</v>
      </c>
      <c r="J896" s="1">
        <v>2912234.0425531915</v>
      </c>
    </row>
    <row r="897" spans="1:10" x14ac:dyDescent="0.55000000000000004">
      <c r="A897" s="4">
        <f t="shared" si="26"/>
        <v>2</v>
      </c>
      <c r="B897" s="4">
        <f>+VLOOKUP(G897,Codigos!$E$2:$F$8,2,0)</f>
        <v>4</v>
      </c>
      <c r="C897" s="4">
        <f>+VLOOKUP(F897,Codigos!$B$2:$C$33,2,0)</f>
        <v>8</v>
      </c>
      <c r="D897" s="4" t="str">
        <f t="shared" si="27"/>
        <v>2482017IV</v>
      </c>
      <c r="E897" t="s">
        <v>6</v>
      </c>
      <c r="F897" t="s">
        <v>17</v>
      </c>
      <c r="G897" t="s">
        <v>46</v>
      </c>
      <c r="H897">
        <v>2017</v>
      </c>
      <c r="I897" s="2" t="s">
        <v>11</v>
      </c>
      <c r="J897" s="1">
        <v>2735376.0445682448</v>
      </c>
    </row>
    <row r="898" spans="1:10" x14ac:dyDescent="0.55000000000000004">
      <c r="A898" s="4">
        <f t="shared" ref="A898:A961" si="28">+IF(E898="Casa",1,2)</f>
        <v>2</v>
      </c>
      <c r="B898" s="4">
        <f>+VLOOKUP(G898,Codigos!$E$2:$F$8,2,0)</f>
        <v>4</v>
      </c>
      <c r="C898" s="4">
        <f>+VLOOKUP(F898,Codigos!$B$2:$C$33,2,0)</f>
        <v>9</v>
      </c>
      <c r="D898" s="4" t="str">
        <f t="shared" si="27"/>
        <v>2492017I</v>
      </c>
      <c r="E898" t="s">
        <v>6</v>
      </c>
      <c r="F898" t="s">
        <v>18</v>
      </c>
      <c r="G898" t="s">
        <v>46</v>
      </c>
      <c r="H898">
        <v>2017</v>
      </c>
      <c r="I898" s="2" t="s">
        <v>8</v>
      </c>
      <c r="J898" s="1">
        <v>4802527.646129542</v>
      </c>
    </row>
    <row r="899" spans="1:10" x14ac:dyDescent="0.55000000000000004">
      <c r="A899" s="4">
        <f t="shared" si="28"/>
        <v>2</v>
      </c>
      <c r="B899" s="4">
        <f>+VLOOKUP(G899,Codigos!$E$2:$F$8,2,0)</f>
        <v>4</v>
      </c>
      <c r="C899" s="4">
        <f>+VLOOKUP(F899,Codigos!$B$2:$C$33,2,0)</f>
        <v>9</v>
      </c>
      <c r="D899" s="4" t="str">
        <f t="shared" ref="D899:D962" si="29">+_xlfn.CONCAT(A899:C899,H899:I899)</f>
        <v>2492017II</v>
      </c>
      <c r="E899" t="s">
        <v>6</v>
      </c>
      <c r="F899" t="s">
        <v>18</v>
      </c>
      <c r="G899" t="s">
        <v>46</v>
      </c>
      <c r="H899">
        <v>2017</v>
      </c>
      <c r="I899" s="2" t="s">
        <v>9</v>
      </c>
      <c r="J899" s="1">
        <v>4908180.3005008353</v>
      </c>
    </row>
    <row r="900" spans="1:10" x14ac:dyDescent="0.55000000000000004">
      <c r="A900" s="4">
        <f t="shared" si="28"/>
        <v>2</v>
      </c>
      <c r="B900" s="4">
        <f>+VLOOKUP(G900,Codigos!$E$2:$F$8,2,0)</f>
        <v>4</v>
      </c>
      <c r="C900" s="4">
        <f>+VLOOKUP(F900,Codigos!$B$2:$C$33,2,0)</f>
        <v>9</v>
      </c>
      <c r="D900" s="4" t="str">
        <f t="shared" si="29"/>
        <v>2492017III</v>
      </c>
      <c r="E900" t="s">
        <v>6</v>
      </c>
      <c r="F900" t="s">
        <v>18</v>
      </c>
      <c r="G900" t="s">
        <v>46</v>
      </c>
      <c r="H900">
        <v>2017</v>
      </c>
      <c r="I900" s="2" t="s">
        <v>10</v>
      </c>
      <c r="J900" s="1">
        <v>5281076.8012668258</v>
      </c>
    </row>
    <row r="901" spans="1:10" x14ac:dyDescent="0.55000000000000004">
      <c r="A901" s="4">
        <f t="shared" si="28"/>
        <v>2</v>
      </c>
      <c r="B901" s="4">
        <f>+VLOOKUP(G901,Codigos!$E$2:$F$8,2,0)</f>
        <v>4</v>
      </c>
      <c r="C901" s="4">
        <f>+VLOOKUP(F901,Codigos!$B$2:$C$33,2,0)</f>
        <v>9</v>
      </c>
      <c r="D901" s="4" t="str">
        <f t="shared" si="29"/>
        <v>2492017IV</v>
      </c>
      <c r="E901" t="s">
        <v>6</v>
      </c>
      <c r="F901" t="s">
        <v>18</v>
      </c>
      <c r="G901" t="s">
        <v>46</v>
      </c>
      <c r="H901">
        <v>2017</v>
      </c>
      <c r="I901" s="2" t="s">
        <v>11</v>
      </c>
      <c r="J901" s="1">
        <v>5068027.2108843541</v>
      </c>
    </row>
    <row r="902" spans="1:10" x14ac:dyDescent="0.55000000000000004">
      <c r="A902" s="4">
        <f t="shared" si="28"/>
        <v>2</v>
      </c>
      <c r="B902" s="4">
        <f>+VLOOKUP(G902,Codigos!$E$2:$F$8,2,0)</f>
        <v>4</v>
      </c>
      <c r="C902" s="4">
        <f>+VLOOKUP(F902,Codigos!$B$2:$C$33,2,0)</f>
        <v>10</v>
      </c>
      <c r="D902" s="4" t="str">
        <f t="shared" si="29"/>
        <v>24102017I</v>
      </c>
      <c r="E902" t="s">
        <v>6</v>
      </c>
      <c r="F902" t="s">
        <v>19</v>
      </c>
      <c r="G902" t="s">
        <v>46</v>
      </c>
      <c r="H902">
        <v>2017</v>
      </c>
      <c r="I902" s="2" t="s">
        <v>8</v>
      </c>
      <c r="J902" s="1">
        <v>3809523.8095238097</v>
      </c>
    </row>
    <row r="903" spans="1:10" x14ac:dyDescent="0.55000000000000004">
      <c r="A903" s="4">
        <f t="shared" si="28"/>
        <v>2</v>
      </c>
      <c r="B903" s="4">
        <f>+VLOOKUP(G903,Codigos!$E$2:$F$8,2,0)</f>
        <v>4</v>
      </c>
      <c r="C903" s="4">
        <f>+VLOOKUP(F903,Codigos!$B$2:$C$33,2,0)</f>
        <v>10</v>
      </c>
      <c r="D903" s="4" t="str">
        <f t="shared" si="29"/>
        <v>24102017II</v>
      </c>
      <c r="E903" t="s">
        <v>6</v>
      </c>
      <c r="F903" t="s">
        <v>19</v>
      </c>
      <c r="G903" t="s">
        <v>46</v>
      </c>
      <c r="H903">
        <v>2017</v>
      </c>
      <c r="I903" s="2" t="s">
        <v>9</v>
      </c>
      <c r="J903" s="1">
        <v>4000000</v>
      </c>
    </row>
    <row r="904" spans="1:10" x14ac:dyDescent="0.55000000000000004">
      <c r="A904" s="4">
        <f t="shared" si="28"/>
        <v>2</v>
      </c>
      <c r="B904" s="4">
        <f>+VLOOKUP(G904,Codigos!$E$2:$F$8,2,0)</f>
        <v>4</v>
      </c>
      <c r="C904" s="4">
        <f>+VLOOKUP(F904,Codigos!$B$2:$C$33,2,0)</f>
        <v>10</v>
      </c>
      <c r="D904" s="4" t="str">
        <f t="shared" si="29"/>
        <v>24102017III</v>
      </c>
      <c r="E904" t="s">
        <v>6</v>
      </c>
      <c r="F904" t="s">
        <v>19</v>
      </c>
      <c r="G904" t="s">
        <v>46</v>
      </c>
      <c r="H904">
        <v>2017</v>
      </c>
      <c r="I904" s="2" t="s">
        <v>10</v>
      </c>
      <c r="J904" s="1">
        <v>4252268.6025408348</v>
      </c>
    </row>
    <row r="905" spans="1:10" x14ac:dyDescent="0.55000000000000004">
      <c r="A905" s="4">
        <f t="shared" si="28"/>
        <v>2</v>
      </c>
      <c r="B905" s="4">
        <f>+VLOOKUP(G905,Codigos!$E$2:$F$8,2,0)</f>
        <v>4</v>
      </c>
      <c r="C905" s="4">
        <f>+VLOOKUP(F905,Codigos!$B$2:$C$33,2,0)</f>
        <v>10</v>
      </c>
      <c r="D905" s="4" t="str">
        <f t="shared" si="29"/>
        <v>24102017IV</v>
      </c>
      <c r="E905" t="s">
        <v>6</v>
      </c>
      <c r="F905" t="s">
        <v>19</v>
      </c>
      <c r="G905" t="s">
        <v>46</v>
      </c>
      <c r="H905">
        <v>2017</v>
      </c>
      <c r="I905" s="2" t="s">
        <v>11</v>
      </c>
      <c r="J905" s="1">
        <v>4015151.5151515151</v>
      </c>
    </row>
    <row r="906" spans="1:10" x14ac:dyDescent="0.55000000000000004">
      <c r="A906" s="4">
        <f t="shared" si="28"/>
        <v>2</v>
      </c>
      <c r="B906" s="4">
        <f>+VLOOKUP(G906,Codigos!$E$2:$F$8,2,0)</f>
        <v>4</v>
      </c>
      <c r="C906" s="4">
        <f>+VLOOKUP(F906,Codigos!$B$2:$C$33,2,0)</f>
        <v>11</v>
      </c>
      <c r="D906" s="4" t="str">
        <f t="shared" si="29"/>
        <v>24112017I</v>
      </c>
      <c r="E906" t="s">
        <v>6</v>
      </c>
      <c r="F906" t="s">
        <v>20</v>
      </c>
      <c r="G906" t="s">
        <v>46</v>
      </c>
      <c r="H906">
        <v>2017</v>
      </c>
      <c r="I906" s="2" t="s">
        <v>8</v>
      </c>
      <c r="J906" s="1">
        <v>2846153.846153846</v>
      </c>
    </row>
    <row r="907" spans="1:10" x14ac:dyDescent="0.55000000000000004">
      <c r="A907" s="4">
        <f t="shared" si="28"/>
        <v>2</v>
      </c>
      <c r="B907" s="4">
        <f>+VLOOKUP(G907,Codigos!$E$2:$F$8,2,0)</f>
        <v>4</v>
      </c>
      <c r="C907" s="4">
        <f>+VLOOKUP(F907,Codigos!$B$2:$C$33,2,0)</f>
        <v>11</v>
      </c>
      <c r="D907" s="4" t="str">
        <f t="shared" si="29"/>
        <v>24112017II</v>
      </c>
      <c r="E907" t="s">
        <v>6</v>
      </c>
      <c r="F907" t="s">
        <v>20</v>
      </c>
      <c r="G907" t="s">
        <v>46</v>
      </c>
      <c r="H907">
        <v>2017</v>
      </c>
      <c r="I907" s="2" t="s">
        <v>9</v>
      </c>
      <c r="J907" s="1">
        <v>3024630.5418719207</v>
      </c>
    </row>
    <row r="908" spans="1:10" x14ac:dyDescent="0.55000000000000004">
      <c r="A908" s="4">
        <f t="shared" si="28"/>
        <v>2</v>
      </c>
      <c r="B908" s="4">
        <f>+VLOOKUP(G908,Codigos!$E$2:$F$8,2,0)</f>
        <v>4</v>
      </c>
      <c r="C908" s="4">
        <f>+VLOOKUP(F908,Codigos!$B$2:$C$33,2,0)</f>
        <v>11</v>
      </c>
      <c r="D908" s="4" t="str">
        <f t="shared" si="29"/>
        <v>24112017III</v>
      </c>
      <c r="E908" t="s">
        <v>6</v>
      </c>
      <c r="F908" t="s">
        <v>20</v>
      </c>
      <c r="G908" t="s">
        <v>46</v>
      </c>
      <c r="H908">
        <v>2017</v>
      </c>
      <c r="I908" s="2" t="s">
        <v>10</v>
      </c>
      <c r="J908" s="1">
        <v>3197943.4447300774</v>
      </c>
    </row>
    <row r="909" spans="1:10" x14ac:dyDescent="0.55000000000000004">
      <c r="A909" s="4">
        <f t="shared" si="28"/>
        <v>2</v>
      </c>
      <c r="B909" s="4">
        <f>+VLOOKUP(G909,Codigos!$E$2:$F$8,2,0)</f>
        <v>4</v>
      </c>
      <c r="C909" s="4">
        <f>+VLOOKUP(F909,Codigos!$B$2:$C$33,2,0)</f>
        <v>11</v>
      </c>
      <c r="D909" s="4" t="str">
        <f t="shared" si="29"/>
        <v>24112017IV</v>
      </c>
      <c r="E909" t="s">
        <v>6</v>
      </c>
      <c r="F909" t="s">
        <v>20</v>
      </c>
      <c r="G909" t="s">
        <v>46</v>
      </c>
      <c r="H909">
        <v>2017</v>
      </c>
      <c r="I909" s="2" t="s">
        <v>11</v>
      </c>
      <c r="J909" s="1">
        <v>3263427.1099744244</v>
      </c>
    </row>
    <row r="910" spans="1:10" x14ac:dyDescent="0.55000000000000004">
      <c r="A910" s="4">
        <f t="shared" si="28"/>
        <v>2</v>
      </c>
      <c r="B910" s="4">
        <f>+VLOOKUP(G910,Codigos!$E$2:$F$8,2,0)</f>
        <v>4</v>
      </c>
      <c r="C910" s="4">
        <f>+VLOOKUP(F910,Codigos!$B$2:$C$33,2,0)</f>
        <v>12</v>
      </c>
      <c r="D910" s="4" t="str">
        <f t="shared" si="29"/>
        <v>24122017I</v>
      </c>
      <c r="E910" t="s">
        <v>6</v>
      </c>
      <c r="F910" t="s">
        <v>21</v>
      </c>
      <c r="G910" t="s">
        <v>46</v>
      </c>
      <c r="H910">
        <v>2017</v>
      </c>
      <c r="I910" s="2" t="s">
        <v>8</v>
      </c>
      <c r="J910" s="1">
        <v>4288888.888888889</v>
      </c>
    </row>
    <row r="911" spans="1:10" x14ac:dyDescent="0.55000000000000004">
      <c r="A911" s="4">
        <f t="shared" si="28"/>
        <v>2</v>
      </c>
      <c r="B911" s="4">
        <f>+VLOOKUP(G911,Codigos!$E$2:$F$8,2,0)</f>
        <v>4</v>
      </c>
      <c r="C911" s="4">
        <f>+VLOOKUP(F911,Codigos!$B$2:$C$33,2,0)</f>
        <v>12</v>
      </c>
      <c r="D911" s="4" t="str">
        <f t="shared" si="29"/>
        <v>24122017II</v>
      </c>
      <c r="E911" t="s">
        <v>6</v>
      </c>
      <c r="F911" t="s">
        <v>21</v>
      </c>
      <c r="G911" t="s">
        <v>46</v>
      </c>
      <c r="H911">
        <v>2017</v>
      </c>
      <c r="I911" s="2" t="s">
        <v>9</v>
      </c>
      <c r="J911" s="1">
        <v>4606741.5730337081</v>
      </c>
    </row>
    <row r="912" spans="1:10" x14ac:dyDescent="0.55000000000000004">
      <c r="A912" s="4">
        <f t="shared" si="28"/>
        <v>2</v>
      </c>
      <c r="B912" s="4">
        <f>+VLOOKUP(G912,Codigos!$E$2:$F$8,2,0)</f>
        <v>4</v>
      </c>
      <c r="C912" s="4">
        <f>+VLOOKUP(F912,Codigos!$B$2:$C$33,2,0)</f>
        <v>12</v>
      </c>
      <c r="D912" s="4" t="str">
        <f t="shared" si="29"/>
        <v>24122017III</v>
      </c>
      <c r="E912" t="s">
        <v>6</v>
      </c>
      <c r="F912" t="s">
        <v>21</v>
      </c>
      <c r="G912" t="s">
        <v>46</v>
      </c>
      <c r="H912">
        <v>2017</v>
      </c>
      <c r="I912" s="2" t="s">
        <v>10</v>
      </c>
      <c r="J912" s="1">
        <v>4534270.6502636205</v>
      </c>
    </row>
    <row r="913" spans="1:10" x14ac:dyDescent="0.55000000000000004">
      <c r="A913" s="4">
        <f t="shared" si="28"/>
        <v>2</v>
      </c>
      <c r="B913" s="4">
        <f>+VLOOKUP(G913,Codigos!$E$2:$F$8,2,0)</f>
        <v>4</v>
      </c>
      <c r="C913" s="4">
        <f>+VLOOKUP(F913,Codigos!$B$2:$C$33,2,0)</f>
        <v>12</v>
      </c>
      <c r="D913" s="4" t="str">
        <f t="shared" si="29"/>
        <v>24122017IV</v>
      </c>
      <c r="E913" t="s">
        <v>6</v>
      </c>
      <c r="F913" t="s">
        <v>21</v>
      </c>
      <c r="G913" t="s">
        <v>46</v>
      </c>
      <c r="H913">
        <v>2017</v>
      </c>
      <c r="I913" s="2" t="s">
        <v>11</v>
      </c>
      <c r="J913" s="1">
        <v>4568965.5172413792</v>
      </c>
    </row>
    <row r="914" spans="1:10" x14ac:dyDescent="0.55000000000000004">
      <c r="A914" s="4">
        <f t="shared" si="28"/>
        <v>2</v>
      </c>
      <c r="B914" s="4">
        <f>+VLOOKUP(G914,Codigos!$E$2:$F$8,2,0)</f>
        <v>5</v>
      </c>
      <c r="C914" s="4">
        <f>+VLOOKUP(F914,Codigos!$B$2:$C$33,2,0)</f>
        <v>13</v>
      </c>
      <c r="D914" s="4" t="str">
        <f t="shared" si="29"/>
        <v>25132017I</v>
      </c>
      <c r="E914" t="s">
        <v>6</v>
      </c>
      <c r="F914" t="s">
        <v>22</v>
      </c>
      <c r="G914" t="s">
        <v>47</v>
      </c>
      <c r="H914">
        <v>2017</v>
      </c>
      <c r="I914" s="2" t="s">
        <v>8</v>
      </c>
      <c r="J914" s="1">
        <v>4189922.4806201546</v>
      </c>
    </row>
    <row r="915" spans="1:10" x14ac:dyDescent="0.55000000000000004">
      <c r="A915" s="4">
        <f t="shared" si="28"/>
        <v>2</v>
      </c>
      <c r="B915" s="4">
        <f>+VLOOKUP(G915,Codigos!$E$2:$F$8,2,0)</f>
        <v>5</v>
      </c>
      <c r="C915" s="4">
        <f>+VLOOKUP(F915,Codigos!$B$2:$C$33,2,0)</f>
        <v>13</v>
      </c>
      <c r="D915" s="4" t="str">
        <f t="shared" si="29"/>
        <v>25132017II</v>
      </c>
      <c r="E915" t="s">
        <v>6</v>
      </c>
      <c r="F915" t="s">
        <v>22</v>
      </c>
      <c r="G915" t="s">
        <v>47</v>
      </c>
      <c r="H915">
        <v>2017</v>
      </c>
      <c r="I915" s="2" t="s">
        <v>9</v>
      </c>
      <c r="J915" s="1">
        <v>4232283.4645669283</v>
      </c>
    </row>
    <row r="916" spans="1:10" x14ac:dyDescent="0.55000000000000004">
      <c r="A916" s="4">
        <f t="shared" si="28"/>
        <v>2</v>
      </c>
      <c r="B916" s="4">
        <f>+VLOOKUP(G916,Codigos!$E$2:$F$8,2,0)</f>
        <v>5</v>
      </c>
      <c r="C916" s="4">
        <f>+VLOOKUP(F916,Codigos!$B$2:$C$33,2,0)</f>
        <v>13</v>
      </c>
      <c r="D916" s="4" t="str">
        <f t="shared" si="29"/>
        <v>25132017III</v>
      </c>
      <c r="E916" t="s">
        <v>6</v>
      </c>
      <c r="F916" t="s">
        <v>22</v>
      </c>
      <c r="G916" t="s">
        <v>47</v>
      </c>
      <c r="H916">
        <v>2017</v>
      </c>
      <c r="I916" s="2" t="s">
        <v>10</v>
      </c>
      <c r="J916" s="1">
        <v>4237288.1355932206</v>
      </c>
    </row>
    <row r="917" spans="1:10" x14ac:dyDescent="0.55000000000000004">
      <c r="A917" s="4">
        <f t="shared" si="28"/>
        <v>2</v>
      </c>
      <c r="B917" s="4">
        <f>+VLOOKUP(G917,Codigos!$E$2:$F$8,2,0)</f>
        <v>5</v>
      </c>
      <c r="C917" s="4">
        <f>+VLOOKUP(F917,Codigos!$B$2:$C$33,2,0)</f>
        <v>13</v>
      </c>
      <c r="D917" s="4" t="str">
        <f t="shared" si="29"/>
        <v>25132017IV</v>
      </c>
      <c r="E917" t="s">
        <v>6</v>
      </c>
      <c r="F917" t="s">
        <v>22</v>
      </c>
      <c r="G917" t="s">
        <v>47</v>
      </c>
      <c r="H917">
        <v>2017</v>
      </c>
      <c r="I917" s="2" t="s">
        <v>11</v>
      </c>
      <c r="J917" s="1">
        <v>4105058.3657587548</v>
      </c>
    </row>
    <row r="918" spans="1:10" x14ac:dyDescent="0.55000000000000004">
      <c r="A918" s="4">
        <f t="shared" si="28"/>
        <v>2</v>
      </c>
      <c r="B918" s="4">
        <f>+VLOOKUP(G918,Codigos!$E$2:$F$8,2,0)</f>
        <v>5</v>
      </c>
      <c r="C918" s="4">
        <f>+VLOOKUP(F918,Codigos!$B$2:$C$33,2,0)</f>
        <v>14</v>
      </c>
      <c r="D918" s="4" t="str">
        <f t="shared" si="29"/>
        <v>25142017I</v>
      </c>
      <c r="E918" t="s">
        <v>6</v>
      </c>
      <c r="F918" t="s">
        <v>23</v>
      </c>
      <c r="G918" t="s">
        <v>47</v>
      </c>
      <c r="H918">
        <v>2017</v>
      </c>
      <c r="I918" s="2" t="s">
        <v>8</v>
      </c>
      <c r="J918" s="1">
        <v>6781609.1954022991</v>
      </c>
    </row>
    <row r="919" spans="1:10" x14ac:dyDescent="0.55000000000000004">
      <c r="A919" s="4">
        <f t="shared" si="28"/>
        <v>2</v>
      </c>
      <c r="B919" s="4">
        <f>+VLOOKUP(G919,Codigos!$E$2:$F$8,2,0)</f>
        <v>5</v>
      </c>
      <c r="C919" s="4">
        <f>+VLOOKUP(F919,Codigos!$B$2:$C$33,2,0)</f>
        <v>14</v>
      </c>
      <c r="D919" s="4" t="str">
        <f t="shared" si="29"/>
        <v>25142017II</v>
      </c>
      <c r="E919" t="s">
        <v>6</v>
      </c>
      <c r="F919" t="s">
        <v>23</v>
      </c>
      <c r="G919" t="s">
        <v>47</v>
      </c>
      <c r="H919">
        <v>2017</v>
      </c>
      <c r="I919" s="2" t="s">
        <v>9</v>
      </c>
      <c r="J919" s="1">
        <v>6964205.8165548099</v>
      </c>
    </row>
    <row r="920" spans="1:10" x14ac:dyDescent="0.55000000000000004">
      <c r="A920" s="4">
        <f t="shared" si="28"/>
        <v>2</v>
      </c>
      <c r="B920" s="4">
        <f>+VLOOKUP(G920,Codigos!$E$2:$F$8,2,0)</f>
        <v>5</v>
      </c>
      <c r="C920" s="4">
        <f>+VLOOKUP(F920,Codigos!$B$2:$C$33,2,0)</f>
        <v>14</v>
      </c>
      <c r="D920" s="4" t="str">
        <f t="shared" si="29"/>
        <v>25142017III</v>
      </c>
      <c r="E920" t="s">
        <v>6</v>
      </c>
      <c r="F920" t="s">
        <v>23</v>
      </c>
      <c r="G920" t="s">
        <v>47</v>
      </c>
      <c r="H920">
        <v>2017</v>
      </c>
      <c r="I920" s="2" t="s">
        <v>10</v>
      </c>
      <c r="J920" s="1">
        <v>7333333.333333333</v>
      </c>
    </row>
    <row r="921" spans="1:10" x14ac:dyDescent="0.55000000000000004">
      <c r="A921" s="4">
        <f t="shared" si="28"/>
        <v>2</v>
      </c>
      <c r="B921" s="4">
        <f>+VLOOKUP(G921,Codigos!$E$2:$F$8,2,0)</f>
        <v>5</v>
      </c>
      <c r="C921" s="4">
        <f>+VLOOKUP(F921,Codigos!$B$2:$C$33,2,0)</f>
        <v>14</v>
      </c>
      <c r="D921" s="4" t="str">
        <f t="shared" si="29"/>
        <v>25142017IV</v>
      </c>
      <c r="E921" t="s">
        <v>6</v>
      </c>
      <c r="F921" t="s">
        <v>23</v>
      </c>
      <c r="G921" t="s">
        <v>47</v>
      </c>
      <c r="H921">
        <v>2017</v>
      </c>
      <c r="I921" s="2" t="s">
        <v>11</v>
      </c>
      <c r="J921" s="1">
        <v>6647597.2540045772</v>
      </c>
    </row>
    <row r="922" spans="1:10" x14ac:dyDescent="0.55000000000000004">
      <c r="A922" s="4">
        <f t="shared" si="28"/>
        <v>2</v>
      </c>
      <c r="B922" s="4">
        <f>+VLOOKUP(G922,Codigos!$E$2:$F$8,2,0)</f>
        <v>5</v>
      </c>
      <c r="C922" s="4">
        <f>+VLOOKUP(F922,Codigos!$B$2:$C$33,2,0)</f>
        <v>15</v>
      </c>
      <c r="D922" s="4" t="str">
        <f t="shared" si="29"/>
        <v>25152017I</v>
      </c>
      <c r="E922" t="s">
        <v>6</v>
      </c>
      <c r="F922" t="s">
        <v>24</v>
      </c>
      <c r="G922" t="s">
        <v>47</v>
      </c>
      <c r="H922">
        <v>2017</v>
      </c>
      <c r="I922" s="2" t="s">
        <v>8</v>
      </c>
      <c r="J922" s="1">
        <v>4808259.5870206496</v>
      </c>
    </row>
    <row r="923" spans="1:10" x14ac:dyDescent="0.55000000000000004">
      <c r="A923" s="4">
        <f t="shared" si="28"/>
        <v>2</v>
      </c>
      <c r="B923" s="4">
        <f>+VLOOKUP(G923,Codigos!$E$2:$F$8,2,0)</f>
        <v>5</v>
      </c>
      <c r="C923" s="4">
        <f>+VLOOKUP(F923,Codigos!$B$2:$C$33,2,0)</f>
        <v>15</v>
      </c>
      <c r="D923" s="4" t="str">
        <f t="shared" si="29"/>
        <v>25152017II</v>
      </c>
      <c r="E923" t="s">
        <v>6</v>
      </c>
      <c r="F923" t="s">
        <v>24</v>
      </c>
      <c r="G923" t="s">
        <v>47</v>
      </c>
      <c r="H923">
        <v>2017</v>
      </c>
      <c r="I923" s="2" t="s">
        <v>9</v>
      </c>
      <c r="J923" s="1">
        <v>4883040.9356725141</v>
      </c>
    </row>
    <row r="924" spans="1:10" x14ac:dyDescent="0.55000000000000004">
      <c r="A924" s="4">
        <f t="shared" si="28"/>
        <v>2</v>
      </c>
      <c r="B924" s="4">
        <f>+VLOOKUP(G924,Codigos!$E$2:$F$8,2,0)</f>
        <v>5</v>
      </c>
      <c r="C924" s="4">
        <f>+VLOOKUP(F924,Codigos!$B$2:$C$33,2,0)</f>
        <v>15</v>
      </c>
      <c r="D924" s="4" t="str">
        <f t="shared" si="29"/>
        <v>25152017III</v>
      </c>
      <c r="E924" t="s">
        <v>6</v>
      </c>
      <c r="F924" t="s">
        <v>24</v>
      </c>
      <c r="G924" t="s">
        <v>47</v>
      </c>
      <c r="H924">
        <v>2017</v>
      </c>
      <c r="I924" s="2" t="s">
        <v>10</v>
      </c>
      <c r="J924" s="1">
        <v>5247496.4234620892</v>
      </c>
    </row>
    <row r="925" spans="1:10" x14ac:dyDescent="0.55000000000000004">
      <c r="A925" s="4">
        <f t="shared" si="28"/>
        <v>2</v>
      </c>
      <c r="B925" s="4">
        <f>+VLOOKUP(G925,Codigos!$E$2:$F$8,2,0)</f>
        <v>5</v>
      </c>
      <c r="C925" s="4">
        <f>+VLOOKUP(F925,Codigos!$B$2:$C$33,2,0)</f>
        <v>15</v>
      </c>
      <c r="D925" s="4" t="str">
        <f t="shared" si="29"/>
        <v>25152017IV</v>
      </c>
      <c r="E925" t="s">
        <v>6</v>
      </c>
      <c r="F925" t="s">
        <v>24</v>
      </c>
      <c r="G925" t="s">
        <v>47</v>
      </c>
      <c r="H925">
        <v>2017</v>
      </c>
      <c r="I925" s="2" t="s">
        <v>11</v>
      </c>
      <c r="J925" s="1">
        <v>4901408.4507042253</v>
      </c>
    </row>
    <row r="926" spans="1:10" x14ac:dyDescent="0.55000000000000004">
      <c r="A926" s="4">
        <f t="shared" si="28"/>
        <v>2</v>
      </c>
      <c r="B926" s="4">
        <f>+VLOOKUP(G926,Codigos!$E$2:$F$8,2,0)</f>
        <v>5</v>
      </c>
      <c r="C926" s="4">
        <f>+VLOOKUP(F926,Codigos!$B$2:$C$33,2,0)</f>
        <v>16</v>
      </c>
      <c r="D926" s="4" t="str">
        <f t="shared" si="29"/>
        <v>25162017I</v>
      </c>
      <c r="E926" t="s">
        <v>6</v>
      </c>
      <c r="F926" t="s">
        <v>25</v>
      </c>
      <c r="G926" t="s">
        <v>47</v>
      </c>
      <c r="H926">
        <v>2017</v>
      </c>
      <c r="I926" s="2" t="s">
        <v>8</v>
      </c>
      <c r="J926" s="1">
        <v>3378571.4285714286</v>
      </c>
    </row>
    <row r="927" spans="1:10" x14ac:dyDescent="0.55000000000000004">
      <c r="A927" s="4">
        <f t="shared" si="28"/>
        <v>2</v>
      </c>
      <c r="B927" s="4">
        <f>+VLOOKUP(G927,Codigos!$E$2:$F$8,2,0)</f>
        <v>5</v>
      </c>
      <c r="C927" s="4">
        <f>+VLOOKUP(F927,Codigos!$B$2:$C$33,2,0)</f>
        <v>16</v>
      </c>
      <c r="D927" s="4" t="str">
        <f t="shared" si="29"/>
        <v>25162017II</v>
      </c>
      <c r="E927" t="s">
        <v>6</v>
      </c>
      <c r="F927" t="s">
        <v>25</v>
      </c>
      <c r="G927" t="s">
        <v>47</v>
      </c>
      <c r="H927">
        <v>2017</v>
      </c>
      <c r="I927" s="2" t="s">
        <v>9</v>
      </c>
      <c r="J927" s="1">
        <v>3557692.307692308</v>
      </c>
    </row>
    <row r="928" spans="1:10" x14ac:dyDescent="0.55000000000000004">
      <c r="A928" s="4">
        <f t="shared" si="28"/>
        <v>2</v>
      </c>
      <c r="B928" s="4">
        <f>+VLOOKUP(G928,Codigos!$E$2:$F$8,2,0)</f>
        <v>5</v>
      </c>
      <c r="C928" s="4">
        <f>+VLOOKUP(F928,Codigos!$B$2:$C$33,2,0)</f>
        <v>16</v>
      </c>
      <c r="D928" s="4" t="str">
        <f t="shared" si="29"/>
        <v>25162017III</v>
      </c>
      <c r="E928" t="s">
        <v>6</v>
      </c>
      <c r="F928" t="s">
        <v>25</v>
      </c>
      <c r="G928" t="s">
        <v>47</v>
      </c>
      <c r="H928">
        <v>2017</v>
      </c>
      <c r="I928" s="2" t="s">
        <v>10</v>
      </c>
      <c r="J928" s="1">
        <v>3395989.9749373435</v>
      </c>
    </row>
    <row r="929" spans="1:10" x14ac:dyDescent="0.55000000000000004">
      <c r="A929" s="4">
        <f t="shared" si="28"/>
        <v>2</v>
      </c>
      <c r="B929" s="4">
        <f>+VLOOKUP(G929,Codigos!$E$2:$F$8,2,0)</f>
        <v>5</v>
      </c>
      <c r="C929" s="4">
        <f>+VLOOKUP(F929,Codigos!$B$2:$C$33,2,0)</f>
        <v>16</v>
      </c>
      <c r="D929" s="4" t="str">
        <f t="shared" si="29"/>
        <v>25162017IV</v>
      </c>
      <c r="E929" t="s">
        <v>6</v>
      </c>
      <c r="F929" t="s">
        <v>25</v>
      </c>
      <c r="G929" t="s">
        <v>47</v>
      </c>
      <c r="H929">
        <v>2017</v>
      </c>
      <c r="I929" s="2" t="s">
        <v>11</v>
      </c>
      <c r="J929" s="1">
        <v>3303769.401330377</v>
      </c>
    </row>
    <row r="930" spans="1:10" x14ac:dyDescent="0.55000000000000004">
      <c r="A930" s="4">
        <f t="shared" si="28"/>
        <v>2</v>
      </c>
      <c r="B930" s="4">
        <f>+VLOOKUP(G930,Codigos!$E$2:$F$8,2,0)</f>
        <v>5</v>
      </c>
      <c r="C930" s="4">
        <f>+VLOOKUP(F930,Codigos!$B$2:$C$33,2,0)</f>
        <v>17</v>
      </c>
      <c r="D930" s="4" t="str">
        <f t="shared" si="29"/>
        <v>25172017I</v>
      </c>
      <c r="E930" t="s">
        <v>6</v>
      </c>
      <c r="F930" t="s">
        <v>26</v>
      </c>
      <c r="G930" t="s">
        <v>47</v>
      </c>
      <c r="H930">
        <v>2017</v>
      </c>
      <c r="I930" s="2" t="s">
        <v>8</v>
      </c>
      <c r="J930" s="1">
        <v>5356125.3561253557</v>
      </c>
    </row>
    <row r="931" spans="1:10" x14ac:dyDescent="0.55000000000000004">
      <c r="A931" s="4">
        <f t="shared" si="28"/>
        <v>2</v>
      </c>
      <c r="B931" s="4">
        <f>+VLOOKUP(G931,Codigos!$E$2:$F$8,2,0)</f>
        <v>5</v>
      </c>
      <c r="C931" s="4">
        <f>+VLOOKUP(F931,Codigos!$B$2:$C$33,2,0)</f>
        <v>17</v>
      </c>
      <c r="D931" s="4" t="str">
        <f t="shared" si="29"/>
        <v>25172017II</v>
      </c>
      <c r="E931" t="s">
        <v>6</v>
      </c>
      <c r="F931" t="s">
        <v>26</v>
      </c>
      <c r="G931" t="s">
        <v>47</v>
      </c>
      <c r="H931">
        <v>2017</v>
      </c>
      <c r="I931" s="2" t="s">
        <v>9</v>
      </c>
      <c r="J931" s="1">
        <v>5515599.9999999991</v>
      </c>
    </row>
    <row r="932" spans="1:10" x14ac:dyDescent="0.55000000000000004">
      <c r="A932" s="4">
        <f t="shared" si="28"/>
        <v>2</v>
      </c>
      <c r="B932" s="4">
        <f>+VLOOKUP(G932,Codigos!$E$2:$F$8,2,0)</f>
        <v>5</v>
      </c>
      <c r="C932" s="4">
        <f>+VLOOKUP(F932,Codigos!$B$2:$C$33,2,0)</f>
        <v>17</v>
      </c>
      <c r="D932" s="4" t="str">
        <f t="shared" si="29"/>
        <v>25172017III</v>
      </c>
      <c r="E932" t="s">
        <v>6</v>
      </c>
      <c r="F932" t="s">
        <v>26</v>
      </c>
      <c r="G932" t="s">
        <v>47</v>
      </c>
      <c r="H932">
        <v>2017</v>
      </c>
      <c r="I932" s="2" t="s">
        <v>10</v>
      </c>
      <c r="J932" s="1">
        <v>5481283.4224598929</v>
      </c>
    </row>
    <row r="933" spans="1:10" x14ac:dyDescent="0.55000000000000004">
      <c r="A933" s="4">
        <f t="shared" si="28"/>
        <v>2</v>
      </c>
      <c r="B933" s="4">
        <f>+VLOOKUP(G933,Codigos!$E$2:$F$8,2,0)</f>
        <v>5</v>
      </c>
      <c r="C933" s="4">
        <f>+VLOOKUP(F933,Codigos!$B$2:$C$33,2,0)</f>
        <v>17</v>
      </c>
      <c r="D933" s="4" t="str">
        <f t="shared" si="29"/>
        <v>25172017IV</v>
      </c>
      <c r="E933" t="s">
        <v>6</v>
      </c>
      <c r="F933" t="s">
        <v>26</v>
      </c>
      <c r="G933" t="s">
        <v>47</v>
      </c>
      <c r="H933">
        <v>2017</v>
      </c>
      <c r="I933" s="2" t="s">
        <v>11</v>
      </c>
      <c r="J933" s="1">
        <v>5442359.2493297588</v>
      </c>
    </row>
    <row r="934" spans="1:10" x14ac:dyDescent="0.55000000000000004">
      <c r="A934" s="4">
        <f t="shared" si="28"/>
        <v>2</v>
      </c>
      <c r="B934" s="4">
        <f>+VLOOKUP(G934,Codigos!$E$2:$F$8,2,0)</f>
        <v>6</v>
      </c>
      <c r="C934" s="4">
        <f>+VLOOKUP(F934,Codigos!$B$2:$C$33,2,0)</f>
        <v>18</v>
      </c>
      <c r="D934" s="4" t="str">
        <f t="shared" si="29"/>
        <v>26182017I</v>
      </c>
      <c r="E934" t="s">
        <v>6</v>
      </c>
      <c r="F934" t="s">
        <v>27</v>
      </c>
      <c r="G934" t="s">
        <v>48</v>
      </c>
      <c r="H934">
        <v>2017</v>
      </c>
      <c r="I934" s="2" t="s">
        <v>8</v>
      </c>
      <c r="J934" s="1">
        <v>3233333.3333333335</v>
      </c>
    </row>
    <row r="935" spans="1:10" x14ac:dyDescent="0.55000000000000004">
      <c r="A935" s="4">
        <f t="shared" si="28"/>
        <v>2</v>
      </c>
      <c r="B935" s="4">
        <f>+VLOOKUP(G935,Codigos!$E$2:$F$8,2,0)</f>
        <v>6</v>
      </c>
      <c r="C935" s="4">
        <f>+VLOOKUP(F935,Codigos!$B$2:$C$33,2,0)</f>
        <v>18</v>
      </c>
      <c r="D935" s="4" t="str">
        <f t="shared" si="29"/>
        <v>26182017II</v>
      </c>
      <c r="E935" t="s">
        <v>6</v>
      </c>
      <c r="F935" t="s">
        <v>27</v>
      </c>
      <c r="G935" t="s">
        <v>48</v>
      </c>
      <c r="H935">
        <v>2017</v>
      </c>
      <c r="I935" s="2" t="s">
        <v>9</v>
      </c>
      <c r="J935" s="1">
        <v>3472222.2222222225</v>
      </c>
    </row>
    <row r="936" spans="1:10" x14ac:dyDescent="0.55000000000000004">
      <c r="A936" s="4">
        <f t="shared" si="28"/>
        <v>2</v>
      </c>
      <c r="B936" s="4">
        <f>+VLOOKUP(G936,Codigos!$E$2:$F$8,2,0)</f>
        <v>6</v>
      </c>
      <c r="C936" s="4">
        <f>+VLOOKUP(F936,Codigos!$B$2:$C$33,2,0)</f>
        <v>18</v>
      </c>
      <c r="D936" s="4" t="str">
        <f t="shared" si="29"/>
        <v>26182017III</v>
      </c>
      <c r="E936" t="s">
        <v>6</v>
      </c>
      <c r="F936" t="s">
        <v>27</v>
      </c>
      <c r="G936" t="s">
        <v>48</v>
      </c>
      <c r="H936">
        <v>2017</v>
      </c>
      <c r="I936" s="2" t="s">
        <v>10</v>
      </c>
      <c r="J936" s="1">
        <v>3363000.172774869</v>
      </c>
    </row>
    <row r="937" spans="1:10" x14ac:dyDescent="0.55000000000000004">
      <c r="A937" s="4">
        <f t="shared" si="28"/>
        <v>2</v>
      </c>
      <c r="B937" s="4">
        <f>+VLOOKUP(G937,Codigos!$E$2:$F$8,2,0)</f>
        <v>6</v>
      </c>
      <c r="C937" s="4">
        <f>+VLOOKUP(F937,Codigos!$B$2:$C$33,2,0)</f>
        <v>18</v>
      </c>
      <c r="D937" s="4" t="str">
        <f t="shared" si="29"/>
        <v>26182017IV</v>
      </c>
      <c r="E937" t="s">
        <v>6</v>
      </c>
      <c r="F937" t="s">
        <v>27</v>
      </c>
      <c r="G937" t="s">
        <v>48</v>
      </c>
      <c r="H937">
        <v>2017</v>
      </c>
      <c r="I937" s="2" t="s">
        <v>11</v>
      </c>
      <c r="J937" s="1">
        <v>3656250</v>
      </c>
    </row>
    <row r="938" spans="1:10" x14ac:dyDescent="0.55000000000000004">
      <c r="A938" s="4">
        <f t="shared" si="28"/>
        <v>2</v>
      </c>
      <c r="B938" s="4">
        <f>+VLOOKUP(G938,Codigos!$E$2:$F$8,2,0)</f>
        <v>6</v>
      </c>
      <c r="C938" s="4">
        <f>+VLOOKUP(F938,Codigos!$B$2:$C$33,2,0)</f>
        <v>19</v>
      </c>
      <c r="D938" s="4" t="str">
        <f t="shared" si="29"/>
        <v>26192017I</v>
      </c>
      <c r="E938" t="s">
        <v>6</v>
      </c>
      <c r="F938" t="s">
        <v>28</v>
      </c>
      <c r="G938" t="s">
        <v>48</v>
      </c>
      <c r="H938">
        <v>2017</v>
      </c>
      <c r="I938" s="2" t="s">
        <v>8</v>
      </c>
      <c r="J938" s="1">
        <v>4429824.5614035092</v>
      </c>
    </row>
    <row r="939" spans="1:10" x14ac:dyDescent="0.55000000000000004">
      <c r="A939" s="4">
        <f t="shared" si="28"/>
        <v>2</v>
      </c>
      <c r="B939" s="4">
        <f>+VLOOKUP(G939,Codigos!$E$2:$F$8,2,0)</f>
        <v>6</v>
      </c>
      <c r="C939" s="4">
        <f>+VLOOKUP(F939,Codigos!$B$2:$C$33,2,0)</f>
        <v>19</v>
      </c>
      <c r="D939" s="4" t="str">
        <f t="shared" si="29"/>
        <v>26192017II</v>
      </c>
      <c r="E939" t="s">
        <v>6</v>
      </c>
      <c r="F939" t="s">
        <v>28</v>
      </c>
      <c r="G939" t="s">
        <v>48</v>
      </c>
      <c r="H939">
        <v>2017</v>
      </c>
      <c r="I939" s="2" t="s">
        <v>9</v>
      </c>
      <c r="J939" s="1">
        <v>4423076.923076923</v>
      </c>
    </row>
    <row r="940" spans="1:10" x14ac:dyDescent="0.55000000000000004">
      <c r="A940" s="4">
        <f t="shared" si="28"/>
        <v>2</v>
      </c>
      <c r="B940" s="4">
        <f>+VLOOKUP(G940,Codigos!$E$2:$F$8,2,0)</f>
        <v>6</v>
      </c>
      <c r="C940" s="4">
        <f>+VLOOKUP(F940,Codigos!$B$2:$C$33,2,0)</f>
        <v>19</v>
      </c>
      <c r="D940" s="4" t="str">
        <f t="shared" si="29"/>
        <v>26192017III</v>
      </c>
      <c r="E940" t="s">
        <v>6</v>
      </c>
      <c r="F940" t="s">
        <v>28</v>
      </c>
      <c r="G940" t="s">
        <v>48</v>
      </c>
      <c r="H940">
        <v>2017</v>
      </c>
      <c r="I940" s="2" t="s">
        <v>10</v>
      </c>
      <c r="J940" s="1">
        <v>3900000</v>
      </c>
    </row>
    <row r="941" spans="1:10" x14ac:dyDescent="0.55000000000000004">
      <c r="A941" s="4">
        <f t="shared" si="28"/>
        <v>2</v>
      </c>
      <c r="B941" s="4">
        <f>+VLOOKUP(G941,Codigos!$E$2:$F$8,2,0)</f>
        <v>6</v>
      </c>
      <c r="C941" s="4">
        <f>+VLOOKUP(F941,Codigos!$B$2:$C$33,2,0)</f>
        <v>19</v>
      </c>
      <c r="D941" s="4" t="str">
        <f t="shared" si="29"/>
        <v>26192017IV</v>
      </c>
      <c r="E941" t="s">
        <v>6</v>
      </c>
      <c r="F941" t="s">
        <v>28</v>
      </c>
      <c r="G941" t="s">
        <v>48</v>
      </c>
      <c r="H941">
        <v>2017</v>
      </c>
      <c r="I941" s="2" t="s">
        <v>11</v>
      </c>
      <c r="J941" s="1">
        <v>4235294</v>
      </c>
    </row>
    <row r="942" spans="1:10" x14ac:dyDescent="0.55000000000000004">
      <c r="A942" s="4">
        <f t="shared" si="28"/>
        <v>2</v>
      </c>
      <c r="B942" s="4">
        <f>+VLOOKUP(G942,Codigos!$E$2:$F$8,2,0)</f>
        <v>6</v>
      </c>
      <c r="C942" s="4">
        <f>+VLOOKUP(F942,Codigos!$B$2:$C$33,2,0)</f>
        <v>20</v>
      </c>
      <c r="D942" s="4" t="str">
        <f t="shared" si="29"/>
        <v>26202017I</v>
      </c>
      <c r="E942" t="s">
        <v>6</v>
      </c>
      <c r="F942" t="s">
        <v>29</v>
      </c>
      <c r="G942" t="s">
        <v>48</v>
      </c>
      <c r="H942">
        <v>2017</v>
      </c>
      <c r="I942" s="2" t="s">
        <v>8</v>
      </c>
      <c r="J942" s="1">
        <v>2981770.8333333335</v>
      </c>
    </row>
    <row r="943" spans="1:10" x14ac:dyDescent="0.55000000000000004">
      <c r="A943" s="4">
        <f t="shared" si="28"/>
        <v>2</v>
      </c>
      <c r="B943" s="4">
        <f>+VLOOKUP(G943,Codigos!$E$2:$F$8,2,0)</f>
        <v>6</v>
      </c>
      <c r="C943" s="4">
        <f>+VLOOKUP(F943,Codigos!$B$2:$C$33,2,0)</f>
        <v>20</v>
      </c>
      <c r="D943" s="4" t="str">
        <f t="shared" si="29"/>
        <v>26202017II</v>
      </c>
      <c r="E943" t="s">
        <v>6</v>
      </c>
      <c r="F943" t="s">
        <v>29</v>
      </c>
      <c r="G943" t="s">
        <v>48</v>
      </c>
      <c r="H943">
        <v>2017</v>
      </c>
      <c r="I943" s="2" t="s">
        <v>9</v>
      </c>
      <c r="J943" s="1">
        <v>3064516.1290322579</v>
      </c>
    </row>
    <row r="944" spans="1:10" x14ac:dyDescent="0.55000000000000004">
      <c r="A944" s="4">
        <f t="shared" si="28"/>
        <v>2</v>
      </c>
      <c r="B944" s="4">
        <f>+VLOOKUP(G944,Codigos!$E$2:$F$8,2,0)</f>
        <v>6</v>
      </c>
      <c r="C944" s="4">
        <f>+VLOOKUP(F944,Codigos!$B$2:$C$33,2,0)</f>
        <v>20</v>
      </c>
      <c r="D944" s="4" t="str">
        <f t="shared" si="29"/>
        <v>26202017III</v>
      </c>
      <c r="E944" t="s">
        <v>6</v>
      </c>
      <c r="F944" t="s">
        <v>29</v>
      </c>
      <c r="G944" t="s">
        <v>48</v>
      </c>
      <c r="H944">
        <v>2017</v>
      </c>
      <c r="I944" s="2" t="s">
        <v>10</v>
      </c>
      <c r="J944" s="1">
        <v>3292079.207920792</v>
      </c>
    </row>
    <row r="945" spans="1:10" x14ac:dyDescent="0.55000000000000004">
      <c r="A945" s="4">
        <f t="shared" si="28"/>
        <v>2</v>
      </c>
      <c r="B945" s="4">
        <f>+VLOOKUP(G945,Codigos!$E$2:$F$8,2,0)</f>
        <v>6</v>
      </c>
      <c r="C945" s="4">
        <f>+VLOOKUP(F945,Codigos!$B$2:$C$33,2,0)</f>
        <v>20</v>
      </c>
      <c r="D945" s="4" t="str">
        <f t="shared" si="29"/>
        <v>26202017IV</v>
      </c>
      <c r="E945" t="s">
        <v>6</v>
      </c>
      <c r="F945" t="s">
        <v>29</v>
      </c>
      <c r="G945" t="s">
        <v>48</v>
      </c>
      <c r="H945">
        <v>2017</v>
      </c>
      <c r="I945" s="2" t="s">
        <v>11</v>
      </c>
      <c r="J945" s="1">
        <v>3426997.2451790636</v>
      </c>
    </row>
    <row r="946" spans="1:10" x14ac:dyDescent="0.55000000000000004">
      <c r="A946" s="4">
        <f t="shared" si="28"/>
        <v>2</v>
      </c>
      <c r="B946" s="4">
        <f>+VLOOKUP(G946,Codigos!$E$2:$F$8,2,0)</f>
        <v>6</v>
      </c>
      <c r="C946" s="4">
        <f>+VLOOKUP(F946,Codigos!$B$2:$C$33,2,0)</f>
        <v>21</v>
      </c>
      <c r="D946" s="4" t="str">
        <f t="shared" si="29"/>
        <v>26212017I</v>
      </c>
      <c r="E946" t="s">
        <v>6</v>
      </c>
      <c r="F946" t="s">
        <v>30</v>
      </c>
      <c r="G946" t="s">
        <v>48</v>
      </c>
      <c r="H946">
        <v>2017</v>
      </c>
      <c r="I946" s="2" t="s">
        <v>8</v>
      </c>
      <c r="J946" s="1">
        <v>3437500</v>
      </c>
    </row>
    <row r="947" spans="1:10" x14ac:dyDescent="0.55000000000000004">
      <c r="A947" s="4">
        <f t="shared" si="28"/>
        <v>2</v>
      </c>
      <c r="B947" s="4">
        <f>+VLOOKUP(G947,Codigos!$E$2:$F$8,2,0)</f>
        <v>6</v>
      </c>
      <c r="C947" s="4">
        <f>+VLOOKUP(F947,Codigos!$B$2:$C$33,2,0)</f>
        <v>21</v>
      </c>
      <c r="D947" s="4" t="str">
        <f t="shared" si="29"/>
        <v>26212017II</v>
      </c>
      <c r="E947" t="s">
        <v>6</v>
      </c>
      <c r="F947" t="s">
        <v>30</v>
      </c>
      <c r="G947" t="s">
        <v>48</v>
      </c>
      <c r="H947">
        <v>2017</v>
      </c>
      <c r="I947" s="2" t="s">
        <v>9</v>
      </c>
      <c r="J947" s="1">
        <v>3865482.2335025379</v>
      </c>
    </row>
    <row r="948" spans="1:10" x14ac:dyDescent="0.55000000000000004">
      <c r="A948" s="4">
        <f t="shared" si="28"/>
        <v>2</v>
      </c>
      <c r="B948" s="4">
        <f>+VLOOKUP(G948,Codigos!$E$2:$F$8,2,0)</f>
        <v>6</v>
      </c>
      <c r="C948" s="4">
        <f>+VLOOKUP(F948,Codigos!$B$2:$C$33,2,0)</f>
        <v>21</v>
      </c>
      <c r="D948" s="4" t="str">
        <f t="shared" si="29"/>
        <v>26212017III</v>
      </c>
      <c r="E948" t="s">
        <v>6</v>
      </c>
      <c r="F948" t="s">
        <v>30</v>
      </c>
      <c r="G948" t="s">
        <v>48</v>
      </c>
      <c r="H948">
        <v>2017</v>
      </c>
      <c r="I948" s="2" t="s">
        <v>10</v>
      </c>
      <c r="J948" s="1">
        <v>3712871.287128713</v>
      </c>
    </row>
    <row r="949" spans="1:10" x14ac:dyDescent="0.55000000000000004">
      <c r="A949" s="4">
        <f t="shared" si="28"/>
        <v>2</v>
      </c>
      <c r="B949" s="4">
        <f>+VLOOKUP(G949,Codigos!$E$2:$F$8,2,0)</f>
        <v>6</v>
      </c>
      <c r="C949" s="4">
        <f>+VLOOKUP(F949,Codigos!$B$2:$C$33,2,0)</f>
        <v>21</v>
      </c>
      <c r="D949" s="4" t="str">
        <f t="shared" si="29"/>
        <v>26212017IV</v>
      </c>
      <c r="E949" t="s">
        <v>6</v>
      </c>
      <c r="F949" t="s">
        <v>30</v>
      </c>
      <c r="G949" t="s">
        <v>48</v>
      </c>
      <c r="H949">
        <v>2017</v>
      </c>
      <c r="I949" s="2" t="s">
        <v>11</v>
      </c>
      <c r="J949" s="1">
        <v>3845000</v>
      </c>
    </row>
    <row r="950" spans="1:10" x14ac:dyDescent="0.55000000000000004">
      <c r="A950" s="4">
        <f t="shared" si="28"/>
        <v>2</v>
      </c>
      <c r="B950" s="4">
        <f>+VLOOKUP(G950,Codigos!$E$2:$F$8,2,0)</f>
        <v>6</v>
      </c>
      <c r="C950" s="4">
        <f>+VLOOKUP(F950,Codigos!$B$2:$C$33,2,0)</f>
        <v>22</v>
      </c>
      <c r="D950" s="4" t="str">
        <f t="shared" si="29"/>
        <v>26222017I</v>
      </c>
      <c r="E950" t="s">
        <v>6</v>
      </c>
      <c r="F950" t="s">
        <v>31</v>
      </c>
      <c r="G950" t="s">
        <v>48</v>
      </c>
      <c r="H950">
        <v>2017</v>
      </c>
      <c r="I950" s="2" t="s">
        <v>8</v>
      </c>
      <c r="J950" s="1">
        <v>2487654.3209876544</v>
      </c>
    </row>
    <row r="951" spans="1:10" x14ac:dyDescent="0.55000000000000004">
      <c r="A951" s="4">
        <f t="shared" si="28"/>
        <v>2</v>
      </c>
      <c r="B951" s="4">
        <f>+VLOOKUP(G951,Codigos!$E$2:$F$8,2,0)</f>
        <v>6</v>
      </c>
      <c r="C951" s="4">
        <f>+VLOOKUP(F951,Codigos!$B$2:$C$33,2,0)</f>
        <v>22</v>
      </c>
      <c r="D951" s="4" t="str">
        <f t="shared" si="29"/>
        <v>26222017II</v>
      </c>
      <c r="E951" t="s">
        <v>6</v>
      </c>
      <c r="F951" t="s">
        <v>31</v>
      </c>
      <c r="G951" t="s">
        <v>48</v>
      </c>
      <c r="H951">
        <v>2017</v>
      </c>
      <c r="I951" s="2" t="s">
        <v>9</v>
      </c>
      <c r="J951" s="1">
        <v>2654320.9876543214</v>
      </c>
    </row>
    <row r="952" spans="1:10" x14ac:dyDescent="0.55000000000000004">
      <c r="A952" s="4">
        <f t="shared" si="28"/>
        <v>2</v>
      </c>
      <c r="B952" s="4">
        <f>+VLOOKUP(G952,Codigos!$E$2:$F$8,2,0)</f>
        <v>6</v>
      </c>
      <c r="C952" s="4">
        <f>+VLOOKUP(F952,Codigos!$B$2:$C$33,2,0)</f>
        <v>22</v>
      </c>
      <c r="D952" s="4" t="str">
        <f t="shared" si="29"/>
        <v>26222017III</v>
      </c>
      <c r="E952" t="s">
        <v>6</v>
      </c>
      <c r="F952" t="s">
        <v>31</v>
      </c>
      <c r="G952" t="s">
        <v>48</v>
      </c>
      <c r="H952">
        <v>2017</v>
      </c>
      <c r="I952" s="2" t="s">
        <v>10</v>
      </c>
      <c r="J952" s="1">
        <v>2627329.1925465842</v>
      </c>
    </row>
    <row r="953" spans="1:10" x14ac:dyDescent="0.55000000000000004">
      <c r="A953" s="4">
        <f t="shared" si="28"/>
        <v>2</v>
      </c>
      <c r="B953" s="4">
        <f>+VLOOKUP(G953,Codigos!$E$2:$F$8,2,0)</f>
        <v>6</v>
      </c>
      <c r="C953" s="4">
        <f>+VLOOKUP(F953,Codigos!$B$2:$C$33,2,0)</f>
        <v>22</v>
      </c>
      <c r="D953" s="4" t="str">
        <f t="shared" si="29"/>
        <v>26222017IV</v>
      </c>
      <c r="E953" t="s">
        <v>6</v>
      </c>
      <c r="F953" t="s">
        <v>31</v>
      </c>
      <c r="G953" t="s">
        <v>48</v>
      </c>
      <c r="H953">
        <v>2017</v>
      </c>
      <c r="I953" s="2" t="s">
        <v>11</v>
      </c>
      <c r="J953" s="1">
        <v>2802431.6109422487</v>
      </c>
    </row>
    <row r="954" spans="1:10" x14ac:dyDescent="0.55000000000000004">
      <c r="A954" s="4">
        <f t="shared" si="28"/>
        <v>2</v>
      </c>
      <c r="B954" s="4">
        <f>+VLOOKUP(G954,Codigos!$E$2:$F$8,2,0)</f>
        <v>6</v>
      </c>
      <c r="C954" s="4">
        <f>+VLOOKUP(F954,Codigos!$B$2:$C$33,2,0)</f>
        <v>23</v>
      </c>
      <c r="D954" s="4" t="str">
        <f t="shared" si="29"/>
        <v>26232017I</v>
      </c>
      <c r="E954" t="s">
        <v>6</v>
      </c>
      <c r="F954" t="s">
        <v>32</v>
      </c>
      <c r="G954" t="s">
        <v>48</v>
      </c>
      <c r="H954">
        <v>2017</v>
      </c>
      <c r="I954" s="2" t="s">
        <v>8</v>
      </c>
      <c r="J954" s="1">
        <v>3894977.1689497712</v>
      </c>
    </row>
    <row r="955" spans="1:10" x14ac:dyDescent="0.55000000000000004">
      <c r="A955" s="4">
        <f t="shared" si="28"/>
        <v>2</v>
      </c>
      <c r="B955" s="4">
        <f>+VLOOKUP(G955,Codigos!$E$2:$F$8,2,0)</f>
        <v>6</v>
      </c>
      <c r="C955" s="4">
        <f>+VLOOKUP(F955,Codigos!$B$2:$C$33,2,0)</f>
        <v>23</v>
      </c>
      <c r="D955" s="4" t="str">
        <f t="shared" si="29"/>
        <v>26232017II</v>
      </c>
      <c r="E955" t="s">
        <v>6</v>
      </c>
      <c r="F955" t="s">
        <v>32</v>
      </c>
      <c r="G955" t="s">
        <v>48</v>
      </c>
      <c r="H955">
        <v>2017</v>
      </c>
      <c r="I955" s="2" t="s">
        <v>9</v>
      </c>
      <c r="J955" s="1">
        <v>4124999.9999999995</v>
      </c>
    </row>
    <row r="956" spans="1:10" x14ac:dyDescent="0.55000000000000004">
      <c r="A956" s="4">
        <f t="shared" si="28"/>
        <v>2</v>
      </c>
      <c r="B956" s="4">
        <f>+VLOOKUP(G956,Codigos!$E$2:$F$8,2,0)</f>
        <v>6</v>
      </c>
      <c r="C956" s="4">
        <f>+VLOOKUP(F956,Codigos!$B$2:$C$33,2,0)</f>
        <v>23</v>
      </c>
      <c r="D956" s="4" t="str">
        <f t="shared" si="29"/>
        <v>26232017III</v>
      </c>
      <c r="E956" t="s">
        <v>6</v>
      </c>
      <c r="F956" t="s">
        <v>32</v>
      </c>
      <c r="G956" t="s">
        <v>48</v>
      </c>
      <c r="H956">
        <v>2017</v>
      </c>
      <c r="I956" s="2" t="s">
        <v>10</v>
      </c>
      <c r="J956" s="1">
        <v>4432870.4004629627</v>
      </c>
    </row>
    <row r="957" spans="1:10" x14ac:dyDescent="0.55000000000000004">
      <c r="A957" s="4">
        <f t="shared" si="28"/>
        <v>2</v>
      </c>
      <c r="B957" s="4">
        <f>+VLOOKUP(G957,Codigos!$E$2:$F$8,2,0)</f>
        <v>6</v>
      </c>
      <c r="C957" s="4">
        <f>+VLOOKUP(F957,Codigos!$B$2:$C$33,2,0)</f>
        <v>23</v>
      </c>
      <c r="D957" s="4" t="str">
        <f t="shared" si="29"/>
        <v>26232017IV</v>
      </c>
      <c r="E957" t="s">
        <v>6</v>
      </c>
      <c r="F957" t="s">
        <v>32</v>
      </c>
      <c r="G957" t="s">
        <v>48</v>
      </c>
      <c r="H957">
        <v>2017</v>
      </c>
      <c r="I957" s="2" t="s">
        <v>11</v>
      </c>
      <c r="J957" s="1">
        <v>3987473.9039665973</v>
      </c>
    </row>
    <row r="958" spans="1:10" x14ac:dyDescent="0.55000000000000004">
      <c r="A958" s="4">
        <f t="shared" si="28"/>
        <v>2</v>
      </c>
      <c r="B958" s="4">
        <f>+VLOOKUP(G958,Codigos!$E$2:$F$8,2,0)</f>
        <v>6</v>
      </c>
      <c r="C958" s="4">
        <f>+VLOOKUP(F958,Codigos!$B$2:$C$33,2,0)</f>
        <v>24</v>
      </c>
      <c r="D958" s="4" t="str">
        <f t="shared" si="29"/>
        <v>26242017I</v>
      </c>
      <c r="E958" t="s">
        <v>6</v>
      </c>
      <c r="F958" t="s">
        <v>33</v>
      </c>
      <c r="G958" t="s">
        <v>48</v>
      </c>
      <c r="H958">
        <v>2017</v>
      </c>
      <c r="I958" s="2" t="s">
        <v>8</v>
      </c>
      <c r="J958" s="1">
        <v>3878205.128205128</v>
      </c>
    </row>
    <row r="959" spans="1:10" x14ac:dyDescent="0.55000000000000004">
      <c r="A959" s="4">
        <f t="shared" si="28"/>
        <v>2</v>
      </c>
      <c r="B959" s="4">
        <f>+VLOOKUP(G959,Codigos!$E$2:$F$8,2,0)</f>
        <v>6</v>
      </c>
      <c r="C959" s="4">
        <f>+VLOOKUP(F959,Codigos!$B$2:$C$33,2,0)</f>
        <v>24</v>
      </c>
      <c r="D959" s="4" t="str">
        <f t="shared" si="29"/>
        <v>26242017II</v>
      </c>
      <c r="E959" t="s">
        <v>6</v>
      </c>
      <c r="F959" t="s">
        <v>33</v>
      </c>
      <c r="G959" t="s">
        <v>48</v>
      </c>
      <c r="H959">
        <v>2017</v>
      </c>
      <c r="I959" s="2" t="s">
        <v>9</v>
      </c>
      <c r="J959" s="1">
        <v>4264943.4571890142</v>
      </c>
    </row>
    <row r="960" spans="1:10" x14ac:dyDescent="0.55000000000000004">
      <c r="A960" s="4">
        <f t="shared" si="28"/>
        <v>2</v>
      </c>
      <c r="B960" s="4">
        <f>+VLOOKUP(G960,Codigos!$E$2:$F$8,2,0)</f>
        <v>6</v>
      </c>
      <c r="C960" s="4">
        <f>+VLOOKUP(F960,Codigos!$B$2:$C$33,2,0)</f>
        <v>24</v>
      </c>
      <c r="D960" s="4" t="str">
        <f t="shared" si="29"/>
        <v>26242017III</v>
      </c>
      <c r="E960" t="s">
        <v>6</v>
      </c>
      <c r="F960" t="s">
        <v>33</v>
      </c>
      <c r="G960" t="s">
        <v>48</v>
      </c>
      <c r="H960">
        <v>2017</v>
      </c>
      <c r="I960" s="2" t="s">
        <v>10</v>
      </c>
      <c r="J960" s="1">
        <v>3838995.568685377</v>
      </c>
    </row>
    <row r="961" spans="1:10" x14ac:dyDescent="0.55000000000000004">
      <c r="A961" s="4">
        <f t="shared" si="28"/>
        <v>2</v>
      </c>
      <c r="B961" s="4">
        <f>+VLOOKUP(G961,Codigos!$E$2:$F$8,2,0)</f>
        <v>6</v>
      </c>
      <c r="C961" s="4">
        <f>+VLOOKUP(F961,Codigos!$B$2:$C$33,2,0)</f>
        <v>24</v>
      </c>
      <c r="D961" s="4" t="str">
        <f t="shared" si="29"/>
        <v>26242017IV</v>
      </c>
      <c r="E961" t="s">
        <v>6</v>
      </c>
      <c r="F961" t="s">
        <v>33</v>
      </c>
      <c r="G961" t="s">
        <v>48</v>
      </c>
      <c r="H961">
        <v>2017</v>
      </c>
      <c r="I961" s="2" t="s">
        <v>11</v>
      </c>
      <c r="J961" s="1">
        <v>5015105.7401812691</v>
      </c>
    </row>
    <row r="962" spans="1:10" x14ac:dyDescent="0.55000000000000004">
      <c r="A962" s="4">
        <f t="shared" ref="A962:A1025" si="30">+IF(E962="Casa",1,2)</f>
        <v>2</v>
      </c>
      <c r="B962" s="4">
        <f>+VLOOKUP(G962,Codigos!$E$2:$F$8,2,0)</f>
        <v>6</v>
      </c>
      <c r="C962" s="4">
        <f>+VLOOKUP(F962,Codigos!$B$2:$C$33,2,0)</f>
        <v>25</v>
      </c>
      <c r="D962" s="4" t="str">
        <f t="shared" si="29"/>
        <v>26252017I</v>
      </c>
      <c r="E962" t="s">
        <v>6</v>
      </c>
      <c r="F962" t="s">
        <v>34</v>
      </c>
      <c r="G962" t="s">
        <v>48</v>
      </c>
      <c r="H962">
        <v>2017</v>
      </c>
      <c r="I962" s="2" t="s">
        <v>8</v>
      </c>
      <c r="J962" s="1">
        <v>3738425.9259259263</v>
      </c>
    </row>
    <row r="963" spans="1:10" x14ac:dyDescent="0.55000000000000004">
      <c r="A963" s="4">
        <f t="shared" si="30"/>
        <v>2</v>
      </c>
      <c r="B963" s="4">
        <f>+VLOOKUP(G963,Codigos!$E$2:$F$8,2,0)</f>
        <v>6</v>
      </c>
      <c r="C963" s="4">
        <f>+VLOOKUP(F963,Codigos!$B$2:$C$33,2,0)</f>
        <v>25</v>
      </c>
      <c r="D963" s="4" t="str">
        <f t="shared" ref="D963:D1026" si="31">+_xlfn.CONCAT(A963:C963,H963:I963)</f>
        <v>26252017II</v>
      </c>
      <c r="E963" t="s">
        <v>6</v>
      </c>
      <c r="F963" t="s">
        <v>34</v>
      </c>
      <c r="G963" t="s">
        <v>48</v>
      </c>
      <c r="H963">
        <v>2017</v>
      </c>
      <c r="I963" s="2" t="s">
        <v>9</v>
      </c>
      <c r="J963" s="1">
        <v>4047210.300429184</v>
      </c>
    </row>
    <row r="964" spans="1:10" x14ac:dyDescent="0.55000000000000004">
      <c r="A964" s="4">
        <f t="shared" si="30"/>
        <v>2</v>
      </c>
      <c r="B964" s="4">
        <f>+VLOOKUP(G964,Codigos!$E$2:$F$8,2,0)</f>
        <v>6</v>
      </c>
      <c r="C964" s="4">
        <f>+VLOOKUP(F964,Codigos!$B$2:$C$33,2,0)</f>
        <v>25</v>
      </c>
      <c r="D964" s="4" t="str">
        <f t="shared" si="31"/>
        <v>26252017III</v>
      </c>
      <c r="E964" t="s">
        <v>6</v>
      </c>
      <c r="F964" t="s">
        <v>34</v>
      </c>
      <c r="G964" t="s">
        <v>48</v>
      </c>
      <c r="H964">
        <v>2017</v>
      </c>
      <c r="I964" s="2" t="s">
        <v>10</v>
      </c>
      <c r="J964" s="1">
        <v>4059866.9623059868</v>
      </c>
    </row>
    <row r="965" spans="1:10" x14ac:dyDescent="0.55000000000000004">
      <c r="A965" s="4">
        <f t="shared" si="30"/>
        <v>2</v>
      </c>
      <c r="B965" s="4">
        <f>+VLOOKUP(G965,Codigos!$E$2:$F$8,2,0)</f>
        <v>6</v>
      </c>
      <c r="C965" s="4">
        <f>+VLOOKUP(F965,Codigos!$B$2:$C$33,2,0)</f>
        <v>25</v>
      </c>
      <c r="D965" s="4" t="str">
        <f t="shared" si="31"/>
        <v>26252017IV</v>
      </c>
      <c r="E965" t="s">
        <v>6</v>
      </c>
      <c r="F965" t="s">
        <v>34</v>
      </c>
      <c r="G965" t="s">
        <v>48</v>
      </c>
      <c r="H965">
        <v>2017</v>
      </c>
      <c r="I965" s="2" t="s">
        <v>11</v>
      </c>
      <c r="J965" s="1">
        <v>4014354.0669856458</v>
      </c>
    </row>
    <row r="966" spans="1:10" x14ac:dyDescent="0.55000000000000004">
      <c r="A966" s="4">
        <f t="shared" si="30"/>
        <v>2</v>
      </c>
      <c r="B966" s="4">
        <f>+VLOOKUP(G966,Codigos!$E$2:$F$8,2,0)</f>
        <v>6</v>
      </c>
      <c r="C966" s="4">
        <f>+VLOOKUP(F966,Codigos!$B$2:$C$33,2,0)</f>
        <v>26</v>
      </c>
      <c r="D966" s="4" t="str">
        <f t="shared" si="31"/>
        <v>26262017I</v>
      </c>
      <c r="E966" t="s">
        <v>6</v>
      </c>
      <c r="F966" t="s">
        <v>35</v>
      </c>
      <c r="G966" t="s">
        <v>48</v>
      </c>
      <c r="H966">
        <v>2017</v>
      </c>
      <c r="I966" s="2" t="s">
        <v>8</v>
      </c>
      <c r="J966" s="1">
        <v>2694444.4444444445</v>
      </c>
    </row>
    <row r="967" spans="1:10" x14ac:dyDescent="0.55000000000000004">
      <c r="A967" s="4">
        <f t="shared" si="30"/>
        <v>2</v>
      </c>
      <c r="B967" s="4">
        <f>+VLOOKUP(G967,Codigos!$E$2:$F$8,2,0)</f>
        <v>6</v>
      </c>
      <c r="C967" s="4">
        <f>+VLOOKUP(F967,Codigos!$B$2:$C$33,2,0)</f>
        <v>26</v>
      </c>
      <c r="D967" s="4" t="str">
        <f t="shared" si="31"/>
        <v>26262017II</v>
      </c>
      <c r="E967" t="s">
        <v>6</v>
      </c>
      <c r="F967" t="s">
        <v>35</v>
      </c>
      <c r="G967" t="s">
        <v>48</v>
      </c>
      <c r="H967">
        <v>2017</v>
      </c>
      <c r="I967" s="2" t="s">
        <v>9</v>
      </c>
      <c r="J967" s="1">
        <v>3354330.7086614175</v>
      </c>
    </row>
    <row r="968" spans="1:10" x14ac:dyDescent="0.55000000000000004">
      <c r="A968" s="4">
        <f t="shared" si="30"/>
        <v>2</v>
      </c>
      <c r="B968" s="4">
        <f>+VLOOKUP(G968,Codigos!$E$2:$F$8,2,0)</f>
        <v>6</v>
      </c>
      <c r="C968" s="4">
        <f>+VLOOKUP(F968,Codigos!$B$2:$C$33,2,0)</f>
        <v>26</v>
      </c>
      <c r="D968" s="4" t="str">
        <f t="shared" si="31"/>
        <v>26262017III</v>
      </c>
      <c r="E968" t="s">
        <v>6</v>
      </c>
      <c r="F968" t="s">
        <v>35</v>
      </c>
      <c r="G968" t="s">
        <v>48</v>
      </c>
      <c r="H968">
        <v>2017</v>
      </c>
      <c r="I968" s="2" t="s">
        <v>10</v>
      </c>
      <c r="J968" s="1">
        <v>3443396.2264150945</v>
      </c>
    </row>
    <row r="969" spans="1:10" x14ac:dyDescent="0.55000000000000004">
      <c r="A969" s="4">
        <f t="shared" si="30"/>
        <v>2</v>
      </c>
      <c r="B969" s="4">
        <f>+VLOOKUP(G969,Codigos!$E$2:$F$8,2,0)</f>
        <v>6</v>
      </c>
      <c r="C969" s="4">
        <f>+VLOOKUP(F969,Codigos!$B$2:$C$33,2,0)</f>
        <v>26</v>
      </c>
      <c r="D969" s="4" t="str">
        <f t="shared" si="31"/>
        <v>26262017IV</v>
      </c>
      <c r="E969" t="s">
        <v>6</v>
      </c>
      <c r="F969" t="s">
        <v>35</v>
      </c>
      <c r="G969" t="s">
        <v>48</v>
      </c>
      <c r="H969">
        <v>2017</v>
      </c>
      <c r="I969" s="2" t="s">
        <v>11</v>
      </c>
      <c r="J969" s="1">
        <v>3615384.615384615</v>
      </c>
    </row>
    <row r="970" spans="1:10" x14ac:dyDescent="0.55000000000000004">
      <c r="A970" s="4">
        <f t="shared" si="30"/>
        <v>2</v>
      </c>
      <c r="B970" s="4">
        <f>+VLOOKUP(G970,Codigos!$E$2:$F$8,2,0)</f>
        <v>6</v>
      </c>
      <c r="C970" s="4">
        <f>+VLOOKUP(F970,Codigos!$B$2:$C$33,2,0)</f>
        <v>27</v>
      </c>
      <c r="D970" s="4" t="str">
        <f t="shared" si="31"/>
        <v>26272017I</v>
      </c>
      <c r="E970" t="s">
        <v>6</v>
      </c>
      <c r="F970" t="s">
        <v>36</v>
      </c>
      <c r="G970" t="s">
        <v>48</v>
      </c>
      <c r="H970">
        <v>2017</v>
      </c>
      <c r="I970" s="2" t="s">
        <v>8</v>
      </c>
      <c r="J970" s="1">
        <v>4787037.0370370364</v>
      </c>
    </row>
    <row r="971" spans="1:10" x14ac:dyDescent="0.55000000000000004">
      <c r="A971" s="4">
        <f t="shared" si="30"/>
        <v>2</v>
      </c>
      <c r="B971" s="4">
        <f>+VLOOKUP(G971,Codigos!$E$2:$F$8,2,0)</f>
        <v>6</v>
      </c>
      <c r="C971" s="4">
        <f>+VLOOKUP(F971,Codigos!$B$2:$C$33,2,0)</f>
        <v>27</v>
      </c>
      <c r="D971" s="4" t="str">
        <f t="shared" si="31"/>
        <v>26272017II</v>
      </c>
      <c r="E971" t="s">
        <v>6</v>
      </c>
      <c r="F971" t="s">
        <v>36</v>
      </c>
      <c r="G971" t="s">
        <v>48</v>
      </c>
      <c r="H971">
        <v>2017</v>
      </c>
      <c r="I971" s="2" t="s">
        <v>9</v>
      </c>
      <c r="J971" s="1">
        <v>4832713.7546468396</v>
      </c>
    </row>
    <row r="972" spans="1:10" x14ac:dyDescent="0.55000000000000004">
      <c r="A972" s="4">
        <f t="shared" si="30"/>
        <v>2</v>
      </c>
      <c r="B972" s="4">
        <f>+VLOOKUP(G972,Codigos!$E$2:$F$8,2,0)</f>
        <v>6</v>
      </c>
      <c r="C972" s="4">
        <f>+VLOOKUP(F972,Codigos!$B$2:$C$33,2,0)</f>
        <v>27</v>
      </c>
      <c r="D972" s="4" t="str">
        <f t="shared" si="31"/>
        <v>26272017III</v>
      </c>
      <c r="E972" t="s">
        <v>6</v>
      </c>
      <c r="F972" t="s">
        <v>36</v>
      </c>
      <c r="G972" t="s">
        <v>48</v>
      </c>
      <c r="H972">
        <v>2017</v>
      </c>
      <c r="I972" s="2" t="s">
        <v>10</v>
      </c>
      <c r="J972" s="1">
        <v>5164233.5766423363</v>
      </c>
    </row>
    <row r="973" spans="1:10" x14ac:dyDescent="0.55000000000000004">
      <c r="A973" s="4">
        <f t="shared" si="30"/>
        <v>2</v>
      </c>
      <c r="B973" s="4">
        <f>+VLOOKUP(G973,Codigos!$E$2:$F$8,2,0)</f>
        <v>6</v>
      </c>
      <c r="C973" s="4">
        <f>+VLOOKUP(F973,Codigos!$B$2:$C$33,2,0)</f>
        <v>27</v>
      </c>
      <c r="D973" s="4" t="str">
        <f t="shared" si="31"/>
        <v>26272017IV</v>
      </c>
      <c r="E973" t="s">
        <v>6</v>
      </c>
      <c r="F973" t="s">
        <v>36</v>
      </c>
      <c r="G973" t="s">
        <v>48</v>
      </c>
      <c r="H973">
        <v>2017</v>
      </c>
      <c r="I973" s="2" t="s">
        <v>11</v>
      </c>
      <c r="J973" s="1">
        <v>5778558.8752196841</v>
      </c>
    </row>
    <row r="974" spans="1:10" x14ac:dyDescent="0.55000000000000004">
      <c r="A974" s="4">
        <f t="shared" si="30"/>
        <v>2</v>
      </c>
      <c r="B974" s="4">
        <f>+VLOOKUP(G974,Codigos!$E$2:$F$8,2,0)</f>
        <v>7</v>
      </c>
      <c r="C974" s="4">
        <f>+VLOOKUP(F974,Codigos!$B$2:$C$33,2,0)</f>
        <v>28</v>
      </c>
      <c r="D974" s="4" t="str">
        <f t="shared" si="31"/>
        <v>27282017I</v>
      </c>
      <c r="E974" t="s">
        <v>6</v>
      </c>
      <c r="F974" t="s">
        <v>37</v>
      </c>
      <c r="G974" t="s">
        <v>49</v>
      </c>
      <c r="H974">
        <v>2017</v>
      </c>
      <c r="I974" s="2" t="s">
        <v>8</v>
      </c>
      <c r="J974" s="1">
        <v>2479532.1637426903</v>
      </c>
    </row>
    <row r="975" spans="1:10" x14ac:dyDescent="0.55000000000000004">
      <c r="A975" s="4">
        <f t="shared" si="30"/>
        <v>2</v>
      </c>
      <c r="B975" s="4">
        <f>+VLOOKUP(G975,Codigos!$E$2:$F$8,2,0)</f>
        <v>7</v>
      </c>
      <c r="C975" s="4">
        <f>+VLOOKUP(F975,Codigos!$B$2:$C$33,2,0)</f>
        <v>28</v>
      </c>
      <c r="D975" s="4" t="str">
        <f t="shared" si="31"/>
        <v>27282017II</v>
      </c>
      <c r="E975" t="s">
        <v>6</v>
      </c>
      <c r="F975" t="s">
        <v>37</v>
      </c>
      <c r="G975" t="s">
        <v>49</v>
      </c>
      <c r="H975">
        <v>2017</v>
      </c>
      <c r="I975" s="2" t="s">
        <v>9</v>
      </c>
      <c r="J975" s="1">
        <v>2948717.9487179485</v>
      </c>
    </row>
    <row r="976" spans="1:10" x14ac:dyDescent="0.55000000000000004">
      <c r="A976" s="4">
        <f t="shared" si="30"/>
        <v>2</v>
      </c>
      <c r="B976" s="4">
        <f>+VLOOKUP(G976,Codigos!$E$2:$F$8,2,0)</f>
        <v>7</v>
      </c>
      <c r="C976" s="4">
        <f>+VLOOKUP(F976,Codigos!$B$2:$C$33,2,0)</f>
        <v>28</v>
      </c>
      <c r="D976" s="4" t="str">
        <f t="shared" si="31"/>
        <v>27282017III</v>
      </c>
      <c r="E976" t="s">
        <v>6</v>
      </c>
      <c r="F976" t="s">
        <v>37</v>
      </c>
      <c r="G976" t="s">
        <v>49</v>
      </c>
      <c r="H976">
        <v>2017</v>
      </c>
      <c r="I976" s="2" t="s">
        <v>10</v>
      </c>
      <c r="J976" s="1">
        <v>2843037.9746835441</v>
      </c>
    </row>
    <row r="977" spans="1:10" x14ac:dyDescent="0.55000000000000004">
      <c r="A977" s="4">
        <f t="shared" si="30"/>
        <v>2</v>
      </c>
      <c r="B977" s="4">
        <f>+VLOOKUP(G977,Codigos!$E$2:$F$8,2,0)</f>
        <v>7</v>
      </c>
      <c r="C977" s="4">
        <f>+VLOOKUP(F977,Codigos!$B$2:$C$33,2,0)</f>
        <v>28</v>
      </c>
      <c r="D977" s="4" t="str">
        <f t="shared" si="31"/>
        <v>27282017IV</v>
      </c>
      <c r="E977" t="s">
        <v>6</v>
      </c>
      <c r="F977" t="s">
        <v>37</v>
      </c>
      <c r="G977" t="s">
        <v>49</v>
      </c>
      <c r="H977">
        <v>2017</v>
      </c>
      <c r="I977" s="2" t="s">
        <v>11</v>
      </c>
      <c r="J977" s="1">
        <v>2385185.1851851852</v>
      </c>
    </row>
    <row r="978" spans="1:10" x14ac:dyDescent="0.55000000000000004">
      <c r="A978" s="4">
        <f t="shared" si="30"/>
        <v>2</v>
      </c>
      <c r="B978" s="4">
        <f>+VLOOKUP(G978,Codigos!$E$2:$F$8,2,0)</f>
        <v>7</v>
      </c>
      <c r="C978" s="4">
        <f>+VLOOKUP(F978,Codigos!$B$2:$C$33,2,0)</f>
        <v>29</v>
      </c>
      <c r="D978" s="4" t="str">
        <f t="shared" si="31"/>
        <v>27292017I</v>
      </c>
      <c r="E978" t="s">
        <v>6</v>
      </c>
      <c r="F978" t="s">
        <v>38</v>
      </c>
      <c r="G978" t="s">
        <v>49</v>
      </c>
      <c r="H978">
        <v>2017</v>
      </c>
      <c r="I978" s="2" t="s">
        <v>8</v>
      </c>
      <c r="J978" s="1">
        <v>2094814.8148148148</v>
      </c>
    </row>
    <row r="979" spans="1:10" x14ac:dyDescent="0.55000000000000004">
      <c r="A979" s="4">
        <f t="shared" si="30"/>
        <v>2</v>
      </c>
      <c r="B979" s="4">
        <f>+VLOOKUP(G979,Codigos!$E$2:$F$8,2,0)</f>
        <v>7</v>
      </c>
      <c r="C979" s="4">
        <f>+VLOOKUP(F979,Codigos!$B$2:$C$33,2,0)</f>
        <v>29</v>
      </c>
      <c r="D979" s="4" t="str">
        <f t="shared" si="31"/>
        <v>27292017II</v>
      </c>
      <c r="E979" t="s">
        <v>6</v>
      </c>
      <c r="F979" t="s">
        <v>38</v>
      </c>
      <c r="G979" t="s">
        <v>49</v>
      </c>
      <c r="H979">
        <v>2017</v>
      </c>
      <c r="I979" s="2" t="s">
        <v>9</v>
      </c>
      <c r="J979" s="1">
        <v>1917562.7240143369</v>
      </c>
    </row>
    <row r="980" spans="1:10" x14ac:dyDescent="0.55000000000000004">
      <c r="A980" s="4">
        <f t="shared" si="30"/>
        <v>2</v>
      </c>
      <c r="B980" s="4">
        <f>+VLOOKUP(G980,Codigos!$E$2:$F$8,2,0)</f>
        <v>7</v>
      </c>
      <c r="C980" s="4">
        <f>+VLOOKUP(F980,Codigos!$B$2:$C$33,2,0)</f>
        <v>29</v>
      </c>
      <c r="D980" s="4" t="str">
        <f t="shared" si="31"/>
        <v>27292017III</v>
      </c>
      <c r="E980" t="s">
        <v>6</v>
      </c>
      <c r="F980" t="s">
        <v>38</v>
      </c>
      <c r="G980" t="s">
        <v>49</v>
      </c>
      <c r="H980">
        <v>2017</v>
      </c>
      <c r="I980" s="2" t="s">
        <v>10</v>
      </c>
      <c r="J980" s="1">
        <v>2028469.7508896796</v>
      </c>
    </row>
    <row r="981" spans="1:10" x14ac:dyDescent="0.55000000000000004">
      <c r="A981" s="4">
        <f t="shared" si="30"/>
        <v>2</v>
      </c>
      <c r="B981" s="4">
        <f>+VLOOKUP(G981,Codigos!$E$2:$F$8,2,0)</f>
        <v>7</v>
      </c>
      <c r="C981" s="4">
        <f>+VLOOKUP(F981,Codigos!$B$2:$C$33,2,0)</f>
        <v>29</v>
      </c>
      <c r="D981" s="4" t="str">
        <f t="shared" si="31"/>
        <v>27292017IV</v>
      </c>
      <c r="E981" t="s">
        <v>6</v>
      </c>
      <c r="F981" t="s">
        <v>38</v>
      </c>
      <c r="G981" t="s">
        <v>49</v>
      </c>
      <c r="H981">
        <v>2017</v>
      </c>
      <c r="I981" s="2" t="s">
        <v>11</v>
      </c>
      <c r="J981" s="1">
        <v>2432539.6825396828</v>
      </c>
    </row>
    <row r="982" spans="1:10" x14ac:dyDescent="0.55000000000000004">
      <c r="A982" s="4">
        <f t="shared" si="30"/>
        <v>2</v>
      </c>
      <c r="B982" s="4">
        <f>+VLOOKUP(G982,Codigos!$E$2:$F$8,2,0)</f>
        <v>7</v>
      </c>
      <c r="C982" s="4">
        <f>+VLOOKUP(F982,Codigos!$B$2:$C$33,2,0)</f>
        <v>30</v>
      </c>
      <c r="D982" s="4" t="str">
        <f t="shared" si="31"/>
        <v>27302017I</v>
      </c>
      <c r="E982" t="s">
        <v>6</v>
      </c>
      <c r="F982" t="s">
        <v>39</v>
      </c>
      <c r="G982" t="s">
        <v>49</v>
      </c>
      <c r="H982">
        <v>2017</v>
      </c>
      <c r="I982" s="2" t="s">
        <v>8</v>
      </c>
      <c r="J982" s="1">
        <v>2496969.6969696973</v>
      </c>
    </row>
    <row r="983" spans="1:10" x14ac:dyDescent="0.55000000000000004">
      <c r="A983" s="4">
        <f t="shared" si="30"/>
        <v>2</v>
      </c>
      <c r="B983" s="4">
        <f>+VLOOKUP(G983,Codigos!$E$2:$F$8,2,0)</f>
        <v>7</v>
      </c>
      <c r="C983" s="4">
        <f>+VLOOKUP(F983,Codigos!$B$2:$C$33,2,0)</f>
        <v>30</v>
      </c>
      <c r="D983" s="4" t="str">
        <f t="shared" si="31"/>
        <v>27302017II</v>
      </c>
      <c r="E983" t="s">
        <v>6</v>
      </c>
      <c r="F983" t="s">
        <v>39</v>
      </c>
      <c r="G983" t="s">
        <v>49</v>
      </c>
      <c r="H983">
        <v>2017</v>
      </c>
      <c r="I983" s="2" t="s">
        <v>9</v>
      </c>
      <c r="J983" s="1">
        <v>2490606.0909090908</v>
      </c>
    </row>
    <row r="984" spans="1:10" x14ac:dyDescent="0.55000000000000004">
      <c r="A984" s="4">
        <f t="shared" si="30"/>
        <v>2</v>
      </c>
      <c r="B984" s="4">
        <f>+VLOOKUP(G984,Codigos!$E$2:$F$8,2,0)</f>
        <v>7</v>
      </c>
      <c r="C984" s="4">
        <f>+VLOOKUP(F984,Codigos!$B$2:$C$33,2,0)</f>
        <v>30</v>
      </c>
      <c r="D984" s="4" t="str">
        <f t="shared" si="31"/>
        <v>27302017III</v>
      </c>
      <c r="E984" t="s">
        <v>6</v>
      </c>
      <c r="F984" t="s">
        <v>39</v>
      </c>
      <c r="G984" t="s">
        <v>49</v>
      </c>
      <c r="H984">
        <v>2017</v>
      </c>
      <c r="I984" s="2" t="s">
        <v>10</v>
      </c>
      <c r="J984" s="1">
        <v>2596385.5421686745</v>
      </c>
    </row>
    <row r="985" spans="1:10" x14ac:dyDescent="0.55000000000000004">
      <c r="A985" s="4">
        <f t="shared" si="30"/>
        <v>2</v>
      </c>
      <c r="B985" s="4">
        <f>+VLOOKUP(G985,Codigos!$E$2:$F$8,2,0)</f>
        <v>7</v>
      </c>
      <c r="C985" s="4">
        <f>+VLOOKUP(F985,Codigos!$B$2:$C$33,2,0)</f>
        <v>30</v>
      </c>
      <c r="D985" s="4" t="str">
        <f t="shared" si="31"/>
        <v>27302017IV</v>
      </c>
      <c r="E985" t="s">
        <v>6</v>
      </c>
      <c r="F985" t="s">
        <v>39</v>
      </c>
      <c r="G985" t="s">
        <v>49</v>
      </c>
      <c r="H985">
        <v>2017</v>
      </c>
      <c r="I985" s="2" t="s">
        <v>11</v>
      </c>
      <c r="J985" s="1">
        <v>2821875</v>
      </c>
    </row>
    <row r="986" spans="1:10" x14ac:dyDescent="0.55000000000000004">
      <c r="A986" s="4">
        <f t="shared" si="30"/>
        <v>2</v>
      </c>
      <c r="B986" s="4">
        <f>+VLOOKUP(G986,Codigos!$E$2:$F$8,2,0)</f>
        <v>7</v>
      </c>
      <c r="C986" s="4">
        <f>+VLOOKUP(F986,Codigos!$B$2:$C$33,2,0)</f>
        <v>31</v>
      </c>
      <c r="D986" s="4" t="str">
        <f t="shared" si="31"/>
        <v>27312017I</v>
      </c>
      <c r="E986" t="s">
        <v>6</v>
      </c>
      <c r="F986" t="s">
        <v>40</v>
      </c>
      <c r="G986" t="s">
        <v>49</v>
      </c>
      <c r="H986">
        <v>2017</v>
      </c>
      <c r="I986" s="2" t="s">
        <v>8</v>
      </c>
      <c r="J986" s="1">
        <v>2530864.1975308638</v>
      </c>
    </row>
    <row r="987" spans="1:10" x14ac:dyDescent="0.55000000000000004">
      <c r="A987" s="4">
        <f t="shared" si="30"/>
        <v>2</v>
      </c>
      <c r="B987" s="4">
        <f>+VLOOKUP(G987,Codigos!$E$2:$F$8,2,0)</f>
        <v>7</v>
      </c>
      <c r="C987" s="4">
        <f>+VLOOKUP(F987,Codigos!$B$2:$C$33,2,0)</f>
        <v>31</v>
      </c>
      <c r="D987" s="4" t="str">
        <f t="shared" si="31"/>
        <v>27312017II</v>
      </c>
      <c r="E987" t="s">
        <v>6</v>
      </c>
      <c r="F987" t="s">
        <v>40</v>
      </c>
      <c r="G987" t="s">
        <v>49</v>
      </c>
      <c r="H987">
        <v>2017</v>
      </c>
      <c r="I987" s="2" t="s">
        <v>9</v>
      </c>
      <c r="J987" s="1">
        <v>2377483.4437086093</v>
      </c>
    </row>
    <row r="988" spans="1:10" x14ac:dyDescent="0.55000000000000004">
      <c r="A988" s="4">
        <f t="shared" si="30"/>
        <v>2</v>
      </c>
      <c r="B988" s="4">
        <f>+VLOOKUP(G988,Codigos!$E$2:$F$8,2,0)</f>
        <v>7</v>
      </c>
      <c r="C988" s="4">
        <f>+VLOOKUP(F988,Codigos!$B$2:$C$33,2,0)</f>
        <v>31</v>
      </c>
      <c r="D988" s="4" t="str">
        <f t="shared" si="31"/>
        <v>27312017III</v>
      </c>
      <c r="E988" t="s">
        <v>6</v>
      </c>
      <c r="F988" t="s">
        <v>40</v>
      </c>
      <c r="G988" t="s">
        <v>49</v>
      </c>
      <c r="H988">
        <v>2017</v>
      </c>
      <c r="I988" s="2" t="s">
        <v>10</v>
      </c>
      <c r="J988" s="1">
        <v>2626543.2098765434</v>
      </c>
    </row>
    <row r="989" spans="1:10" x14ac:dyDescent="0.55000000000000004">
      <c r="A989" s="4">
        <f t="shared" si="30"/>
        <v>2</v>
      </c>
      <c r="B989" s="4">
        <f>+VLOOKUP(G989,Codigos!$E$2:$F$8,2,0)</f>
        <v>7</v>
      </c>
      <c r="C989" s="4">
        <f>+VLOOKUP(F989,Codigos!$B$2:$C$33,2,0)</f>
        <v>31</v>
      </c>
      <c r="D989" s="4" t="str">
        <f t="shared" si="31"/>
        <v>27312017IV</v>
      </c>
      <c r="E989" t="s">
        <v>6</v>
      </c>
      <c r="F989" t="s">
        <v>40</v>
      </c>
      <c r="G989" t="s">
        <v>49</v>
      </c>
      <c r="H989">
        <v>2017</v>
      </c>
      <c r="I989" s="2" t="s">
        <v>11</v>
      </c>
      <c r="J989" s="1">
        <v>2592592.5925925928</v>
      </c>
    </row>
    <row r="990" spans="1:10" x14ac:dyDescent="0.55000000000000004">
      <c r="A990" s="4">
        <f t="shared" si="30"/>
        <v>2</v>
      </c>
      <c r="B990" s="4">
        <f>+VLOOKUP(G990,Codigos!$E$2:$F$8,2,0)</f>
        <v>7</v>
      </c>
      <c r="C990" s="4">
        <f>+VLOOKUP(F990,Codigos!$B$2:$C$33,2,0)</f>
        <v>32</v>
      </c>
      <c r="D990" s="4" t="str">
        <f t="shared" si="31"/>
        <v>27322017I</v>
      </c>
      <c r="E990" t="s">
        <v>6</v>
      </c>
      <c r="F990" t="s">
        <v>41</v>
      </c>
      <c r="G990" t="s">
        <v>49</v>
      </c>
      <c r="H990">
        <v>2017</v>
      </c>
      <c r="I990" s="2" t="s">
        <v>8</v>
      </c>
      <c r="J990" s="1">
        <v>2807692.3076923075</v>
      </c>
    </row>
    <row r="991" spans="1:10" x14ac:dyDescent="0.55000000000000004">
      <c r="A991" s="4">
        <f t="shared" si="30"/>
        <v>2</v>
      </c>
      <c r="B991" s="4">
        <f>+VLOOKUP(G991,Codigos!$E$2:$F$8,2,0)</f>
        <v>7</v>
      </c>
      <c r="C991" s="4">
        <f>+VLOOKUP(F991,Codigos!$B$2:$C$33,2,0)</f>
        <v>32</v>
      </c>
      <c r="D991" s="4" t="str">
        <f t="shared" si="31"/>
        <v>27322017II</v>
      </c>
      <c r="E991" t="s">
        <v>6</v>
      </c>
      <c r="F991" t="s">
        <v>41</v>
      </c>
      <c r="G991" t="s">
        <v>49</v>
      </c>
      <c r="H991">
        <v>2017</v>
      </c>
      <c r="I991" s="2" t="s">
        <v>9</v>
      </c>
      <c r="J991" s="1">
        <v>2979495.2681388007</v>
      </c>
    </row>
    <row r="992" spans="1:10" x14ac:dyDescent="0.55000000000000004">
      <c r="A992" s="4">
        <f t="shared" si="30"/>
        <v>2</v>
      </c>
      <c r="B992" s="4">
        <f>+VLOOKUP(G992,Codigos!$E$2:$F$8,2,0)</f>
        <v>7</v>
      </c>
      <c r="C992" s="4">
        <f>+VLOOKUP(F992,Codigos!$B$2:$C$33,2,0)</f>
        <v>32</v>
      </c>
      <c r="D992" s="4" t="str">
        <f t="shared" si="31"/>
        <v>27322017III</v>
      </c>
      <c r="E992" t="s">
        <v>6</v>
      </c>
      <c r="F992" t="s">
        <v>41</v>
      </c>
      <c r="G992" t="s">
        <v>49</v>
      </c>
      <c r="H992">
        <v>2017</v>
      </c>
      <c r="I992" s="2" t="s">
        <v>10</v>
      </c>
      <c r="J992" s="1">
        <v>2933333.3333333335</v>
      </c>
    </row>
    <row r="993" spans="1:10" x14ac:dyDescent="0.55000000000000004">
      <c r="A993" s="4">
        <f t="shared" si="30"/>
        <v>2</v>
      </c>
      <c r="B993" s="4">
        <f>+VLOOKUP(G993,Codigos!$E$2:$F$8,2,0)</f>
        <v>7</v>
      </c>
      <c r="C993" s="4">
        <f>+VLOOKUP(F993,Codigos!$B$2:$C$33,2,0)</f>
        <v>32</v>
      </c>
      <c r="D993" s="4" t="str">
        <f t="shared" si="31"/>
        <v>27322017IV</v>
      </c>
      <c r="E993" t="s">
        <v>6</v>
      </c>
      <c r="F993" t="s">
        <v>41</v>
      </c>
      <c r="G993" t="s">
        <v>49</v>
      </c>
      <c r="H993">
        <v>2017</v>
      </c>
      <c r="I993" s="2" t="s">
        <v>11</v>
      </c>
      <c r="J993" s="1">
        <v>2663742.6900584796</v>
      </c>
    </row>
    <row r="994" spans="1:10" x14ac:dyDescent="0.55000000000000004">
      <c r="A994" s="4">
        <f t="shared" si="30"/>
        <v>1</v>
      </c>
      <c r="B994" s="4">
        <f>+VLOOKUP(G994,Codigos!$E$2:$F$8,2,0)</f>
        <v>1</v>
      </c>
      <c r="C994" s="4">
        <f>+VLOOKUP(F994,Codigos!$B$2:$C$33,2,0)</f>
        <v>1</v>
      </c>
      <c r="D994" s="4" t="str">
        <f t="shared" si="31"/>
        <v>1112010I</v>
      </c>
      <c r="E994" t="s">
        <v>42</v>
      </c>
      <c r="F994" t="s">
        <v>7</v>
      </c>
      <c r="G994" t="s">
        <v>45</v>
      </c>
      <c r="H994">
        <v>2010</v>
      </c>
      <c r="I994" s="2" t="s">
        <v>8</v>
      </c>
      <c r="J994" s="1">
        <v>0</v>
      </c>
    </row>
    <row r="995" spans="1:10" x14ac:dyDescent="0.55000000000000004">
      <c r="A995" s="4">
        <f t="shared" si="30"/>
        <v>1</v>
      </c>
      <c r="B995" s="4">
        <f>+VLOOKUP(G995,Codigos!$E$2:$F$8,2,0)</f>
        <v>1</v>
      </c>
      <c r="C995" s="4">
        <f>+VLOOKUP(F995,Codigos!$B$2:$C$33,2,0)</f>
        <v>1</v>
      </c>
      <c r="D995" s="4" t="str">
        <f t="shared" si="31"/>
        <v>1112011I</v>
      </c>
      <c r="E995" t="s">
        <v>42</v>
      </c>
      <c r="F995" t="s">
        <v>7</v>
      </c>
      <c r="G995" t="s">
        <v>45</v>
      </c>
      <c r="H995">
        <v>2011</v>
      </c>
      <c r="I995" s="2" t="s">
        <v>8</v>
      </c>
      <c r="J995" s="1">
        <v>0</v>
      </c>
    </row>
    <row r="996" spans="1:10" x14ac:dyDescent="0.55000000000000004">
      <c r="A996" s="4">
        <f t="shared" si="30"/>
        <v>1</v>
      </c>
      <c r="B996" s="4">
        <f>+VLOOKUP(G996,Codigos!$E$2:$F$8,2,0)</f>
        <v>1</v>
      </c>
      <c r="C996" s="4">
        <f>+VLOOKUP(F996,Codigos!$B$2:$C$33,2,0)</f>
        <v>1</v>
      </c>
      <c r="D996" s="4" t="str">
        <f t="shared" si="31"/>
        <v>1112012I</v>
      </c>
      <c r="E996" t="s">
        <v>42</v>
      </c>
      <c r="F996" t="s">
        <v>7</v>
      </c>
      <c r="G996" t="s">
        <v>45</v>
      </c>
      <c r="H996">
        <v>2012</v>
      </c>
      <c r="I996" s="2" t="s">
        <v>8</v>
      </c>
      <c r="J996" s="1">
        <v>0</v>
      </c>
    </row>
    <row r="997" spans="1:10" x14ac:dyDescent="0.55000000000000004">
      <c r="A997" s="4">
        <f t="shared" si="30"/>
        <v>1</v>
      </c>
      <c r="B997" s="4">
        <f>+VLOOKUP(G997,Codigos!$E$2:$F$8,2,0)</f>
        <v>1</v>
      </c>
      <c r="C997" s="4">
        <f>+VLOOKUP(F997,Codigos!$B$2:$C$33,2,0)</f>
        <v>1</v>
      </c>
      <c r="D997" s="4" t="str">
        <f t="shared" si="31"/>
        <v>1112013I</v>
      </c>
      <c r="E997" t="s">
        <v>42</v>
      </c>
      <c r="F997" t="s">
        <v>7</v>
      </c>
      <c r="G997" t="s">
        <v>45</v>
      </c>
      <c r="H997">
        <v>2013</v>
      </c>
      <c r="I997" s="2" t="s">
        <v>8</v>
      </c>
      <c r="J997" s="1">
        <v>0</v>
      </c>
    </row>
    <row r="998" spans="1:10" x14ac:dyDescent="0.55000000000000004">
      <c r="A998" s="4">
        <f t="shared" si="30"/>
        <v>1</v>
      </c>
      <c r="B998" s="4">
        <f>+VLOOKUP(G998,Codigos!$E$2:$F$8,2,0)</f>
        <v>1</v>
      </c>
      <c r="C998" s="4">
        <f>+VLOOKUP(F998,Codigos!$B$2:$C$33,2,0)</f>
        <v>1</v>
      </c>
      <c r="D998" s="4" t="str">
        <f t="shared" si="31"/>
        <v>1112014I</v>
      </c>
      <c r="E998" t="s">
        <v>42</v>
      </c>
      <c r="F998" t="s">
        <v>7</v>
      </c>
      <c r="G998" t="s">
        <v>45</v>
      </c>
      <c r="H998">
        <v>2014</v>
      </c>
      <c r="I998" s="2" t="s">
        <v>8</v>
      </c>
      <c r="J998" s="1">
        <v>0</v>
      </c>
    </row>
    <row r="999" spans="1:10" x14ac:dyDescent="0.55000000000000004">
      <c r="A999" s="4">
        <f t="shared" si="30"/>
        <v>1</v>
      </c>
      <c r="B999" s="4">
        <f>+VLOOKUP(G999,Codigos!$E$2:$F$8,2,0)</f>
        <v>1</v>
      </c>
      <c r="C999" s="4">
        <f>+VLOOKUP(F999,Codigos!$B$2:$C$33,2,0)</f>
        <v>1</v>
      </c>
      <c r="D999" s="4" t="str">
        <f t="shared" si="31"/>
        <v>1112015I</v>
      </c>
      <c r="E999" t="s">
        <v>42</v>
      </c>
      <c r="F999" t="s">
        <v>7</v>
      </c>
      <c r="G999" t="s">
        <v>45</v>
      </c>
      <c r="H999">
        <v>2015</v>
      </c>
      <c r="I999" s="2" t="s">
        <v>8</v>
      </c>
      <c r="J999" s="1">
        <v>0</v>
      </c>
    </row>
    <row r="1000" spans="1:10" x14ac:dyDescent="0.55000000000000004">
      <c r="A1000" s="4">
        <f t="shared" si="30"/>
        <v>1</v>
      </c>
      <c r="B1000" s="4">
        <f>+VLOOKUP(G1000,Codigos!$E$2:$F$8,2,0)</f>
        <v>1</v>
      </c>
      <c r="C1000" s="4">
        <f>+VLOOKUP(F1000,Codigos!$B$2:$C$33,2,0)</f>
        <v>1</v>
      </c>
      <c r="D1000" s="4" t="str">
        <f t="shared" si="31"/>
        <v>1112016I</v>
      </c>
      <c r="E1000" t="s">
        <v>42</v>
      </c>
      <c r="F1000" t="s">
        <v>7</v>
      </c>
      <c r="G1000" t="s">
        <v>45</v>
      </c>
      <c r="H1000">
        <v>2016</v>
      </c>
      <c r="I1000" s="2" t="s">
        <v>8</v>
      </c>
      <c r="J1000" s="1">
        <v>3917662.682602922</v>
      </c>
    </row>
    <row r="1001" spans="1:10" x14ac:dyDescent="0.55000000000000004">
      <c r="A1001" s="4">
        <f t="shared" si="30"/>
        <v>1</v>
      </c>
      <c r="B1001" s="4">
        <f>+VLOOKUP(G1001,Codigos!$E$2:$F$8,2,0)</f>
        <v>1</v>
      </c>
      <c r="C1001" s="4">
        <f>+VLOOKUP(F1001,Codigos!$B$2:$C$33,2,0)</f>
        <v>1</v>
      </c>
      <c r="D1001" s="4" t="str">
        <f t="shared" si="31"/>
        <v>1112017I</v>
      </c>
      <c r="E1001" t="s">
        <v>42</v>
      </c>
      <c r="F1001" t="s">
        <v>7</v>
      </c>
      <c r="G1001" t="s">
        <v>45</v>
      </c>
      <c r="H1001">
        <v>2017</v>
      </c>
      <c r="I1001" s="2" t="s">
        <v>8</v>
      </c>
      <c r="J1001" s="1">
        <v>3220524.0174672487</v>
      </c>
    </row>
    <row r="1002" spans="1:10" x14ac:dyDescent="0.55000000000000004">
      <c r="A1002" s="4">
        <f t="shared" si="30"/>
        <v>1</v>
      </c>
      <c r="B1002" s="4">
        <f>+VLOOKUP(G1002,Codigos!$E$2:$F$8,2,0)</f>
        <v>1</v>
      </c>
      <c r="C1002" s="4">
        <f>+VLOOKUP(F1002,Codigos!$B$2:$C$33,2,0)</f>
        <v>1</v>
      </c>
      <c r="D1002" s="4" t="str">
        <f t="shared" si="31"/>
        <v>1112010II</v>
      </c>
      <c r="E1002" t="s">
        <v>42</v>
      </c>
      <c r="F1002" t="s">
        <v>7</v>
      </c>
      <c r="G1002" t="s">
        <v>45</v>
      </c>
      <c r="H1002">
        <v>2010</v>
      </c>
      <c r="I1002" s="2" t="s">
        <v>9</v>
      </c>
      <c r="J1002" s="1">
        <v>0</v>
      </c>
    </row>
    <row r="1003" spans="1:10" x14ac:dyDescent="0.55000000000000004">
      <c r="A1003" s="4">
        <f t="shared" si="30"/>
        <v>1</v>
      </c>
      <c r="B1003" s="4">
        <f>+VLOOKUP(G1003,Codigos!$E$2:$F$8,2,0)</f>
        <v>1</v>
      </c>
      <c r="C1003" s="4">
        <f>+VLOOKUP(F1003,Codigos!$B$2:$C$33,2,0)</f>
        <v>1</v>
      </c>
      <c r="D1003" s="4" t="str">
        <f t="shared" si="31"/>
        <v>1112011II</v>
      </c>
      <c r="E1003" t="s">
        <v>42</v>
      </c>
      <c r="F1003" t="s">
        <v>7</v>
      </c>
      <c r="G1003" t="s">
        <v>45</v>
      </c>
      <c r="H1003">
        <v>2011</v>
      </c>
      <c r="I1003" s="2" t="s">
        <v>9</v>
      </c>
      <c r="J1003" s="1">
        <v>0</v>
      </c>
    </row>
    <row r="1004" spans="1:10" x14ac:dyDescent="0.55000000000000004">
      <c r="A1004" s="4">
        <f t="shared" si="30"/>
        <v>1</v>
      </c>
      <c r="B1004" s="4">
        <f>+VLOOKUP(G1004,Codigos!$E$2:$F$8,2,0)</f>
        <v>1</v>
      </c>
      <c r="C1004" s="4">
        <f>+VLOOKUP(F1004,Codigos!$B$2:$C$33,2,0)</f>
        <v>1</v>
      </c>
      <c r="D1004" s="4" t="str">
        <f t="shared" si="31"/>
        <v>1112012II</v>
      </c>
      <c r="E1004" t="s">
        <v>42</v>
      </c>
      <c r="F1004" t="s">
        <v>7</v>
      </c>
      <c r="G1004" t="s">
        <v>45</v>
      </c>
      <c r="H1004">
        <v>2012</v>
      </c>
      <c r="I1004" s="2" t="s">
        <v>9</v>
      </c>
      <c r="J1004" s="1">
        <v>0</v>
      </c>
    </row>
    <row r="1005" spans="1:10" x14ac:dyDescent="0.55000000000000004">
      <c r="A1005" s="4">
        <f t="shared" si="30"/>
        <v>1</v>
      </c>
      <c r="B1005" s="4">
        <f>+VLOOKUP(G1005,Codigos!$E$2:$F$8,2,0)</f>
        <v>1</v>
      </c>
      <c r="C1005" s="4">
        <f>+VLOOKUP(F1005,Codigos!$B$2:$C$33,2,0)</f>
        <v>1</v>
      </c>
      <c r="D1005" s="4" t="str">
        <f t="shared" si="31"/>
        <v>1112013II</v>
      </c>
      <c r="E1005" t="s">
        <v>42</v>
      </c>
      <c r="F1005" t="s">
        <v>7</v>
      </c>
      <c r="G1005" t="s">
        <v>45</v>
      </c>
      <c r="H1005">
        <v>2013</v>
      </c>
      <c r="I1005" s="2" t="s">
        <v>9</v>
      </c>
      <c r="J1005" s="1">
        <v>0</v>
      </c>
    </row>
    <row r="1006" spans="1:10" x14ac:dyDescent="0.55000000000000004">
      <c r="A1006" s="4">
        <f t="shared" si="30"/>
        <v>1</v>
      </c>
      <c r="B1006" s="4">
        <f>+VLOOKUP(G1006,Codigos!$E$2:$F$8,2,0)</f>
        <v>1</v>
      </c>
      <c r="C1006" s="4">
        <f>+VLOOKUP(F1006,Codigos!$B$2:$C$33,2,0)</f>
        <v>1</v>
      </c>
      <c r="D1006" s="4" t="str">
        <f t="shared" si="31"/>
        <v>1112014II</v>
      </c>
      <c r="E1006" t="s">
        <v>42</v>
      </c>
      <c r="F1006" t="s">
        <v>7</v>
      </c>
      <c r="G1006" t="s">
        <v>45</v>
      </c>
      <c r="H1006">
        <v>2014</v>
      </c>
      <c r="I1006" s="2" t="s">
        <v>9</v>
      </c>
      <c r="J1006" s="1">
        <v>0</v>
      </c>
    </row>
    <row r="1007" spans="1:10" x14ac:dyDescent="0.55000000000000004">
      <c r="A1007" s="4">
        <f t="shared" si="30"/>
        <v>1</v>
      </c>
      <c r="B1007" s="4">
        <f>+VLOOKUP(G1007,Codigos!$E$2:$F$8,2,0)</f>
        <v>1</v>
      </c>
      <c r="C1007" s="4">
        <f>+VLOOKUP(F1007,Codigos!$B$2:$C$33,2,0)</f>
        <v>1</v>
      </c>
      <c r="D1007" s="4" t="str">
        <f t="shared" si="31"/>
        <v>1112015II</v>
      </c>
      <c r="E1007" t="s">
        <v>42</v>
      </c>
      <c r="F1007" t="s">
        <v>7</v>
      </c>
      <c r="G1007" t="s">
        <v>45</v>
      </c>
      <c r="H1007">
        <v>2015</v>
      </c>
      <c r="I1007" s="2" t="s">
        <v>9</v>
      </c>
      <c r="J1007" s="1">
        <v>0</v>
      </c>
    </row>
    <row r="1008" spans="1:10" x14ac:dyDescent="0.55000000000000004">
      <c r="A1008" s="4">
        <f t="shared" si="30"/>
        <v>1</v>
      </c>
      <c r="B1008" s="4">
        <f>+VLOOKUP(G1008,Codigos!$E$2:$F$8,2,0)</f>
        <v>1</v>
      </c>
      <c r="C1008" s="4">
        <f>+VLOOKUP(F1008,Codigos!$B$2:$C$33,2,0)</f>
        <v>1</v>
      </c>
      <c r="D1008" s="4" t="str">
        <f t="shared" si="31"/>
        <v>1112016II</v>
      </c>
      <c r="E1008" t="s">
        <v>42</v>
      </c>
      <c r="F1008" t="s">
        <v>7</v>
      </c>
      <c r="G1008" t="s">
        <v>45</v>
      </c>
      <c r="H1008">
        <v>2016</v>
      </c>
      <c r="I1008" s="2" t="s">
        <v>9</v>
      </c>
      <c r="J1008" s="1">
        <v>3938356.1643835618</v>
      </c>
    </row>
    <row r="1009" spans="1:10" x14ac:dyDescent="0.55000000000000004">
      <c r="A1009" s="4">
        <f t="shared" si="30"/>
        <v>1</v>
      </c>
      <c r="B1009" s="4">
        <f>+VLOOKUP(G1009,Codigos!$E$2:$F$8,2,0)</f>
        <v>1</v>
      </c>
      <c r="C1009" s="4">
        <f>+VLOOKUP(F1009,Codigos!$B$2:$C$33,2,0)</f>
        <v>1</v>
      </c>
      <c r="D1009" s="4" t="str">
        <f t="shared" si="31"/>
        <v>1112017II</v>
      </c>
      <c r="E1009" t="s">
        <v>42</v>
      </c>
      <c r="F1009" t="s">
        <v>7</v>
      </c>
      <c r="G1009" t="s">
        <v>45</v>
      </c>
      <c r="H1009">
        <v>2017</v>
      </c>
      <c r="I1009" s="2" t="s">
        <v>9</v>
      </c>
      <c r="J1009" s="1">
        <v>3260967.3790776157</v>
      </c>
    </row>
    <row r="1010" spans="1:10" x14ac:dyDescent="0.55000000000000004">
      <c r="A1010" s="4">
        <f t="shared" si="30"/>
        <v>1</v>
      </c>
      <c r="B1010" s="4">
        <f>+VLOOKUP(G1010,Codigos!$E$2:$F$8,2,0)</f>
        <v>1</v>
      </c>
      <c r="C1010" s="4">
        <f>+VLOOKUP(F1010,Codigos!$B$2:$C$33,2,0)</f>
        <v>1</v>
      </c>
      <c r="D1010" s="4" t="str">
        <f t="shared" si="31"/>
        <v>1112010III</v>
      </c>
      <c r="E1010" t="s">
        <v>42</v>
      </c>
      <c r="F1010" t="s">
        <v>7</v>
      </c>
      <c r="G1010" t="s">
        <v>45</v>
      </c>
      <c r="H1010">
        <v>2010</v>
      </c>
      <c r="I1010" s="2" t="s">
        <v>10</v>
      </c>
      <c r="J1010" s="1">
        <v>0</v>
      </c>
    </row>
    <row r="1011" spans="1:10" x14ac:dyDescent="0.55000000000000004">
      <c r="A1011" s="4">
        <f t="shared" si="30"/>
        <v>1</v>
      </c>
      <c r="B1011" s="4">
        <f>+VLOOKUP(G1011,Codigos!$E$2:$F$8,2,0)</f>
        <v>1</v>
      </c>
      <c r="C1011" s="4">
        <f>+VLOOKUP(F1011,Codigos!$B$2:$C$33,2,0)</f>
        <v>1</v>
      </c>
      <c r="D1011" s="4" t="str">
        <f t="shared" si="31"/>
        <v>1112011III</v>
      </c>
      <c r="E1011" t="s">
        <v>42</v>
      </c>
      <c r="F1011" t="s">
        <v>7</v>
      </c>
      <c r="G1011" t="s">
        <v>45</v>
      </c>
      <c r="H1011">
        <v>2011</v>
      </c>
      <c r="I1011" s="2" t="s">
        <v>10</v>
      </c>
      <c r="J1011" s="1">
        <v>0</v>
      </c>
    </row>
    <row r="1012" spans="1:10" x14ac:dyDescent="0.55000000000000004">
      <c r="A1012" s="4">
        <f t="shared" si="30"/>
        <v>1</v>
      </c>
      <c r="B1012" s="4">
        <f>+VLOOKUP(G1012,Codigos!$E$2:$F$8,2,0)</f>
        <v>1</v>
      </c>
      <c r="C1012" s="4">
        <f>+VLOOKUP(F1012,Codigos!$B$2:$C$33,2,0)</f>
        <v>1</v>
      </c>
      <c r="D1012" s="4" t="str">
        <f t="shared" si="31"/>
        <v>1112012III</v>
      </c>
      <c r="E1012" t="s">
        <v>42</v>
      </c>
      <c r="F1012" t="s">
        <v>7</v>
      </c>
      <c r="G1012" t="s">
        <v>45</v>
      </c>
      <c r="H1012">
        <v>2012</v>
      </c>
      <c r="I1012" s="2" t="s">
        <v>10</v>
      </c>
      <c r="J1012" s="1">
        <v>0</v>
      </c>
    </row>
    <row r="1013" spans="1:10" x14ac:dyDescent="0.55000000000000004">
      <c r="A1013" s="4">
        <f t="shared" si="30"/>
        <v>1</v>
      </c>
      <c r="B1013" s="4">
        <f>+VLOOKUP(G1013,Codigos!$E$2:$F$8,2,0)</f>
        <v>1</v>
      </c>
      <c r="C1013" s="4">
        <f>+VLOOKUP(F1013,Codigos!$B$2:$C$33,2,0)</f>
        <v>1</v>
      </c>
      <c r="D1013" s="4" t="str">
        <f t="shared" si="31"/>
        <v>1112013III</v>
      </c>
      <c r="E1013" t="s">
        <v>42</v>
      </c>
      <c r="F1013" t="s">
        <v>7</v>
      </c>
      <c r="G1013" t="s">
        <v>45</v>
      </c>
      <c r="H1013">
        <v>2013</v>
      </c>
      <c r="I1013" s="2" t="s">
        <v>10</v>
      </c>
      <c r="J1013" s="1">
        <v>0</v>
      </c>
    </row>
    <row r="1014" spans="1:10" x14ac:dyDescent="0.55000000000000004">
      <c r="A1014" s="4">
        <f t="shared" si="30"/>
        <v>1</v>
      </c>
      <c r="B1014" s="4">
        <f>+VLOOKUP(G1014,Codigos!$E$2:$F$8,2,0)</f>
        <v>1</v>
      </c>
      <c r="C1014" s="4">
        <f>+VLOOKUP(F1014,Codigos!$B$2:$C$33,2,0)</f>
        <v>1</v>
      </c>
      <c r="D1014" s="4" t="str">
        <f t="shared" si="31"/>
        <v>1112014III</v>
      </c>
      <c r="E1014" t="s">
        <v>42</v>
      </c>
      <c r="F1014" t="s">
        <v>7</v>
      </c>
      <c r="G1014" t="s">
        <v>45</v>
      </c>
      <c r="H1014">
        <v>2014</v>
      </c>
      <c r="I1014" s="2" t="s">
        <v>10</v>
      </c>
      <c r="J1014" s="1">
        <v>0</v>
      </c>
    </row>
    <row r="1015" spans="1:10" x14ac:dyDescent="0.55000000000000004">
      <c r="A1015" s="4">
        <f t="shared" si="30"/>
        <v>1</v>
      </c>
      <c r="B1015" s="4">
        <f>+VLOOKUP(G1015,Codigos!$E$2:$F$8,2,0)</f>
        <v>1</v>
      </c>
      <c r="C1015" s="4">
        <f>+VLOOKUP(F1015,Codigos!$B$2:$C$33,2,0)</f>
        <v>1</v>
      </c>
      <c r="D1015" s="4" t="str">
        <f t="shared" si="31"/>
        <v>1112015III</v>
      </c>
      <c r="E1015" t="s">
        <v>42</v>
      </c>
      <c r="F1015" t="s">
        <v>7</v>
      </c>
      <c r="G1015" t="s">
        <v>45</v>
      </c>
      <c r="H1015">
        <v>2015</v>
      </c>
      <c r="I1015" s="2" t="s">
        <v>10</v>
      </c>
      <c r="J1015" s="1">
        <v>0</v>
      </c>
    </row>
    <row r="1016" spans="1:10" x14ac:dyDescent="0.55000000000000004">
      <c r="A1016" s="4">
        <f t="shared" si="30"/>
        <v>1</v>
      </c>
      <c r="B1016" s="4">
        <f>+VLOOKUP(G1016,Codigos!$E$2:$F$8,2,0)</f>
        <v>1</v>
      </c>
      <c r="C1016" s="4">
        <f>+VLOOKUP(F1016,Codigos!$B$2:$C$33,2,0)</f>
        <v>1</v>
      </c>
      <c r="D1016" s="4" t="str">
        <f t="shared" si="31"/>
        <v>1112016III</v>
      </c>
      <c r="E1016" t="s">
        <v>42</v>
      </c>
      <c r="F1016" t="s">
        <v>7</v>
      </c>
      <c r="G1016" t="s">
        <v>45</v>
      </c>
      <c r="H1016">
        <v>2016</v>
      </c>
      <c r="I1016" s="2" t="s">
        <v>10</v>
      </c>
      <c r="J1016" s="1">
        <v>3474264.7058823528</v>
      </c>
    </row>
    <row r="1017" spans="1:10" x14ac:dyDescent="0.55000000000000004">
      <c r="A1017" s="4">
        <f t="shared" si="30"/>
        <v>1</v>
      </c>
      <c r="B1017" s="4">
        <f>+VLOOKUP(G1017,Codigos!$E$2:$F$8,2,0)</f>
        <v>1</v>
      </c>
      <c r="C1017" s="4">
        <f>+VLOOKUP(F1017,Codigos!$B$2:$C$33,2,0)</f>
        <v>1</v>
      </c>
      <c r="D1017" s="4" t="str">
        <f t="shared" si="31"/>
        <v>1112017III</v>
      </c>
      <c r="E1017" t="s">
        <v>42</v>
      </c>
      <c r="F1017" t="s">
        <v>7</v>
      </c>
      <c r="G1017" t="s">
        <v>45</v>
      </c>
      <c r="H1017">
        <v>2017</v>
      </c>
      <c r="I1017" s="2" t="s">
        <v>10</v>
      </c>
      <c r="J1017" s="1">
        <v>2283486.4940128098</v>
      </c>
    </row>
    <row r="1018" spans="1:10" x14ac:dyDescent="0.55000000000000004">
      <c r="A1018" s="4">
        <f t="shared" si="30"/>
        <v>1</v>
      </c>
      <c r="B1018" s="4">
        <f>+VLOOKUP(G1018,Codigos!$E$2:$F$8,2,0)</f>
        <v>1</v>
      </c>
      <c r="C1018" s="4">
        <f>+VLOOKUP(F1018,Codigos!$B$2:$C$33,2,0)</f>
        <v>1</v>
      </c>
      <c r="D1018" s="4" t="str">
        <f t="shared" si="31"/>
        <v>1112010IV</v>
      </c>
      <c r="E1018" t="s">
        <v>42</v>
      </c>
      <c r="F1018" t="s">
        <v>7</v>
      </c>
      <c r="G1018" t="s">
        <v>45</v>
      </c>
      <c r="H1018">
        <v>2010</v>
      </c>
      <c r="I1018" s="2" t="s">
        <v>11</v>
      </c>
      <c r="J1018" s="1">
        <v>0</v>
      </c>
    </row>
    <row r="1019" spans="1:10" x14ac:dyDescent="0.55000000000000004">
      <c r="A1019" s="4">
        <f t="shared" si="30"/>
        <v>1</v>
      </c>
      <c r="B1019" s="4">
        <f>+VLOOKUP(G1019,Codigos!$E$2:$F$8,2,0)</f>
        <v>1</v>
      </c>
      <c r="C1019" s="4">
        <f>+VLOOKUP(F1019,Codigos!$B$2:$C$33,2,0)</f>
        <v>1</v>
      </c>
      <c r="D1019" s="4" t="str">
        <f t="shared" si="31"/>
        <v>1112011IV</v>
      </c>
      <c r="E1019" t="s">
        <v>42</v>
      </c>
      <c r="F1019" t="s">
        <v>7</v>
      </c>
      <c r="G1019" t="s">
        <v>45</v>
      </c>
      <c r="H1019">
        <v>2011</v>
      </c>
      <c r="I1019" s="2" t="s">
        <v>11</v>
      </c>
      <c r="J1019" s="1">
        <v>0</v>
      </c>
    </row>
    <row r="1020" spans="1:10" x14ac:dyDescent="0.55000000000000004">
      <c r="A1020" s="4">
        <f t="shared" si="30"/>
        <v>1</v>
      </c>
      <c r="B1020" s="4">
        <f>+VLOOKUP(G1020,Codigos!$E$2:$F$8,2,0)</f>
        <v>1</v>
      </c>
      <c r="C1020" s="4">
        <f>+VLOOKUP(F1020,Codigos!$B$2:$C$33,2,0)</f>
        <v>1</v>
      </c>
      <c r="D1020" s="4" t="str">
        <f t="shared" si="31"/>
        <v>1112012IV</v>
      </c>
      <c r="E1020" t="s">
        <v>42</v>
      </c>
      <c r="F1020" t="s">
        <v>7</v>
      </c>
      <c r="G1020" t="s">
        <v>45</v>
      </c>
      <c r="H1020">
        <v>2012</v>
      </c>
      <c r="I1020" s="2" t="s">
        <v>11</v>
      </c>
      <c r="J1020" s="1">
        <v>0</v>
      </c>
    </row>
    <row r="1021" spans="1:10" x14ac:dyDescent="0.55000000000000004">
      <c r="A1021" s="4">
        <f t="shared" si="30"/>
        <v>1</v>
      </c>
      <c r="B1021" s="4">
        <f>+VLOOKUP(G1021,Codigos!$E$2:$F$8,2,0)</f>
        <v>1</v>
      </c>
      <c r="C1021" s="4">
        <f>+VLOOKUP(F1021,Codigos!$B$2:$C$33,2,0)</f>
        <v>1</v>
      </c>
      <c r="D1021" s="4" t="str">
        <f t="shared" si="31"/>
        <v>1112013IV</v>
      </c>
      <c r="E1021" t="s">
        <v>42</v>
      </c>
      <c r="F1021" t="s">
        <v>7</v>
      </c>
      <c r="G1021" t="s">
        <v>45</v>
      </c>
      <c r="H1021">
        <v>2013</v>
      </c>
      <c r="I1021" s="2" t="s">
        <v>11</v>
      </c>
      <c r="J1021" s="1">
        <v>0</v>
      </c>
    </row>
    <row r="1022" spans="1:10" x14ac:dyDescent="0.55000000000000004">
      <c r="A1022" s="4">
        <f t="shared" si="30"/>
        <v>1</v>
      </c>
      <c r="B1022" s="4">
        <f>+VLOOKUP(G1022,Codigos!$E$2:$F$8,2,0)</f>
        <v>1</v>
      </c>
      <c r="C1022" s="4">
        <f>+VLOOKUP(F1022,Codigos!$B$2:$C$33,2,0)</f>
        <v>1</v>
      </c>
      <c r="D1022" s="4" t="str">
        <f t="shared" si="31"/>
        <v>1112014IV</v>
      </c>
      <c r="E1022" t="s">
        <v>42</v>
      </c>
      <c r="F1022" t="s">
        <v>7</v>
      </c>
      <c r="G1022" t="s">
        <v>45</v>
      </c>
      <c r="H1022">
        <v>2014</v>
      </c>
      <c r="I1022" s="2" t="s">
        <v>11</v>
      </c>
      <c r="J1022" s="1">
        <v>0</v>
      </c>
    </row>
    <row r="1023" spans="1:10" x14ac:dyDescent="0.55000000000000004">
      <c r="A1023" s="4">
        <f t="shared" si="30"/>
        <v>1</v>
      </c>
      <c r="B1023" s="4">
        <f>+VLOOKUP(G1023,Codigos!$E$2:$F$8,2,0)</f>
        <v>1</v>
      </c>
      <c r="C1023" s="4">
        <f>+VLOOKUP(F1023,Codigos!$B$2:$C$33,2,0)</f>
        <v>1</v>
      </c>
      <c r="D1023" s="4" t="str">
        <f t="shared" si="31"/>
        <v>1112015IV</v>
      </c>
      <c r="E1023" t="s">
        <v>42</v>
      </c>
      <c r="F1023" t="s">
        <v>7</v>
      </c>
      <c r="G1023" t="s">
        <v>45</v>
      </c>
      <c r="H1023">
        <v>2015</v>
      </c>
      <c r="I1023" s="2" t="s">
        <v>11</v>
      </c>
      <c r="J1023" s="1">
        <v>3737035.7395498385</v>
      </c>
    </row>
    <row r="1024" spans="1:10" x14ac:dyDescent="0.55000000000000004">
      <c r="A1024" s="4">
        <f t="shared" si="30"/>
        <v>1</v>
      </c>
      <c r="B1024" s="4">
        <f>+VLOOKUP(G1024,Codigos!$E$2:$F$8,2,0)</f>
        <v>1</v>
      </c>
      <c r="C1024" s="4">
        <f>+VLOOKUP(F1024,Codigos!$B$2:$C$33,2,0)</f>
        <v>1</v>
      </c>
      <c r="D1024" s="4" t="str">
        <f t="shared" si="31"/>
        <v>1112016IV</v>
      </c>
      <c r="E1024" t="s">
        <v>42</v>
      </c>
      <c r="F1024" t="s">
        <v>7</v>
      </c>
      <c r="G1024" t="s">
        <v>45</v>
      </c>
      <c r="H1024">
        <v>2016</v>
      </c>
      <c r="I1024" s="2" t="s">
        <v>11</v>
      </c>
      <c r="J1024" s="1">
        <v>3333705.3571428573</v>
      </c>
    </row>
    <row r="1025" spans="1:10" x14ac:dyDescent="0.55000000000000004">
      <c r="A1025" s="4">
        <f t="shared" si="30"/>
        <v>1</v>
      </c>
      <c r="B1025" s="4">
        <f>+VLOOKUP(G1025,Codigos!$E$2:$F$8,2,0)</f>
        <v>1</v>
      </c>
      <c r="C1025" s="4">
        <f>+VLOOKUP(F1025,Codigos!$B$2:$C$33,2,0)</f>
        <v>1</v>
      </c>
      <c r="D1025" s="4" t="str">
        <f t="shared" si="31"/>
        <v>1112017IV</v>
      </c>
      <c r="E1025" t="s">
        <v>42</v>
      </c>
      <c r="F1025" t="s">
        <v>7</v>
      </c>
      <c r="G1025" t="s">
        <v>45</v>
      </c>
      <c r="H1025">
        <v>2017</v>
      </c>
      <c r="I1025" s="2" t="s">
        <v>11</v>
      </c>
      <c r="J1025" s="1">
        <v>1801801.8018018019</v>
      </c>
    </row>
    <row r="1026" spans="1:10" x14ac:dyDescent="0.55000000000000004">
      <c r="A1026" s="4">
        <f t="shared" ref="A1026:A1089" si="32">+IF(E1026="Casa",1,2)</f>
        <v>1</v>
      </c>
      <c r="B1026" s="4">
        <f>+VLOOKUP(G1026,Codigos!$E$2:$F$8,2,0)</f>
        <v>1</v>
      </c>
      <c r="C1026" s="4">
        <f>+VLOOKUP(F1026,Codigos!$B$2:$C$33,2,0)</f>
        <v>2</v>
      </c>
      <c r="D1026" s="4" t="str">
        <f t="shared" si="31"/>
        <v>1122010I</v>
      </c>
      <c r="E1026" t="s">
        <v>42</v>
      </c>
      <c r="F1026" t="s">
        <v>12</v>
      </c>
      <c r="G1026" t="s">
        <v>45</v>
      </c>
      <c r="H1026">
        <v>2010</v>
      </c>
      <c r="I1026" s="2" t="s">
        <v>8</v>
      </c>
      <c r="J1026" s="1">
        <v>981404.95867768594</v>
      </c>
    </row>
    <row r="1027" spans="1:10" x14ac:dyDescent="0.55000000000000004">
      <c r="A1027" s="4">
        <f t="shared" si="32"/>
        <v>1</v>
      </c>
      <c r="B1027" s="4">
        <f>+VLOOKUP(G1027,Codigos!$E$2:$F$8,2,0)</f>
        <v>1</v>
      </c>
      <c r="C1027" s="4">
        <f>+VLOOKUP(F1027,Codigos!$B$2:$C$33,2,0)</f>
        <v>2</v>
      </c>
      <c r="D1027" s="4" t="str">
        <f t="shared" ref="D1027:D1090" si="33">+_xlfn.CONCAT(A1027:C1027,H1027:I1027)</f>
        <v>1122011I</v>
      </c>
      <c r="E1027" t="s">
        <v>42</v>
      </c>
      <c r="F1027" t="s">
        <v>12</v>
      </c>
      <c r="G1027" t="s">
        <v>45</v>
      </c>
      <c r="H1027">
        <v>2011</v>
      </c>
      <c r="I1027" s="2" t="s">
        <v>8</v>
      </c>
      <c r="J1027" s="1">
        <v>1140921.4092140922</v>
      </c>
    </row>
    <row r="1028" spans="1:10" x14ac:dyDescent="0.55000000000000004">
      <c r="A1028" s="4">
        <f t="shared" si="32"/>
        <v>1</v>
      </c>
      <c r="B1028" s="4">
        <f>+VLOOKUP(G1028,Codigos!$E$2:$F$8,2,0)</f>
        <v>1</v>
      </c>
      <c r="C1028" s="4">
        <f>+VLOOKUP(F1028,Codigos!$B$2:$C$33,2,0)</f>
        <v>2</v>
      </c>
      <c r="D1028" s="4" t="str">
        <f t="shared" si="33"/>
        <v>1122012I</v>
      </c>
      <c r="E1028" t="s">
        <v>42</v>
      </c>
      <c r="F1028" t="s">
        <v>12</v>
      </c>
      <c r="G1028" t="s">
        <v>45</v>
      </c>
      <c r="H1028">
        <v>2012</v>
      </c>
      <c r="I1028" s="2" t="s">
        <v>8</v>
      </c>
      <c r="J1028" s="1">
        <v>1222222.2222222222</v>
      </c>
    </row>
    <row r="1029" spans="1:10" x14ac:dyDescent="0.55000000000000004">
      <c r="A1029" s="4">
        <f t="shared" si="32"/>
        <v>1</v>
      </c>
      <c r="B1029" s="4">
        <f>+VLOOKUP(G1029,Codigos!$E$2:$F$8,2,0)</f>
        <v>1</v>
      </c>
      <c r="C1029" s="4">
        <f>+VLOOKUP(F1029,Codigos!$B$2:$C$33,2,0)</f>
        <v>2</v>
      </c>
      <c r="D1029" s="4" t="str">
        <f t="shared" si="33"/>
        <v>1122013I</v>
      </c>
      <c r="E1029" t="s">
        <v>42</v>
      </c>
      <c r="F1029" t="s">
        <v>12</v>
      </c>
      <c r="G1029" t="s">
        <v>45</v>
      </c>
      <c r="H1029">
        <v>2013</v>
      </c>
      <c r="I1029" s="2" t="s">
        <v>8</v>
      </c>
      <c r="J1029" s="1">
        <v>1665865.3846153845</v>
      </c>
    </row>
    <row r="1030" spans="1:10" x14ac:dyDescent="0.55000000000000004">
      <c r="A1030" s="4">
        <f t="shared" si="32"/>
        <v>1</v>
      </c>
      <c r="B1030" s="4">
        <f>+VLOOKUP(G1030,Codigos!$E$2:$F$8,2,0)</f>
        <v>1</v>
      </c>
      <c r="C1030" s="4">
        <f>+VLOOKUP(F1030,Codigos!$B$2:$C$33,2,0)</f>
        <v>2</v>
      </c>
      <c r="D1030" s="4" t="str">
        <f t="shared" si="33"/>
        <v>1122014I</v>
      </c>
      <c r="E1030" t="s">
        <v>42</v>
      </c>
      <c r="F1030" t="s">
        <v>12</v>
      </c>
      <c r="G1030" t="s">
        <v>45</v>
      </c>
      <c r="H1030">
        <v>2014</v>
      </c>
      <c r="I1030" s="2" t="s">
        <v>8</v>
      </c>
      <c r="J1030" s="1">
        <v>1546052.6315789474</v>
      </c>
    </row>
    <row r="1031" spans="1:10" x14ac:dyDescent="0.55000000000000004">
      <c r="A1031" s="4">
        <f t="shared" si="32"/>
        <v>1</v>
      </c>
      <c r="B1031" s="4">
        <f>+VLOOKUP(G1031,Codigos!$E$2:$F$8,2,0)</f>
        <v>1</v>
      </c>
      <c r="C1031" s="4">
        <f>+VLOOKUP(F1031,Codigos!$B$2:$C$33,2,0)</f>
        <v>2</v>
      </c>
      <c r="D1031" s="4" t="str">
        <f t="shared" si="33"/>
        <v>1122015I</v>
      </c>
      <c r="E1031" t="s">
        <v>42</v>
      </c>
      <c r="F1031" t="s">
        <v>12</v>
      </c>
      <c r="G1031" t="s">
        <v>45</v>
      </c>
      <c r="H1031">
        <v>2015</v>
      </c>
      <c r="I1031" s="2" t="s">
        <v>8</v>
      </c>
      <c r="J1031" s="1">
        <v>1699218.75</v>
      </c>
    </row>
    <row r="1032" spans="1:10" x14ac:dyDescent="0.55000000000000004">
      <c r="A1032" s="4">
        <f t="shared" si="32"/>
        <v>1</v>
      </c>
      <c r="B1032" s="4">
        <f>+VLOOKUP(G1032,Codigos!$E$2:$F$8,2,0)</f>
        <v>1</v>
      </c>
      <c r="C1032" s="4">
        <f>+VLOOKUP(F1032,Codigos!$B$2:$C$33,2,0)</f>
        <v>2</v>
      </c>
      <c r="D1032" s="4" t="str">
        <f t="shared" si="33"/>
        <v>1122016I</v>
      </c>
      <c r="E1032" t="s">
        <v>42</v>
      </c>
      <c r="F1032" t="s">
        <v>12</v>
      </c>
      <c r="G1032" t="s">
        <v>45</v>
      </c>
      <c r="H1032">
        <v>2016</v>
      </c>
      <c r="I1032" s="2" t="s">
        <v>8</v>
      </c>
      <c r="J1032" s="1">
        <v>1899070.3851261621</v>
      </c>
    </row>
    <row r="1033" spans="1:10" x14ac:dyDescent="0.55000000000000004">
      <c r="A1033" s="4">
        <f t="shared" si="32"/>
        <v>1</v>
      </c>
      <c r="B1033" s="4">
        <f>+VLOOKUP(G1033,Codigos!$E$2:$F$8,2,0)</f>
        <v>1</v>
      </c>
      <c r="C1033" s="4">
        <f>+VLOOKUP(F1033,Codigos!$B$2:$C$33,2,0)</f>
        <v>2</v>
      </c>
      <c r="D1033" s="4" t="str">
        <f t="shared" si="33"/>
        <v>1122017I</v>
      </c>
      <c r="E1033" t="s">
        <v>42</v>
      </c>
      <c r="F1033" t="s">
        <v>12</v>
      </c>
      <c r="G1033" t="s">
        <v>45</v>
      </c>
      <c r="H1033">
        <v>2017</v>
      </c>
      <c r="I1033" s="2" t="s">
        <v>8</v>
      </c>
      <c r="J1033" s="1">
        <v>2203626.2203626223</v>
      </c>
    </row>
    <row r="1034" spans="1:10" x14ac:dyDescent="0.55000000000000004">
      <c r="A1034" s="4">
        <f t="shared" si="32"/>
        <v>1</v>
      </c>
      <c r="B1034" s="4">
        <f>+VLOOKUP(G1034,Codigos!$E$2:$F$8,2,0)</f>
        <v>1</v>
      </c>
      <c r="C1034" s="4">
        <f>+VLOOKUP(F1034,Codigos!$B$2:$C$33,2,0)</f>
        <v>2</v>
      </c>
      <c r="D1034" s="4" t="str">
        <f t="shared" si="33"/>
        <v>1122010II</v>
      </c>
      <c r="E1034" t="s">
        <v>42</v>
      </c>
      <c r="F1034" t="s">
        <v>12</v>
      </c>
      <c r="G1034" t="s">
        <v>45</v>
      </c>
      <c r="H1034">
        <v>2010</v>
      </c>
      <c r="I1034" s="2" t="s">
        <v>9</v>
      </c>
      <c r="J1034" s="1">
        <v>995179.06336088153</v>
      </c>
    </row>
    <row r="1035" spans="1:10" x14ac:dyDescent="0.55000000000000004">
      <c r="A1035" s="4">
        <f t="shared" si="32"/>
        <v>1</v>
      </c>
      <c r="B1035" s="4">
        <f>+VLOOKUP(G1035,Codigos!$E$2:$F$8,2,0)</f>
        <v>1</v>
      </c>
      <c r="C1035" s="4">
        <f>+VLOOKUP(F1035,Codigos!$B$2:$C$33,2,0)</f>
        <v>2</v>
      </c>
      <c r="D1035" s="4" t="str">
        <f t="shared" si="33"/>
        <v>1122011II</v>
      </c>
      <c r="E1035" t="s">
        <v>42</v>
      </c>
      <c r="F1035" t="s">
        <v>12</v>
      </c>
      <c r="G1035" t="s">
        <v>45</v>
      </c>
      <c r="H1035">
        <v>2011</v>
      </c>
      <c r="I1035" s="2" t="s">
        <v>9</v>
      </c>
      <c r="J1035" s="1">
        <v>1050135.5013550136</v>
      </c>
    </row>
    <row r="1036" spans="1:10" x14ac:dyDescent="0.55000000000000004">
      <c r="A1036" s="4">
        <f t="shared" si="32"/>
        <v>1</v>
      </c>
      <c r="B1036" s="4">
        <f>+VLOOKUP(G1036,Codigos!$E$2:$F$8,2,0)</f>
        <v>1</v>
      </c>
      <c r="C1036" s="4">
        <f>+VLOOKUP(F1036,Codigos!$B$2:$C$33,2,0)</f>
        <v>2</v>
      </c>
      <c r="D1036" s="4" t="str">
        <f t="shared" si="33"/>
        <v>1122012II</v>
      </c>
      <c r="E1036" t="s">
        <v>42</v>
      </c>
      <c r="F1036" t="s">
        <v>12</v>
      </c>
      <c r="G1036" t="s">
        <v>45</v>
      </c>
      <c r="H1036">
        <v>2012</v>
      </c>
      <c r="I1036" s="2" t="s">
        <v>9</v>
      </c>
      <c r="J1036" s="1">
        <v>1240972.2222222222</v>
      </c>
    </row>
    <row r="1037" spans="1:10" x14ac:dyDescent="0.55000000000000004">
      <c r="A1037" s="4">
        <f t="shared" si="32"/>
        <v>1</v>
      </c>
      <c r="B1037" s="4">
        <f>+VLOOKUP(G1037,Codigos!$E$2:$F$8,2,0)</f>
        <v>1</v>
      </c>
      <c r="C1037" s="4">
        <f>+VLOOKUP(F1037,Codigos!$B$2:$C$33,2,0)</f>
        <v>2</v>
      </c>
      <c r="D1037" s="4" t="str">
        <f t="shared" si="33"/>
        <v>1122013II</v>
      </c>
      <c r="E1037" t="s">
        <v>42</v>
      </c>
      <c r="F1037" t="s">
        <v>12</v>
      </c>
      <c r="G1037" t="s">
        <v>45</v>
      </c>
      <c r="H1037">
        <v>2013</v>
      </c>
      <c r="I1037" s="2" t="s">
        <v>9</v>
      </c>
      <c r="J1037" s="1">
        <v>1562500</v>
      </c>
    </row>
    <row r="1038" spans="1:10" x14ac:dyDescent="0.55000000000000004">
      <c r="A1038" s="4">
        <f t="shared" si="32"/>
        <v>1</v>
      </c>
      <c r="B1038" s="4">
        <f>+VLOOKUP(G1038,Codigos!$E$2:$F$8,2,0)</f>
        <v>1</v>
      </c>
      <c r="C1038" s="4">
        <f>+VLOOKUP(F1038,Codigos!$B$2:$C$33,2,0)</f>
        <v>2</v>
      </c>
      <c r="D1038" s="4" t="str">
        <f t="shared" si="33"/>
        <v>1122014II</v>
      </c>
      <c r="E1038" t="s">
        <v>42</v>
      </c>
      <c r="F1038" t="s">
        <v>12</v>
      </c>
      <c r="G1038" t="s">
        <v>45</v>
      </c>
      <c r="H1038">
        <v>2014</v>
      </c>
      <c r="I1038" s="2" t="s">
        <v>9</v>
      </c>
      <c r="J1038" s="1">
        <v>1630116.9590643276</v>
      </c>
    </row>
    <row r="1039" spans="1:10" x14ac:dyDescent="0.55000000000000004">
      <c r="A1039" s="4">
        <f t="shared" si="32"/>
        <v>1</v>
      </c>
      <c r="B1039" s="4">
        <f>+VLOOKUP(G1039,Codigos!$E$2:$F$8,2,0)</f>
        <v>1</v>
      </c>
      <c r="C1039" s="4">
        <f>+VLOOKUP(F1039,Codigos!$B$2:$C$33,2,0)</f>
        <v>2</v>
      </c>
      <c r="D1039" s="4" t="str">
        <f t="shared" si="33"/>
        <v>1122015II</v>
      </c>
      <c r="E1039" t="s">
        <v>42</v>
      </c>
      <c r="F1039" t="s">
        <v>12</v>
      </c>
      <c r="G1039" t="s">
        <v>45</v>
      </c>
      <c r="H1039">
        <v>2015</v>
      </c>
      <c r="I1039" s="2" t="s">
        <v>9</v>
      </c>
      <c r="J1039" s="1">
        <v>1601432.2916666667</v>
      </c>
    </row>
    <row r="1040" spans="1:10" x14ac:dyDescent="0.55000000000000004">
      <c r="A1040" s="4">
        <f t="shared" si="32"/>
        <v>1</v>
      </c>
      <c r="B1040" s="4">
        <f>+VLOOKUP(G1040,Codigos!$E$2:$F$8,2,0)</f>
        <v>1</v>
      </c>
      <c r="C1040" s="4">
        <f>+VLOOKUP(F1040,Codigos!$B$2:$C$33,2,0)</f>
        <v>2</v>
      </c>
      <c r="D1040" s="4" t="str">
        <f t="shared" si="33"/>
        <v>1122016II</v>
      </c>
      <c r="E1040" t="s">
        <v>42</v>
      </c>
      <c r="F1040" t="s">
        <v>12</v>
      </c>
      <c r="G1040" t="s">
        <v>45</v>
      </c>
      <c r="H1040">
        <v>2016</v>
      </c>
      <c r="I1040" s="2" t="s">
        <v>9</v>
      </c>
      <c r="J1040" s="1">
        <v>1856823.2662192394</v>
      </c>
    </row>
    <row r="1041" spans="1:10" x14ac:dyDescent="0.55000000000000004">
      <c r="A1041" s="4">
        <f t="shared" si="32"/>
        <v>1</v>
      </c>
      <c r="B1041" s="4">
        <f>+VLOOKUP(G1041,Codigos!$E$2:$F$8,2,0)</f>
        <v>1</v>
      </c>
      <c r="C1041" s="4">
        <f>+VLOOKUP(F1041,Codigos!$B$2:$C$33,2,0)</f>
        <v>2</v>
      </c>
      <c r="D1041" s="4" t="str">
        <f t="shared" si="33"/>
        <v>1122017II</v>
      </c>
      <c r="E1041" t="s">
        <v>42</v>
      </c>
      <c r="F1041" t="s">
        <v>12</v>
      </c>
      <c r="G1041" t="s">
        <v>45</v>
      </c>
      <c r="H1041">
        <v>2017</v>
      </c>
      <c r="I1041" s="2" t="s">
        <v>9</v>
      </c>
      <c r="J1041" s="1">
        <v>2388489.2086330936</v>
      </c>
    </row>
    <row r="1042" spans="1:10" x14ac:dyDescent="0.55000000000000004">
      <c r="A1042" s="4">
        <f t="shared" si="32"/>
        <v>1</v>
      </c>
      <c r="B1042" s="4">
        <f>+VLOOKUP(G1042,Codigos!$E$2:$F$8,2,0)</f>
        <v>1</v>
      </c>
      <c r="C1042" s="4">
        <f>+VLOOKUP(F1042,Codigos!$B$2:$C$33,2,0)</f>
        <v>2</v>
      </c>
      <c r="D1042" s="4" t="str">
        <f t="shared" si="33"/>
        <v>1122010III</v>
      </c>
      <c r="E1042" t="s">
        <v>42</v>
      </c>
      <c r="F1042" t="s">
        <v>12</v>
      </c>
      <c r="G1042" t="s">
        <v>45</v>
      </c>
      <c r="H1042">
        <v>2010</v>
      </c>
      <c r="I1042" s="2" t="s">
        <v>10</v>
      </c>
      <c r="J1042" s="1">
        <v>1384297.5206611571</v>
      </c>
    </row>
    <row r="1043" spans="1:10" x14ac:dyDescent="0.55000000000000004">
      <c r="A1043" s="4">
        <f t="shared" si="32"/>
        <v>1</v>
      </c>
      <c r="B1043" s="4">
        <f>+VLOOKUP(G1043,Codigos!$E$2:$F$8,2,0)</f>
        <v>1</v>
      </c>
      <c r="C1043" s="4">
        <f>+VLOOKUP(F1043,Codigos!$B$2:$C$33,2,0)</f>
        <v>2</v>
      </c>
      <c r="D1043" s="4" t="str">
        <f t="shared" si="33"/>
        <v>1122011III</v>
      </c>
      <c r="E1043" t="s">
        <v>42</v>
      </c>
      <c r="F1043" t="s">
        <v>12</v>
      </c>
      <c r="G1043" t="s">
        <v>45</v>
      </c>
      <c r="H1043">
        <v>2011</v>
      </c>
      <c r="I1043" s="2" t="s">
        <v>10</v>
      </c>
      <c r="J1043" s="1">
        <v>1109756.0975609757</v>
      </c>
    </row>
    <row r="1044" spans="1:10" x14ac:dyDescent="0.55000000000000004">
      <c r="A1044" s="4">
        <f t="shared" si="32"/>
        <v>1</v>
      </c>
      <c r="B1044" s="4">
        <f>+VLOOKUP(G1044,Codigos!$E$2:$F$8,2,0)</f>
        <v>1</v>
      </c>
      <c r="C1044" s="4">
        <f>+VLOOKUP(F1044,Codigos!$B$2:$C$33,2,0)</f>
        <v>2</v>
      </c>
      <c r="D1044" s="4" t="str">
        <f t="shared" si="33"/>
        <v>1122012III</v>
      </c>
      <c r="E1044" t="s">
        <v>42</v>
      </c>
      <c r="F1044" t="s">
        <v>12</v>
      </c>
      <c r="G1044" t="s">
        <v>45</v>
      </c>
      <c r="H1044">
        <v>2012</v>
      </c>
      <c r="I1044" s="2" t="s">
        <v>10</v>
      </c>
      <c r="J1044" s="1">
        <v>1229166.6666666667</v>
      </c>
    </row>
    <row r="1045" spans="1:10" x14ac:dyDescent="0.55000000000000004">
      <c r="A1045" s="4">
        <f t="shared" si="32"/>
        <v>1</v>
      </c>
      <c r="B1045" s="4">
        <f>+VLOOKUP(G1045,Codigos!$E$2:$F$8,2,0)</f>
        <v>1</v>
      </c>
      <c r="C1045" s="4">
        <f>+VLOOKUP(F1045,Codigos!$B$2:$C$33,2,0)</f>
        <v>2</v>
      </c>
      <c r="D1045" s="4" t="str">
        <f t="shared" si="33"/>
        <v>1122013III</v>
      </c>
      <c r="E1045" t="s">
        <v>42</v>
      </c>
      <c r="F1045" t="s">
        <v>12</v>
      </c>
      <c r="G1045" t="s">
        <v>45</v>
      </c>
      <c r="H1045">
        <v>2013</v>
      </c>
      <c r="I1045" s="2" t="s">
        <v>10</v>
      </c>
      <c r="J1045" s="1">
        <v>1770833.3333333333</v>
      </c>
    </row>
    <row r="1046" spans="1:10" x14ac:dyDescent="0.55000000000000004">
      <c r="A1046" s="4">
        <f t="shared" si="32"/>
        <v>1</v>
      </c>
      <c r="B1046" s="4">
        <f>+VLOOKUP(G1046,Codigos!$E$2:$F$8,2,0)</f>
        <v>1</v>
      </c>
      <c r="C1046" s="4">
        <f>+VLOOKUP(F1046,Codigos!$B$2:$C$33,2,0)</f>
        <v>2</v>
      </c>
      <c r="D1046" s="4" t="str">
        <f t="shared" si="33"/>
        <v>1122014III</v>
      </c>
      <c r="E1046" t="s">
        <v>42</v>
      </c>
      <c r="F1046" t="s">
        <v>12</v>
      </c>
      <c r="G1046" t="s">
        <v>45</v>
      </c>
      <c r="H1046">
        <v>2014</v>
      </c>
      <c r="I1046" s="2" t="s">
        <v>10</v>
      </c>
      <c r="J1046" s="1">
        <v>1571637.4269005847</v>
      </c>
    </row>
    <row r="1047" spans="1:10" x14ac:dyDescent="0.55000000000000004">
      <c r="A1047" s="4">
        <f t="shared" si="32"/>
        <v>1</v>
      </c>
      <c r="B1047" s="4">
        <f>+VLOOKUP(G1047,Codigos!$E$2:$F$8,2,0)</f>
        <v>1</v>
      </c>
      <c r="C1047" s="4">
        <f>+VLOOKUP(F1047,Codigos!$B$2:$C$33,2,0)</f>
        <v>2</v>
      </c>
      <c r="D1047" s="4" t="str">
        <f t="shared" si="33"/>
        <v>1122015III</v>
      </c>
      <c r="E1047" t="s">
        <v>42</v>
      </c>
      <c r="F1047" t="s">
        <v>12</v>
      </c>
      <c r="G1047" t="s">
        <v>45</v>
      </c>
      <c r="H1047">
        <v>2015</v>
      </c>
      <c r="I1047" s="2" t="s">
        <v>10</v>
      </c>
      <c r="J1047" s="1">
        <v>1809895.8333333333</v>
      </c>
    </row>
    <row r="1048" spans="1:10" x14ac:dyDescent="0.55000000000000004">
      <c r="A1048" s="4">
        <f t="shared" si="32"/>
        <v>1</v>
      </c>
      <c r="B1048" s="4">
        <f>+VLOOKUP(G1048,Codigos!$E$2:$F$8,2,0)</f>
        <v>1</v>
      </c>
      <c r="C1048" s="4">
        <f>+VLOOKUP(F1048,Codigos!$B$2:$C$33,2,0)</f>
        <v>2</v>
      </c>
      <c r="D1048" s="4" t="str">
        <f t="shared" si="33"/>
        <v>1122016III</v>
      </c>
      <c r="E1048" t="s">
        <v>42</v>
      </c>
      <c r="F1048" t="s">
        <v>12</v>
      </c>
      <c r="G1048" t="s">
        <v>45</v>
      </c>
      <c r="H1048">
        <v>2016</v>
      </c>
      <c r="I1048" s="2" t="s">
        <v>10</v>
      </c>
      <c r="J1048" s="1">
        <v>3083333.333333333</v>
      </c>
    </row>
    <row r="1049" spans="1:10" x14ac:dyDescent="0.55000000000000004">
      <c r="A1049" s="4">
        <f t="shared" si="32"/>
        <v>1</v>
      </c>
      <c r="B1049" s="4">
        <f>+VLOOKUP(G1049,Codigos!$E$2:$F$8,2,0)</f>
        <v>1</v>
      </c>
      <c r="C1049" s="4">
        <f>+VLOOKUP(F1049,Codigos!$B$2:$C$33,2,0)</f>
        <v>2</v>
      </c>
      <c r="D1049" s="4" t="str">
        <f t="shared" si="33"/>
        <v>1122017III</v>
      </c>
      <c r="E1049" t="s">
        <v>42</v>
      </c>
      <c r="F1049" t="s">
        <v>12</v>
      </c>
      <c r="G1049" t="s">
        <v>45</v>
      </c>
      <c r="H1049">
        <v>2017</v>
      </c>
      <c r="I1049" s="2" t="s">
        <v>10</v>
      </c>
      <c r="J1049" s="1">
        <v>2108508.0147965476</v>
      </c>
    </row>
    <row r="1050" spans="1:10" x14ac:dyDescent="0.55000000000000004">
      <c r="A1050" s="4">
        <f t="shared" si="32"/>
        <v>1</v>
      </c>
      <c r="B1050" s="4">
        <f>+VLOOKUP(G1050,Codigos!$E$2:$F$8,2,0)</f>
        <v>1</v>
      </c>
      <c r="C1050" s="4">
        <f>+VLOOKUP(F1050,Codigos!$B$2:$C$33,2,0)</f>
        <v>2</v>
      </c>
      <c r="D1050" s="4" t="str">
        <f t="shared" si="33"/>
        <v>1122010IV</v>
      </c>
      <c r="E1050" t="s">
        <v>42</v>
      </c>
      <c r="F1050" t="s">
        <v>12</v>
      </c>
      <c r="G1050" t="s">
        <v>45</v>
      </c>
      <c r="H1050">
        <v>2010</v>
      </c>
      <c r="I1050" s="2" t="s">
        <v>11</v>
      </c>
      <c r="J1050" s="1">
        <v>1115702.4793388429</v>
      </c>
    </row>
    <row r="1051" spans="1:10" x14ac:dyDescent="0.55000000000000004">
      <c r="A1051" s="4">
        <f t="shared" si="32"/>
        <v>1</v>
      </c>
      <c r="B1051" s="4">
        <f>+VLOOKUP(G1051,Codigos!$E$2:$F$8,2,0)</f>
        <v>1</v>
      </c>
      <c r="C1051" s="4">
        <f>+VLOOKUP(F1051,Codigos!$B$2:$C$33,2,0)</f>
        <v>2</v>
      </c>
      <c r="D1051" s="4" t="str">
        <f t="shared" si="33"/>
        <v>1122011IV</v>
      </c>
      <c r="E1051" t="s">
        <v>42</v>
      </c>
      <c r="F1051" t="s">
        <v>12</v>
      </c>
      <c r="G1051" t="s">
        <v>45</v>
      </c>
      <c r="H1051">
        <v>2011</v>
      </c>
      <c r="I1051" s="2" t="s">
        <v>11</v>
      </c>
      <c r="J1051" s="1">
        <v>1039972.8997289974</v>
      </c>
    </row>
    <row r="1052" spans="1:10" x14ac:dyDescent="0.55000000000000004">
      <c r="A1052" s="4">
        <f t="shared" si="32"/>
        <v>1</v>
      </c>
      <c r="B1052" s="4">
        <f>+VLOOKUP(G1052,Codigos!$E$2:$F$8,2,0)</f>
        <v>1</v>
      </c>
      <c r="C1052" s="4">
        <f>+VLOOKUP(F1052,Codigos!$B$2:$C$33,2,0)</f>
        <v>2</v>
      </c>
      <c r="D1052" s="4" t="str">
        <f t="shared" si="33"/>
        <v>1122012IV</v>
      </c>
      <c r="E1052" t="s">
        <v>42</v>
      </c>
      <c r="F1052" t="s">
        <v>12</v>
      </c>
      <c r="G1052" t="s">
        <v>45</v>
      </c>
      <c r="H1052">
        <v>2012</v>
      </c>
      <c r="I1052" s="2" t="s">
        <v>11</v>
      </c>
      <c r="J1052" s="1">
        <v>1201388.8888888888</v>
      </c>
    </row>
    <row r="1053" spans="1:10" x14ac:dyDescent="0.55000000000000004">
      <c r="A1053" s="4">
        <f t="shared" si="32"/>
        <v>1</v>
      </c>
      <c r="B1053" s="4">
        <f>+VLOOKUP(G1053,Codigos!$E$2:$F$8,2,0)</f>
        <v>1</v>
      </c>
      <c r="C1053" s="4">
        <f>+VLOOKUP(F1053,Codigos!$B$2:$C$33,2,0)</f>
        <v>2</v>
      </c>
      <c r="D1053" s="4" t="str">
        <f t="shared" si="33"/>
        <v>1122013IV</v>
      </c>
      <c r="E1053" t="s">
        <v>42</v>
      </c>
      <c r="F1053" t="s">
        <v>12</v>
      </c>
      <c r="G1053" t="s">
        <v>45</v>
      </c>
      <c r="H1053">
        <v>2013</v>
      </c>
      <c r="I1053" s="2" t="s">
        <v>11</v>
      </c>
      <c r="J1053" s="1">
        <v>1546474.358974359</v>
      </c>
    </row>
    <row r="1054" spans="1:10" x14ac:dyDescent="0.55000000000000004">
      <c r="A1054" s="4">
        <f t="shared" si="32"/>
        <v>1</v>
      </c>
      <c r="B1054" s="4">
        <f>+VLOOKUP(G1054,Codigos!$E$2:$F$8,2,0)</f>
        <v>1</v>
      </c>
      <c r="C1054" s="4">
        <f>+VLOOKUP(F1054,Codigos!$B$2:$C$33,2,0)</f>
        <v>2</v>
      </c>
      <c r="D1054" s="4" t="str">
        <f t="shared" si="33"/>
        <v>1122014IV</v>
      </c>
      <c r="E1054" t="s">
        <v>42</v>
      </c>
      <c r="F1054" t="s">
        <v>12</v>
      </c>
      <c r="G1054" t="s">
        <v>45</v>
      </c>
      <c r="H1054">
        <v>2014</v>
      </c>
      <c r="I1054" s="2" t="s">
        <v>11</v>
      </c>
      <c r="J1054" s="1">
        <v>1979532.1637426899</v>
      </c>
    </row>
    <row r="1055" spans="1:10" x14ac:dyDescent="0.55000000000000004">
      <c r="A1055" s="4">
        <f t="shared" si="32"/>
        <v>1</v>
      </c>
      <c r="B1055" s="4">
        <f>+VLOOKUP(G1055,Codigos!$E$2:$F$8,2,0)</f>
        <v>1</v>
      </c>
      <c r="C1055" s="4">
        <f>+VLOOKUP(F1055,Codigos!$B$2:$C$33,2,0)</f>
        <v>2</v>
      </c>
      <c r="D1055" s="4" t="str">
        <f t="shared" si="33"/>
        <v>1122015IV</v>
      </c>
      <c r="E1055" t="s">
        <v>42</v>
      </c>
      <c r="F1055" t="s">
        <v>12</v>
      </c>
      <c r="G1055" t="s">
        <v>45</v>
      </c>
      <c r="H1055">
        <v>2015</v>
      </c>
      <c r="I1055" s="2" t="s">
        <v>11</v>
      </c>
      <c r="J1055" s="1">
        <v>1985026.0416666667</v>
      </c>
    </row>
    <row r="1056" spans="1:10" x14ac:dyDescent="0.55000000000000004">
      <c r="A1056" s="4">
        <f t="shared" si="32"/>
        <v>1</v>
      </c>
      <c r="B1056" s="4">
        <f>+VLOOKUP(G1056,Codigos!$E$2:$F$8,2,0)</f>
        <v>1</v>
      </c>
      <c r="C1056" s="4">
        <f>+VLOOKUP(F1056,Codigos!$B$2:$C$33,2,0)</f>
        <v>2</v>
      </c>
      <c r="D1056" s="4" t="str">
        <f t="shared" si="33"/>
        <v>1122016IV</v>
      </c>
      <c r="E1056" t="s">
        <v>42</v>
      </c>
      <c r="F1056" t="s">
        <v>12</v>
      </c>
      <c r="G1056" t="s">
        <v>45</v>
      </c>
      <c r="H1056">
        <v>2016</v>
      </c>
      <c r="I1056" s="2" t="s">
        <v>11</v>
      </c>
      <c r="J1056" s="1">
        <v>2171717.1710858583</v>
      </c>
    </row>
    <row r="1057" spans="1:10" x14ac:dyDescent="0.55000000000000004">
      <c r="A1057" s="4">
        <f t="shared" si="32"/>
        <v>1</v>
      </c>
      <c r="B1057" s="4">
        <f>+VLOOKUP(G1057,Codigos!$E$2:$F$8,2,0)</f>
        <v>1</v>
      </c>
      <c r="C1057" s="4">
        <f>+VLOOKUP(F1057,Codigos!$B$2:$C$33,2,0)</f>
        <v>2</v>
      </c>
      <c r="D1057" s="4" t="str">
        <f t="shared" si="33"/>
        <v>1122017IV</v>
      </c>
      <c r="E1057" t="s">
        <v>42</v>
      </c>
      <c r="F1057" t="s">
        <v>12</v>
      </c>
      <c r="G1057" t="s">
        <v>45</v>
      </c>
      <c r="H1057">
        <v>2017</v>
      </c>
      <c r="I1057" s="2" t="s">
        <v>11</v>
      </c>
      <c r="J1057" s="1">
        <v>2403778.866340098</v>
      </c>
    </row>
    <row r="1058" spans="1:10" x14ac:dyDescent="0.55000000000000004">
      <c r="A1058" s="4">
        <f t="shared" si="32"/>
        <v>1</v>
      </c>
      <c r="B1058" s="4">
        <f>+VLOOKUP(G1058,Codigos!$E$2:$F$8,2,0)</f>
        <v>2</v>
      </c>
      <c r="C1058" s="4">
        <f>+VLOOKUP(F1058,Codigos!$B$2:$C$33,2,0)</f>
        <v>3</v>
      </c>
      <c r="D1058" s="4" t="str">
        <f t="shared" si="33"/>
        <v>1232010I</v>
      </c>
      <c r="E1058" t="s">
        <v>42</v>
      </c>
      <c r="F1058" t="s">
        <v>13</v>
      </c>
      <c r="G1058" t="s">
        <v>13</v>
      </c>
      <c r="H1058">
        <v>2010</v>
      </c>
      <c r="I1058" s="2" t="s">
        <v>8</v>
      </c>
      <c r="J1058" s="1">
        <v>1088050.3144654087</v>
      </c>
    </row>
    <row r="1059" spans="1:10" x14ac:dyDescent="0.55000000000000004">
      <c r="A1059" s="4">
        <f t="shared" si="32"/>
        <v>1</v>
      </c>
      <c r="B1059" s="4">
        <f>+VLOOKUP(G1059,Codigos!$E$2:$F$8,2,0)</f>
        <v>2</v>
      </c>
      <c r="C1059" s="4">
        <f>+VLOOKUP(F1059,Codigos!$B$2:$C$33,2,0)</f>
        <v>3</v>
      </c>
      <c r="D1059" s="4" t="str">
        <f t="shared" si="33"/>
        <v>1232011I</v>
      </c>
      <c r="E1059" t="s">
        <v>42</v>
      </c>
      <c r="F1059" t="s">
        <v>13</v>
      </c>
      <c r="G1059" t="s">
        <v>13</v>
      </c>
      <c r="H1059">
        <v>2011</v>
      </c>
      <c r="I1059" s="2" t="s">
        <v>8</v>
      </c>
      <c r="J1059" s="1">
        <v>1104166.6666666667</v>
      </c>
    </row>
    <row r="1060" spans="1:10" x14ac:dyDescent="0.55000000000000004">
      <c r="A1060" s="4">
        <f t="shared" si="32"/>
        <v>1</v>
      </c>
      <c r="B1060" s="4">
        <f>+VLOOKUP(G1060,Codigos!$E$2:$F$8,2,0)</f>
        <v>2</v>
      </c>
      <c r="C1060" s="4">
        <f>+VLOOKUP(F1060,Codigos!$B$2:$C$33,2,0)</f>
        <v>3</v>
      </c>
      <c r="D1060" s="4" t="str">
        <f t="shared" si="33"/>
        <v>1232012I</v>
      </c>
      <c r="E1060" t="s">
        <v>42</v>
      </c>
      <c r="F1060" t="s">
        <v>13</v>
      </c>
      <c r="G1060" t="s">
        <v>13</v>
      </c>
      <c r="H1060">
        <v>2012</v>
      </c>
      <c r="I1060" s="2" t="s">
        <v>8</v>
      </c>
      <c r="J1060" s="1">
        <v>1093439.3638170974</v>
      </c>
    </row>
    <row r="1061" spans="1:10" x14ac:dyDescent="0.55000000000000004">
      <c r="A1061" s="4">
        <f t="shared" si="32"/>
        <v>1</v>
      </c>
      <c r="B1061" s="4">
        <f>+VLOOKUP(G1061,Codigos!$E$2:$F$8,2,0)</f>
        <v>2</v>
      </c>
      <c r="C1061" s="4">
        <f>+VLOOKUP(F1061,Codigos!$B$2:$C$33,2,0)</f>
        <v>3</v>
      </c>
      <c r="D1061" s="4" t="str">
        <f t="shared" si="33"/>
        <v>1232013I</v>
      </c>
      <c r="E1061" t="s">
        <v>42</v>
      </c>
      <c r="F1061" t="s">
        <v>13</v>
      </c>
      <c r="G1061" t="s">
        <v>13</v>
      </c>
      <c r="H1061">
        <v>2013</v>
      </c>
      <c r="I1061" s="2" t="s">
        <v>8</v>
      </c>
      <c r="J1061" s="1">
        <v>1442307.6923076923</v>
      </c>
    </row>
    <row r="1062" spans="1:10" x14ac:dyDescent="0.55000000000000004">
      <c r="A1062" s="4">
        <f t="shared" si="32"/>
        <v>1</v>
      </c>
      <c r="B1062" s="4">
        <f>+VLOOKUP(G1062,Codigos!$E$2:$F$8,2,0)</f>
        <v>2</v>
      </c>
      <c r="C1062" s="4">
        <f>+VLOOKUP(F1062,Codigos!$B$2:$C$33,2,0)</f>
        <v>3</v>
      </c>
      <c r="D1062" s="4" t="str">
        <f t="shared" si="33"/>
        <v>1232014I</v>
      </c>
      <c r="E1062" t="s">
        <v>42</v>
      </c>
      <c r="F1062" t="s">
        <v>13</v>
      </c>
      <c r="G1062" t="s">
        <v>13</v>
      </c>
      <c r="H1062">
        <v>2014</v>
      </c>
      <c r="I1062" s="2" t="s">
        <v>8</v>
      </c>
      <c r="J1062" s="1">
        <v>1887820.5128205128</v>
      </c>
    </row>
    <row r="1063" spans="1:10" x14ac:dyDescent="0.55000000000000004">
      <c r="A1063" s="4">
        <f t="shared" si="32"/>
        <v>1</v>
      </c>
      <c r="B1063" s="4">
        <f>+VLOOKUP(G1063,Codigos!$E$2:$F$8,2,0)</f>
        <v>2</v>
      </c>
      <c r="C1063" s="4">
        <f>+VLOOKUP(F1063,Codigos!$B$2:$C$33,2,0)</f>
        <v>3</v>
      </c>
      <c r="D1063" s="4" t="str">
        <f t="shared" si="33"/>
        <v>1232015I</v>
      </c>
      <c r="E1063" t="s">
        <v>42</v>
      </c>
      <c r="F1063" t="s">
        <v>13</v>
      </c>
      <c r="G1063" t="s">
        <v>13</v>
      </c>
      <c r="H1063">
        <v>2015</v>
      </c>
      <c r="I1063" s="2" t="s">
        <v>8</v>
      </c>
      <c r="J1063" s="1">
        <v>1869918.6991869919</v>
      </c>
    </row>
    <row r="1064" spans="1:10" x14ac:dyDescent="0.55000000000000004">
      <c r="A1064" s="4">
        <f t="shared" si="32"/>
        <v>1</v>
      </c>
      <c r="B1064" s="4">
        <f>+VLOOKUP(G1064,Codigos!$E$2:$F$8,2,0)</f>
        <v>2</v>
      </c>
      <c r="C1064" s="4">
        <f>+VLOOKUP(F1064,Codigos!$B$2:$C$33,2,0)</f>
        <v>3</v>
      </c>
      <c r="D1064" s="4" t="str">
        <f t="shared" si="33"/>
        <v>1232016I</v>
      </c>
      <c r="E1064" t="s">
        <v>42</v>
      </c>
      <c r="F1064" t="s">
        <v>13</v>
      </c>
      <c r="G1064" t="s">
        <v>13</v>
      </c>
      <c r="H1064">
        <v>2016</v>
      </c>
      <c r="I1064" s="2" t="s">
        <v>8</v>
      </c>
      <c r="J1064" s="1">
        <v>2471482.8897338402</v>
      </c>
    </row>
    <row r="1065" spans="1:10" x14ac:dyDescent="0.55000000000000004">
      <c r="A1065" s="4">
        <f t="shared" si="32"/>
        <v>1</v>
      </c>
      <c r="B1065" s="4">
        <f>+VLOOKUP(G1065,Codigos!$E$2:$F$8,2,0)</f>
        <v>2</v>
      </c>
      <c r="C1065" s="4">
        <f>+VLOOKUP(F1065,Codigos!$B$2:$C$33,2,0)</f>
        <v>3</v>
      </c>
      <c r="D1065" s="4" t="str">
        <f t="shared" si="33"/>
        <v>1232017I</v>
      </c>
      <c r="E1065" t="s">
        <v>42</v>
      </c>
      <c r="F1065" t="s">
        <v>13</v>
      </c>
      <c r="G1065" t="s">
        <v>13</v>
      </c>
      <c r="H1065">
        <v>2017</v>
      </c>
      <c r="I1065" s="2" t="s">
        <v>8</v>
      </c>
      <c r="J1065" s="1">
        <v>2923076.923076923</v>
      </c>
    </row>
    <row r="1066" spans="1:10" x14ac:dyDescent="0.55000000000000004">
      <c r="A1066" s="4">
        <f t="shared" si="32"/>
        <v>1</v>
      </c>
      <c r="B1066" s="4">
        <f>+VLOOKUP(G1066,Codigos!$E$2:$F$8,2,0)</f>
        <v>2</v>
      </c>
      <c r="C1066" s="4">
        <f>+VLOOKUP(F1066,Codigos!$B$2:$C$33,2,0)</f>
        <v>3</v>
      </c>
      <c r="D1066" s="4" t="str">
        <f t="shared" si="33"/>
        <v>1232010II</v>
      </c>
      <c r="E1066" t="s">
        <v>42</v>
      </c>
      <c r="F1066" t="s">
        <v>13</v>
      </c>
      <c r="G1066" t="s">
        <v>13</v>
      </c>
      <c r="H1066">
        <v>2010</v>
      </c>
      <c r="I1066" s="2" t="s">
        <v>9</v>
      </c>
      <c r="J1066" s="1">
        <v>959119.4968553459</v>
      </c>
    </row>
    <row r="1067" spans="1:10" x14ac:dyDescent="0.55000000000000004">
      <c r="A1067" s="4">
        <f t="shared" si="32"/>
        <v>1</v>
      </c>
      <c r="B1067" s="4">
        <f>+VLOOKUP(G1067,Codigos!$E$2:$F$8,2,0)</f>
        <v>2</v>
      </c>
      <c r="C1067" s="4">
        <f>+VLOOKUP(F1067,Codigos!$B$2:$C$33,2,0)</f>
        <v>3</v>
      </c>
      <c r="D1067" s="4" t="str">
        <f t="shared" si="33"/>
        <v>1232011II</v>
      </c>
      <c r="E1067" t="s">
        <v>42</v>
      </c>
      <c r="F1067" t="s">
        <v>13</v>
      </c>
      <c r="G1067" t="s">
        <v>13</v>
      </c>
      <c r="H1067">
        <v>2011</v>
      </c>
      <c r="I1067" s="2" t="s">
        <v>9</v>
      </c>
      <c r="J1067" s="1">
        <v>1173611.1111111112</v>
      </c>
    </row>
    <row r="1068" spans="1:10" x14ac:dyDescent="0.55000000000000004">
      <c r="A1068" s="4">
        <f t="shared" si="32"/>
        <v>1</v>
      </c>
      <c r="B1068" s="4">
        <f>+VLOOKUP(G1068,Codigos!$E$2:$F$8,2,0)</f>
        <v>2</v>
      </c>
      <c r="C1068" s="4">
        <f>+VLOOKUP(F1068,Codigos!$B$2:$C$33,2,0)</f>
        <v>3</v>
      </c>
      <c r="D1068" s="4" t="str">
        <f t="shared" si="33"/>
        <v>1232012II</v>
      </c>
      <c r="E1068" t="s">
        <v>42</v>
      </c>
      <c r="F1068" t="s">
        <v>13</v>
      </c>
      <c r="G1068" t="s">
        <v>13</v>
      </c>
      <c r="H1068">
        <v>2012</v>
      </c>
      <c r="I1068" s="2" t="s">
        <v>9</v>
      </c>
      <c r="J1068" s="1">
        <v>1414844.2677269715</v>
      </c>
    </row>
    <row r="1069" spans="1:10" x14ac:dyDescent="0.55000000000000004">
      <c r="A1069" s="4">
        <f t="shared" si="32"/>
        <v>1</v>
      </c>
      <c r="B1069" s="4">
        <f>+VLOOKUP(G1069,Codigos!$E$2:$F$8,2,0)</f>
        <v>2</v>
      </c>
      <c r="C1069" s="4">
        <f>+VLOOKUP(F1069,Codigos!$B$2:$C$33,2,0)</f>
        <v>3</v>
      </c>
      <c r="D1069" s="4" t="str">
        <f t="shared" si="33"/>
        <v>1232013II</v>
      </c>
      <c r="E1069" t="s">
        <v>42</v>
      </c>
      <c r="F1069" t="s">
        <v>13</v>
      </c>
      <c r="G1069" t="s">
        <v>13</v>
      </c>
      <c r="H1069">
        <v>2013</v>
      </c>
      <c r="I1069" s="2" t="s">
        <v>9</v>
      </c>
      <c r="J1069" s="1">
        <v>1794871.794871795</v>
      </c>
    </row>
    <row r="1070" spans="1:10" x14ac:dyDescent="0.55000000000000004">
      <c r="A1070" s="4">
        <f t="shared" si="32"/>
        <v>1</v>
      </c>
      <c r="B1070" s="4">
        <f>+VLOOKUP(G1070,Codigos!$E$2:$F$8,2,0)</f>
        <v>2</v>
      </c>
      <c r="C1070" s="4">
        <f>+VLOOKUP(F1070,Codigos!$B$2:$C$33,2,0)</f>
        <v>3</v>
      </c>
      <c r="D1070" s="4" t="str">
        <f t="shared" si="33"/>
        <v>1232014II</v>
      </c>
      <c r="E1070" t="s">
        <v>42</v>
      </c>
      <c r="F1070" t="s">
        <v>13</v>
      </c>
      <c r="G1070" t="s">
        <v>13</v>
      </c>
      <c r="H1070">
        <v>2014</v>
      </c>
      <c r="I1070" s="2" t="s">
        <v>9</v>
      </c>
      <c r="J1070" s="1">
        <v>1987179.4871794872</v>
      </c>
    </row>
    <row r="1071" spans="1:10" x14ac:dyDescent="0.55000000000000004">
      <c r="A1071" s="4">
        <f t="shared" si="32"/>
        <v>1</v>
      </c>
      <c r="B1071" s="4">
        <f>+VLOOKUP(G1071,Codigos!$E$2:$F$8,2,0)</f>
        <v>2</v>
      </c>
      <c r="C1071" s="4">
        <f>+VLOOKUP(F1071,Codigos!$B$2:$C$33,2,0)</f>
        <v>3</v>
      </c>
      <c r="D1071" s="4" t="str">
        <f t="shared" si="33"/>
        <v>1232015II</v>
      </c>
      <c r="E1071" t="s">
        <v>42</v>
      </c>
      <c r="F1071" t="s">
        <v>13</v>
      </c>
      <c r="G1071" t="s">
        <v>13</v>
      </c>
      <c r="H1071">
        <v>2015</v>
      </c>
      <c r="I1071" s="2" t="s">
        <v>9</v>
      </c>
      <c r="J1071" s="1">
        <v>1689895.4703832753</v>
      </c>
    </row>
    <row r="1072" spans="1:10" x14ac:dyDescent="0.55000000000000004">
      <c r="A1072" s="4">
        <f t="shared" si="32"/>
        <v>1</v>
      </c>
      <c r="B1072" s="4">
        <f>+VLOOKUP(G1072,Codigos!$E$2:$F$8,2,0)</f>
        <v>2</v>
      </c>
      <c r="C1072" s="4">
        <f>+VLOOKUP(F1072,Codigos!$B$2:$C$33,2,0)</f>
        <v>3</v>
      </c>
      <c r="D1072" s="4" t="str">
        <f t="shared" si="33"/>
        <v>1232016II</v>
      </c>
      <c r="E1072" t="s">
        <v>42</v>
      </c>
      <c r="F1072" t="s">
        <v>13</v>
      </c>
      <c r="G1072" t="s">
        <v>13</v>
      </c>
      <c r="H1072">
        <v>2016</v>
      </c>
      <c r="I1072" s="2" t="s">
        <v>9</v>
      </c>
      <c r="J1072" s="1">
        <v>2820512.8205128205</v>
      </c>
    </row>
    <row r="1073" spans="1:10" x14ac:dyDescent="0.55000000000000004">
      <c r="A1073" s="4">
        <f t="shared" si="32"/>
        <v>1</v>
      </c>
      <c r="B1073" s="4">
        <f>+VLOOKUP(G1073,Codigos!$E$2:$F$8,2,0)</f>
        <v>2</v>
      </c>
      <c r="C1073" s="4">
        <f>+VLOOKUP(F1073,Codigos!$B$2:$C$33,2,0)</f>
        <v>3</v>
      </c>
      <c r="D1073" s="4" t="str">
        <f t="shared" si="33"/>
        <v>1232017II</v>
      </c>
      <c r="E1073" t="s">
        <v>42</v>
      </c>
      <c r="F1073" t="s">
        <v>13</v>
      </c>
      <c r="G1073" t="s">
        <v>13</v>
      </c>
      <c r="H1073">
        <v>2017</v>
      </c>
      <c r="I1073" s="2" t="s">
        <v>9</v>
      </c>
      <c r="J1073" s="1">
        <v>2937158.4699453549</v>
      </c>
    </row>
    <row r="1074" spans="1:10" x14ac:dyDescent="0.55000000000000004">
      <c r="A1074" s="4">
        <f t="shared" si="32"/>
        <v>1</v>
      </c>
      <c r="B1074" s="4">
        <f>+VLOOKUP(G1074,Codigos!$E$2:$F$8,2,0)</f>
        <v>2</v>
      </c>
      <c r="C1074" s="4">
        <f>+VLOOKUP(F1074,Codigos!$B$2:$C$33,2,0)</f>
        <v>3</v>
      </c>
      <c r="D1074" s="4" t="str">
        <f t="shared" si="33"/>
        <v>1232010III</v>
      </c>
      <c r="E1074" t="s">
        <v>42</v>
      </c>
      <c r="F1074" t="s">
        <v>13</v>
      </c>
      <c r="G1074" t="s">
        <v>13</v>
      </c>
      <c r="H1074">
        <v>2010</v>
      </c>
      <c r="I1074" s="2" t="s">
        <v>10</v>
      </c>
      <c r="J1074" s="1">
        <v>1025157.2327044026</v>
      </c>
    </row>
    <row r="1075" spans="1:10" x14ac:dyDescent="0.55000000000000004">
      <c r="A1075" s="4">
        <f t="shared" si="32"/>
        <v>1</v>
      </c>
      <c r="B1075" s="4">
        <f>+VLOOKUP(G1075,Codigos!$E$2:$F$8,2,0)</f>
        <v>2</v>
      </c>
      <c r="C1075" s="4">
        <f>+VLOOKUP(F1075,Codigos!$B$2:$C$33,2,0)</f>
        <v>3</v>
      </c>
      <c r="D1075" s="4" t="str">
        <f t="shared" si="33"/>
        <v>1232011III</v>
      </c>
      <c r="E1075" t="s">
        <v>42</v>
      </c>
      <c r="F1075" t="s">
        <v>13</v>
      </c>
      <c r="G1075" t="s">
        <v>13</v>
      </c>
      <c r="H1075">
        <v>2011</v>
      </c>
      <c r="I1075" s="2" t="s">
        <v>10</v>
      </c>
      <c r="J1075" s="1">
        <v>1201388.8888888888</v>
      </c>
    </row>
    <row r="1076" spans="1:10" x14ac:dyDescent="0.55000000000000004">
      <c r="A1076" s="4">
        <f t="shared" si="32"/>
        <v>1</v>
      </c>
      <c r="B1076" s="4">
        <f>+VLOOKUP(G1076,Codigos!$E$2:$F$8,2,0)</f>
        <v>2</v>
      </c>
      <c r="C1076" s="4">
        <f>+VLOOKUP(F1076,Codigos!$B$2:$C$33,2,0)</f>
        <v>3</v>
      </c>
      <c r="D1076" s="4" t="str">
        <f t="shared" si="33"/>
        <v>1232012III</v>
      </c>
      <c r="E1076" t="s">
        <v>42</v>
      </c>
      <c r="F1076" t="s">
        <v>13</v>
      </c>
      <c r="G1076" t="s">
        <v>13</v>
      </c>
      <c r="H1076">
        <v>2012</v>
      </c>
      <c r="I1076" s="2" t="s">
        <v>10</v>
      </c>
      <c r="J1076" s="1">
        <v>1517561.2988734262</v>
      </c>
    </row>
    <row r="1077" spans="1:10" x14ac:dyDescent="0.55000000000000004">
      <c r="A1077" s="4">
        <f t="shared" si="32"/>
        <v>1</v>
      </c>
      <c r="B1077" s="4">
        <f>+VLOOKUP(G1077,Codigos!$E$2:$F$8,2,0)</f>
        <v>2</v>
      </c>
      <c r="C1077" s="4">
        <f>+VLOOKUP(F1077,Codigos!$B$2:$C$33,2,0)</f>
        <v>3</v>
      </c>
      <c r="D1077" s="4" t="str">
        <f t="shared" si="33"/>
        <v>1232013III</v>
      </c>
      <c r="E1077" t="s">
        <v>42</v>
      </c>
      <c r="F1077" t="s">
        <v>13</v>
      </c>
      <c r="G1077" t="s">
        <v>13</v>
      </c>
      <c r="H1077">
        <v>2013</v>
      </c>
      <c r="I1077" s="2" t="s">
        <v>10</v>
      </c>
      <c r="J1077" s="1">
        <v>1762820.5128205128</v>
      </c>
    </row>
    <row r="1078" spans="1:10" x14ac:dyDescent="0.55000000000000004">
      <c r="A1078" s="4">
        <f t="shared" si="32"/>
        <v>1</v>
      </c>
      <c r="B1078" s="4">
        <f>+VLOOKUP(G1078,Codigos!$E$2:$F$8,2,0)</f>
        <v>2</v>
      </c>
      <c r="C1078" s="4">
        <f>+VLOOKUP(F1078,Codigos!$B$2:$C$33,2,0)</f>
        <v>3</v>
      </c>
      <c r="D1078" s="4" t="str">
        <f t="shared" si="33"/>
        <v>1232014III</v>
      </c>
      <c r="E1078" t="s">
        <v>42</v>
      </c>
      <c r="F1078" t="s">
        <v>13</v>
      </c>
      <c r="G1078" t="s">
        <v>13</v>
      </c>
      <c r="H1078">
        <v>2014</v>
      </c>
      <c r="I1078" s="2" t="s">
        <v>10</v>
      </c>
      <c r="J1078" s="1">
        <v>2022435.8974358973</v>
      </c>
    </row>
    <row r="1079" spans="1:10" x14ac:dyDescent="0.55000000000000004">
      <c r="A1079" s="4">
        <f t="shared" si="32"/>
        <v>1</v>
      </c>
      <c r="B1079" s="4">
        <f>+VLOOKUP(G1079,Codigos!$E$2:$F$8,2,0)</f>
        <v>2</v>
      </c>
      <c r="C1079" s="4">
        <f>+VLOOKUP(F1079,Codigos!$B$2:$C$33,2,0)</f>
        <v>3</v>
      </c>
      <c r="D1079" s="4" t="str">
        <f t="shared" si="33"/>
        <v>1232015III</v>
      </c>
      <c r="E1079" t="s">
        <v>42</v>
      </c>
      <c r="F1079" t="s">
        <v>13</v>
      </c>
      <c r="G1079" t="s">
        <v>13</v>
      </c>
      <c r="H1079">
        <v>2015</v>
      </c>
      <c r="I1079" s="2" t="s">
        <v>10</v>
      </c>
      <c r="J1079" s="1">
        <v>2262369.3379790941</v>
      </c>
    </row>
    <row r="1080" spans="1:10" x14ac:dyDescent="0.55000000000000004">
      <c r="A1080" s="4">
        <f t="shared" si="32"/>
        <v>1</v>
      </c>
      <c r="B1080" s="4">
        <f>+VLOOKUP(G1080,Codigos!$E$2:$F$8,2,0)</f>
        <v>2</v>
      </c>
      <c r="C1080" s="4">
        <f>+VLOOKUP(F1080,Codigos!$B$2:$C$33,2,0)</f>
        <v>3</v>
      </c>
      <c r="D1080" s="4" t="str">
        <f t="shared" si="33"/>
        <v>1232016III</v>
      </c>
      <c r="E1080" t="s">
        <v>42</v>
      </c>
      <c r="F1080" t="s">
        <v>13</v>
      </c>
      <c r="G1080" t="s">
        <v>13</v>
      </c>
      <c r="H1080">
        <v>2016</v>
      </c>
      <c r="I1080" s="2" t="s">
        <v>10</v>
      </c>
      <c r="J1080" s="1">
        <v>2814526.5888456553</v>
      </c>
    </row>
    <row r="1081" spans="1:10" x14ac:dyDescent="0.55000000000000004">
      <c r="A1081" s="4">
        <f t="shared" si="32"/>
        <v>1</v>
      </c>
      <c r="B1081" s="4">
        <f>+VLOOKUP(G1081,Codigos!$E$2:$F$8,2,0)</f>
        <v>2</v>
      </c>
      <c r="C1081" s="4">
        <f>+VLOOKUP(F1081,Codigos!$B$2:$C$33,2,0)</f>
        <v>3</v>
      </c>
      <c r="D1081" s="4" t="str">
        <f t="shared" si="33"/>
        <v>1232017III</v>
      </c>
      <c r="E1081" t="s">
        <v>42</v>
      </c>
      <c r="F1081" t="s">
        <v>13</v>
      </c>
      <c r="G1081" t="s">
        <v>13</v>
      </c>
      <c r="H1081">
        <v>2017</v>
      </c>
      <c r="I1081" s="2" t="s">
        <v>10</v>
      </c>
      <c r="J1081" s="1">
        <v>2723792.6972909304</v>
      </c>
    </row>
    <row r="1082" spans="1:10" x14ac:dyDescent="0.55000000000000004">
      <c r="A1082" s="4">
        <f t="shared" si="32"/>
        <v>1</v>
      </c>
      <c r="B1082" s="4">
        <f>+VLOOKUP(G1082,Codigos!$E$2:$F$8,2,0)</f>
        <v>2</v>
      </c>
      <c r="C1082" s="4">
        <f>+VLOOKUP(F1082,Codigos!$B$2:$C$33,2,0)</f>
        <v>3</v>
      </c>
      <c r="D1082" s="4" t="str">
        <f t="shared" si="33"/>
        <v>1232010IV</v>
      </c>
      <c r="E1082" t="s">
        <v>42</v>
      </c>
      <c r="F1082" t="s">
        <v>13</v>
      </c>
      <c r="G1082" t="s">
        <v>13</v>
      </c>
      <c r="H1082">
        <v>2010</v>
      </c>
      <c r="I1082" s="2" t="s">
        <v>11</v>
      </c>
      <c r="J1082" s="1">
        <v>993710.6918238994</v>
      </c>
    </row>
    <row r="1083" spans="1:10" x14ac:dyDescent="0.55000000000000004">
      <c r="A1083" s="4">
        <f t="shared" si="32"/>
        <v>1</v>
      </c>
      <c r="B1083" s="4">
        <f>+VLOOKUP(G1083,Codigos!$E$2:$F$8,2,0)</f>
        <v>2</v>
      </c>
      <c r="C1083" s="4">
        <f>+VLOOKUP(F1083,Codigos!$B$2:$C$33,2,0)</f>
        <v>3</v>
      </c>
      <c r="D1083" s="4" t="str">
        <f t="shared" si="33"/>
        <v>1232011IV</v>
      </c>
      <c r="E1083" t="s">
        <v>42</v>
      </c>
      <c r="F1083" t="s">
        <v>13</v>
      </c>
      <c r="G1083" t="s">
        <v>13</v>
      </c>
      <c r="H1083">
        <v>2011</v>
      </c>
      <c r="I1083" s="2" t="s">
        <v>11</v>
      </c>
      <c r="J1083" s="1">
        <v>1291666.6666666667</v>
      </c>
    </row>
    <row r="1084" spans="1:10" x14ac:dyDescent="0.55000000000000004">
      <c r="A1084" s="4">
        <f t="shared" si="32"/>
        <v>1</v>
      </c>
      <c r="B1084" s="4">
        <f>+VLOOKUP(G1084,Codigos!$E$2:$F$8,2,0)</f>
        <v>2</v>
      </c>
      <c r="C1084" s="4">
        <f>+VLOOKUP(F1084,Codigos!$B$2:$C$33,2,0)</f>
        <v>3</v>
      </c>
      <c r="D1084" s="4" t="str">
        <f t="shared" si="33"/>
        <v>1232012IV</v>
      </c>
      <c r="E1084" t="s">
        <v>42</v>
      </c>
      <c r="F1084" t="s">
        <v>13</v>
      </c>
      <c r="G1084" t="s">
        <v>13</v>
      </c>
      <c r="H1084">
        <v>2012</v>
      </c>
      <c r="I1084" s="2" t="s">
        <v>11</v>
      </c>
      <c r="J1084" s="1">
        <v>1653412.8561961562</v>
      </c>
    </row>
    <row r="1085" spans="1:10" x14ac:dyDescent="0.55000000000000004">
      <c r="A1085" s="4">
        <f t="shared" si="32"/>
        <v>1</v>
      </c>
      <c r="B1085" s="4">
        <f>+VLOOKUP(G1085,Codigos!$E$2:$F$8,2,0)</f>
        <v>2</v>
      </c>
      <c r="C1085" s="4">
        <f>+VLOOKUP(F1085,Codigos!$B$2:$C$33,2,0)</f>
        <v>3</v>
      </c>
      <c r="D1085" s="4" t="str">
        <f t="shared" si="33"/>
        <v>1232013IV</v>
      </c>
      <c r="E1085" t="s">
        <v>42</v>
      </c>
      <c r="F1085" t="s">
        <v>13</v>
      </c>
      <c r="G1085" t="s">
        <v>13</v>
      </c>
      <c r="H1085">
        <v>2013</v>
      </c>
      <c r="I1085" s="2" t="s">
        <v>11</v>
      </c>
      <c r="J1085" s="1">
        <v>1596153.8461538462</v>
      </c>
    </row>
    <row r="1086" spans="1:10" x14ac:dyDescent="0.55000000000000004">
      <c r="A1086" s="4">
        <f t="shared" si="32"/>
        <v>1</v>
      </c>
      <c r="B1086" s="4">
        <f>+VLOOKUP(G1086,Codigos!$E$2:$F$8,2,0)</f>
        <v>2</v>
      </c>
      <c r="C1086" s="4">
        <f>+VLOOKUP(F1086,Codigos!$B$2:$C$33,2,0)</f>
        <v>3</v>
      </c>
      <c r="D1086" s="4" t="str">
        <f t="shared" si="33"/>
        <v>1232014IV</v>
      </c>
      <c r="E1086" t="s">
        <v>42</v>
      </c>
      <c r="F1086" t="s">
        <v>13</v>
      </c>
      <c r="G1086" t="s">
        <v>13</v>
      </c>
      <c r="H1086">
        <v>2014</v>
      </c>
      <c r="I1086" s="2" t="s">
        <v>11</v>
      </c>
      <c r="J1086" s="1">
        <v>2144230.769230769</v>
      </c>
    </row>
    <row r="1087" spans="1:10" x14ac:dyDescent="0.55000000000000004">
      <c r="A1087" s="4">
        <f t="shared" si="32"/>
        <v>1</v>
      </c>
      <c r="B1087" s="4">
        <f>+VLOOKUP(G1087,Codigos!$E$2:$F$8,2,0)</f>
        <v>2</v>
      </c>
      <c r="C1087" s="4">
        <f>+VLOOKUP(F1087,Codigos!$B$2:$C$33,2,0)</f>
        <v>3</v>
      </c>
      <c r="D1087" s="4" t="str">
        <f t="shared" si="33"/>
        <v>1232015IV</v>
      </c>
      <c r="E1087" t="s">
        <v>42</v>
      </c>
      <c r="F1087" t="s">
        <v>13</v>
      </c>
      <c r="G1087" t="s">
        <v>13</v>
      </c>
      <c r="H1087">
        <v>2015</v>
      </c>
      <c r="I1087" s="2" t="s">
        <v>11</v>
      </c>
      <c r="J1087" s="1">
        <v>2212543.5540069686</v>
      </c>
    </row>
    <row r="1088" spans="1:10" x14ac:dyDescent="0.55000000000000004">
      <c r="A1088" s="4">
        <f t="shared" si="32"/>
        <v>1</v>
      </c>
      <c r="B1088" s="4">
        <f>+VLOOKUP(G1088,Codigos!$E$2:$F$8,2,0)</f>
        <v>2</v>
      </c>
      <c r="C1088" s="4">
        <f>+VLOOKUP(F1088,Codigos!$B$2:$C$33,2,0)</f>
        <v>3</v>
      </c>
      <c r="D1088" s="4" t="str">
        <f t="shared" si="33"/>
        <v>1232016IV</v>
      </c>
      <c r="E1088" t="s">
        <v>42</v>
      </c>
      <c r="F1088" t="s">
        <v>13</v>
      </c>
      <c r="G1088" t="s">
        <v>13</v>
      </c>
      <c r="H1088">
        <v>2016</v>
      </c>
      <c r="I1088" s="2" t="s">
        <v>11</v>
      </c>
      <c r="J1088" s="1">
        <v>2915057.9150579153</v>
      </c>
    </row>
    <row r="1089" spans="1:10" x14ac:dyDescent="0.55000000000000004">
      <c r="A1089" s="4">
        <f t="shared" si="32"/>
        <v>1</v>
      </c>
      <c r="B1089" s="4">
        <f>+VLOOKUP(G1089,Codigos!$E$2:$F$8,2,0)</f>
        <v>2</v>
      </c>
      <c r="C1089" s="4">
        <f>+VLOOKUP(F1089,Codigos!$B$2:$C$33,2,0)</f>
        <v>3</v>
      </c>
      <c r="D1089" s="4" t="str">
        <f t="shared" si="33"/>
        <v>1232017IV</v>
      </c>
      <c r="E1089" t="s">
        <v>42</v>
      </c>
      <c r="F1089" t="s">
        <v>13</v>
      </c>
      <c r="G1089" t="s">
        <v>13</v>
      </c>
      <c r="H1089">
        <v>2017</v>
      </c>
      <c r="I1089" s="2" t="s">
        <v>11</v>
      </c>
      <c r="J1089" s="1">
        <v>2434077.0791075048</v>
      </c>
    </row>
    <row r="1090" spans="1:10" x14ac:dyDescent="0.55000000000000004">
      <c r="A1090" s="4">
        <f t="shared" ref="A1090:A1153" si="34">+IF(E1090="Casa",1,2)</f>
        <v>1</v>
      </c>
      <c r="B1090" s="4">
        <f>+VLOOKUP(G1090,Codigos!$E$2:$F$8,2,0)</f>
        <v>2</v>
      </c>
      <c r="C1090" s="4">
        <f>+VLOOKUP(F1090,Codigos!$B$2:$C$33,2,0)</f>
        <v>4</v>
      </c>
      <c r="D1090" s="4" t="str">
        <f t="shared" si="33"/>
        <v>1242010I</v>
      </c>
      <c r="E1090" t="s">
        <v>42</v>
      </c>
      <c r="F1090" t="s">
        <v>14</v>
      </c>
      <c r="G1090" t="s">
        <v>13</v>
      </c>
      <c r="H1090">
        <v>2010</v>
      </c>
      <c r="I1090" s="2" t="s">
        <v>8</v>
      </c>
      <c r="J1090" s="1">
        <v>0</v>
      </c>
    </row>
    <row r="1091" spans="1:10" x14ac:dyDescent="0.55000000000000004">
      <c r="A1091" s="4">
        <f t="shared" si="34"/>
        <v>1</v>
      </c>
      <c r="B1091" s="4">
        <f>+VLOOKUP(G1091,Codigos!$E$2:$F$8,2,0)</f>
        <v>2</v>
      </c>
      <c r="C1091" s="4">
        <f>+VLOOKUP(F1091,Codigos!$B$2:$C$33,2,0)</f>
        <v>4</v>
      </c>
      <c r="D1091" s="4" t="str">
        <f t="shared" ref="D1091:D1154" si="35">+_xlfn.CONCAT(A1091:C1091,H1091:I1091)</f>
        <v>1242011I</v>
      </c>
      <c r="E1091" t="s">
        <v>42</v>
      </c>
      <c r="F1091" t="s">
        <v>14</v>
      </c>
      <c r="G1091" t="s">
        <v>13</v>
      </c>
      <c r="H1091">
        <v>2011</v>
      </c>
      <c r="I1091" s="2" t="s">
        <v>8</v>
      </c>
      <c r="J1091" s="1">
        <v>0</v>
      </c>
    </row>
    <row r="1092" spans="1:10" x14ac:dyDescent="0.55000000000000004">
      <c r="A1092" s="4">
        <f t="shared" si="34"/>
        <v>1</v>
      </c>
      <c r="B1092" s="4">
        <f>+VLOOKUP(G1092,Codigos!$E$2:$F$8,2,0)</f>
        <v>2</v>
      </c>
      <c r="C1092" s="4">
        <f>+VLOOKUP(F1092,Codigos!$B$2:$C$33,2,0)</f>
        <v>4</v>
      </c>
      <c r="D1092" s="4" t="str">
        <f t="shared" si="35"/>
        <v>1242012I</v>
      </c>
      <c r="E1092" t="s">
        <v>42</v>
      </c>
      <c r="F1092" t="s">
        <v>14</v>
      </c>
      <c r="G1092" t="s">
        <v>13</v>
      </c>
      <c r="H1092">
        <v>2012</v>
      </c>
      <c r="I1092" s="2" t="s">
        <v>8</v>
      </c>
      <c r="J1092" s="1">
        <v>0</v>
      </c>
    </row>
    <row r="1093" spans="1:10" x14ac:dyDescent="0.55000000000000004">
      <c r="A1093" s="4">
        <f t="shared" si="34"/>
        <v>1</v>
      </c>
      <c r="B1093" s="4">
        <f>+VLOOKUP(G1093,Codigos!$E$2:$F$8,2,0)</f>
        <v>2</v>
      </c>
      <c r="C1093" s="4">
        <f>+VLOOKUP(F1093,Codigos!$B$2:$C$33,2,0)</f>
        <v>4</v>
      </c>
      <c r="D1093" s="4" t="str">
        <f t="shared" si="35"/>
        <v>1242013I</v>
      </c>
      <c r="E1093" t="s">
        <v>42</v>
      </c>
      <c r="F1093" t="s">
        <v>14</v>
      </c>
      <c r="G1093" t="s">
        <v>13</v>
      </c>
      <c r="H1093">
        <v>2013</v>
      </c>
      <c r="I1093" s="2" t="s">
        <v>8</v>
      </c>
      <c r="J1093" s="1">
        <v>0</v>
      </c>
    </row>
    <row r="1094" spans="1:10" x14ac:dyDescent="0.55000000000000004">
      <c r="A1094" s="4">
        <f t="shared" si="34"/>
        <v>1</v>
      </c>
      <c r="B1094" s="4">
        <f>+VLOOKUP(G1094,Codigos!$E$2:$F$8,2,0)</f>
        <v>2</v>
      </c>
      <c r="C1094" s="4">
        <f>+VLOOKUP(F1094,Codigos!$B$2:$C$33,2,0)</f>
        <v>4</v>
      </c>
      <c r="D1094" s="4" t="str">
        <f t="shared" si="35"/>
        <v>1242014I</v>
      </c>
      <c r="E1094" t="s">
        <v>42</v>
      </c>
      <c r="F1094" t="s">
        <v>14</v>
      </c>
      <c r="G1094" t="s">
        <v>13</v>
      </c>
      <c r="H1094">
        <v>2014</v>
      </c>
      <c r="I1094" s="2" t="s">
        <v>8</v>
      </c>
      <c r="J1094" s="1">
        <v>0</v>
      </c>
    </row>
    <row r="1095" spans="1:10" x14ac:dyDescent="0.55000000000000004">
      <c r="A1095" s="4">
        <f t="shared" si="34"/>
        <v>1</v>
      </c>
      <c r="B1095" s="4">
        <f>+VLOOKUP(G1095,Codigos!$E$2:$F$8,2,0)</f>
        <v>2</v>
      </c>
      <c r="C1095" s="4">
        <f>+VLOOKUP(F1095,Codigos!$B$2:$C$33,2,0)</f>
        <v>4</v>
      </c>
      <c r="D1095" s="4" t="str">
        <f t="shared" si="35"/>
        <v>1242015I</v>
      </c>
      <c r="E1095" t="s">
        <v>42</v>
      </c>
      <c r="F1095" t="s">
        <v>14</v>
      </c>
      <c r="G1095" t="s">
        <v>13</v>
      </c>
      <c r="H1095">
        <v>2015</v>
      </c>
      <c r="I1095" s="2" t="s">
        <v>8</v>
      </c>
      <c r="J1095" s="1">
        <v>0</v>
      </c>
    </row>
    <row r="1096" spans="1:10" x14ac:dyDescent="0.55000000000000004">
      <c r="A1096" s="4">
        <f t="shared" si="34"/>
        <v>1</v>
      </c>
      <c r="B1096" s="4">
        <f>+VLOOKUP(G1096,Codigos!$E$2:$F$8,2,0)</f>
        <v>2</v>
      </c>
      <c r="C1096" s="4">
        <f>+VLOOKUP(F1096,Codigos!$B$2:$C$33,2,0)</f>
        <v>4</v>
      </c>
      <c r="D1096" s="4" t="str">
        <f t="shared" si="35"/>
        <v>1242016I</v>
      </c>
      <c r="E1096" t="s">
        <v>42</v>
      </c>
      <c r="F1096" t="s">
        <v>14</v>
      </c>
      <c r="G1096" t="s">
        <v>13</v>
      </c>
      <c r="H1096">
        <v>2016</v>
      </c>
      <c r="I1096" s="2" t="s">
        <v>8</v>
      </c>
      <c r="J1096" s="1">
        <v>3475177.3049645387</v>
      </c>
    </row>
    <row r="1097" spans="1:10" x14ac:dyDescent="0.55000000000000004">
      <c r="A1097" s="4">
        <f t="shared" si="34"/>
        <v>1</v>
      </c>
      <c r="B1097" s="4">
        <f>+VLOOKUP(G1097,Codigos!$E$2:$F$8,2,0)</f>
        <v>2</v>
      </c>
      <c r="C1097" s="4">
        <f>+VLOOKUP(F1097,Codigos!$B$2:$C$33,2,0)</f>
        <v>4</v>
      </c>
      <c r="D1097" s="4" t="str">
        <f t="shared" si="35"/>
        <v>1242017I</v>
      </c>
      <c r="E1097" t="s">
        <v>42</v>
      </c>
      <c r="F1097" t="s">
        <v>14</v>
      </c>
      <c r="G1097" t="s">
        <v>13</v>
      </c>
      <c r="H1097">
        <v>2017</v>
      </c>
      <c r="I1097" s="2" t="s">
        <v>8</v>
      </c>
      <c r="J1097" s="1">
        <v>3542234.3324250681</v>
      </c>
    </row>
    <row r="1098" spans="1:10" x14ac:dyDescent="0.55000000000000004">
      <c r="A1098" s="4">
        <f t="shared" si="34"/>
        <v>1</v>
      </c>
      <c r="B1098" s="4">
        <f>+VLOOKUP(G1098,Codigos!$E$2:$F$8,2,0)</f>
        <v>2</v>
      </c>
      <c r="C1098" s="4">
        <f>+VLOOKUP(F1098,Codigos!$B$2:$C$33,2,0)</f>
        <v>4</v>
      </c>
      <c r="D1098" s="4" t="str">
        <f t="shared" si="35"/>
        <v>1242010II</v>
      </c>
      <c r="E1098" t="s">
        <v>42</v>
      </c>
      <c r="F1098" t="s">
        <v>14</v>
      </c>
      <c r="G1098" t="s">
        <v>13</v>
      </c>
      <c r="H1098">
        <v>2010</v>
      </c>
      <c r="I1098" s="2" t="s">
        <v>9</v>
      </c>
      <c r="J1098" s="1">
        <v>0</v>
      </c>
    </row>
    <row r="1099" spans="1:10" x14ac:dyDescent="0.55000000000000004">
      <c r="A1099" s="4">
        <f t="shared" si="34"/>
        <v>1</v>
      </c>
      <c r="B1099" s="4">
        <f>+VLOOKUP(G1099,Codigos!$E$2:$F$8,2,0)</f>
        <v>2</v>
      </c>
      <c r="C1099" s="4">
        <f>+VLOOKUP(F1099,Codigos!$B$2:$C$33,2,0)</f>
        <v>4</v>
      </c>
      <c r="D1099" s="4" t="str">
        <f t="shared" si="35"/>
        <v>1242011II</v>
      </c>
      <c r="E1099" t="s">
        <v>42</v>
      </c>
      <c r="F1099" t="s">
        <v>14</v>
      </c>
      <c r="G1099" t="s">
        <v>13</v>
      </c>
      <c r="H1099">
        <v>2011</v>
      </c>
      <c r="I1099" s="2" t="s">
        <v>9</v>
      </c>
      <c r="J1099" s="1">
        <v>0</v>
      </c>
    </row>
    <row r="1100" spans="1:10" x14ac:dyDescent="0.55000000000000004">
      <c r="A1100" s="4">
        <f t="shared" si="34"/>
        <v>1</v>
      </c>
      <c r="B1100" s="4">
        <f>+VLOOKUP(G1100,Codigos!$E$2:$F$8,2,0)</f>
        <v>2</v>
      </c>
      <c r="C1100" s="4">
        <f>+VLOOKUP(F1100,Codigos!$B$2:$C$33,2,0)</f>
        <v>4</v>
      </c>
      <c r="D1100" s="4" t="str">
        <f t="shared" si="35"/>
        <v>1242012II</v>
      </c>
      <c r="E1100" t="s">
        <v>42</v>
      </c>
      <c r="F1100" t="s">
        <v>14</v>
      </c>
      <c r="G1100" t="s">
        <v>13</v>
      </c>
      <c r="H1100">
        <v>2012</v>
      </c>
      <c r="I1100" s="2" t="s">
        <v>9</v>
      </c>
      <c r="J1100" s="1">
        <v>0</v>
      </c>
    </row>
    <row r="1101" spans="1:10" x14ac:dyDescent="0.55000000000000004">
      <c r="A1101" s="4">
        <f t="shared" si="34"/>
        <v>1</v>
      </c>
      <c r="B1101" s="4">
        <f>+VLOOKUP(G1101,Codigos!$E$2:$F$8,2,0)</f>
        <v>2</v>
      </c>
      <c r="C1101" s="4">
        <f>+VLOOKUP(F1101,Codigos!$B$2:$C$33,2,0)</f>
        <v>4</v>
      </c>
      <c r="D1101" s="4" t="str">
        <f t="shared" si="35"/>
        <v>1242013II</v>
      </c>
      <c r="E1101" t="s">
        <v>42</v>
      </c>
      <c r="F1101" t="s">
        <v>14</v>
      </c>
      <c r="G1101" t="s">
        <v>13</v>
      </c>
      <c r="H1101">
        <v>2013</v>
      </c>
      <c r="I1101" s="2" t="s">
        <v>9</v>
      </c>
      <c r="J1101" s="1">
        <v>0</v>
      </c>
    </row>
    <row r="1102" spans="1:10" x14ac:dyDescent="0.55000000000000004">
      <c r="A1102" s="4">
        <f t="shared" si="34"/>
        <v>1</v>
      </c>
      <c r="B1102" s="4">
        <f>+VLOOKUP(G1102,Codigos!$E$2:$F$8,2,0)</f>
        <v>2</v>
      </c>
      <c r="C1102" s="4">
        <f>+VLOOKUP(F1102,Codigos!$B$2:$C$33,2,0)</f>
        <v>4</v>
      </c>
      <c r="D1102" s="4" t="str">
        <f t="shared" si="35"/>
        <v>1242014II</v>
      </c>
      <c r="E1102" t="s">
        <v>42</v>
      </c>
      <c r="F1102" t="s">
        <v>14</v>
      </c>
      <c r="G1102" t="s">
        <v>13</v>
      </c>
      <c r="H1102">
        <v>2014</v>
      </c>
      <c r="I1102" s="2" t="s">
        <v>9</v>
      </c>
      <c r="J1102" s="1">
        <v>0</v>
      </c>
    </row>
    <row r="1103" spans="1:10" x14ac:dyDescent="0.55000000000000004">
      <c r="A1103" s="4">
        <f t="shared" si="34"/>
        <v>1</v>
      </c>
      <c r="B1103" s="4">
        <f>+VLOOKUP(G1103,Codigos!$E$2:$F$8,2,0)</f>
        <v>2</v>
      </c>
      <c r="C1103" s="4">
        <f>+VLOOKUP(F1103,Codigos!$B$2:$C$33,2,0)</f>
        <v>4</v>
      </c>
      <c r="D1103" s="4" t="str">
        <f t="shared" si="35"/>
        <v>1242015II</v>
      </c>
      <c r="E1103" t="s">
        <v>42</v>
      </c>
      <c r="F1103" t="s">
        <v>14</v>
      </c>
      <c r="G1103" t="s">
        <v>13</v>
      </c>
      <c r="H1103">
        <v>2015</v>
      </c>
      <c r="I1103" s="2" t="s">
        <v>9</v>
      </c>
      <c r="J1103" s="1">
        <v>0</v>
      </c>
    </row>
    <row r="1104" spans="1:10" x14ac:dyDescent="0.55000000000000004">
      <c r="A1104" s="4">
        <f t="shared" si="34"/>
        <v>1</v>
      </c>
      <c r="B1104" s="4">
        <f>+VLOOKUP(G1104,Codigos!$E$2:$F$8,2,0)</f>
        <v>2</v>
      </c>
      <c r="C1104" s="4">
        <f>+VLOOKUP(F1104,Codigos!$B$2:$C$33,2,0)</f>
        <v>4</v>
      </c>
      <c r="D1104" s="4" t="str">
        <f t="shared" si="35"/>
        <v>1242016II</v>
      </c>
      <c r="E1104" t="s">
        <v>42</v>
      </c>
      <c r="F1104" t="s">
        <v>14</v>
      </c>
      <c r="G1104" t="s">
        <v>13</v>
      </c>
      <c r="H1104">
        <v>2016</v>
      </c>
      <c r="I1104" s="2" t="s">
        <v>9</v>
      </c>
      <c r="J1104" s="1">
        <v>4166666.6666666665</v>
      </c>
    </row>
    <row r="1105" spans="1:10" x14ac:dyDescent="0.55000000000000004">
      <c r="A1105" s="4">
        <f t="shared" si="34"/>
        <v>1</v>
      </c>
      <c r="B1105" s="4">
        <f>+VLOOKUP(G1105,Codigos!$E$2:$F$8,2,0)</f>
        <v>2</v>
      </c>
      <c r="C1105" s="4">
        <f>+VLOOKUP(F1105,Codigos!$B$2:$C$33,2,0)</f>
        <v>4</v>
      </c>
      <c r="D1105" s="4" t="str">
        <f t="shared" si="35"/>
        <v>1242017II</v>
      </c>
      <c r="E1105" t="s">
        <v>42</v>
      </c>
      <c r="F1105" t="s">
        <v>14</v>
      </c>
      <c r="G1105" t="s">
        <v>13</v>
      </c>
      <c r="H1105">
        <v>2017</v>
      </c>
      <c r="I1105" s="2" t="s">
        <v>9</v>
      </c>
      <c r="J1105" s="1">
        <v>4755813.9534883723</v>
      </c>
    </row>
    <row r="1106" spans="1:10" x14ac:dyDescent="0.55000000000000004">
      <c r="A1106" s="4">
        <f t="shared" si="34"/>
        <v>1</v>
      </c>
      <c r="B1106" s="4">
        <f>+VLOOKUP(G1106,Codigos!$E$2:$F$8,2,0)</f>
        <v>2</v>
      </c>
      <c r="C1106" s="4">
        <f>+VLOOKUP(F1106,Codigos!$B$2:$C$33,2,0)</f>
        <v>4</v>
      </c>
      <c r="D1106" s="4" t="str">
        <f t="shared" si="35"/>
        <v>1242010III</v>
      </c>
      <c r="E1106" t="s">
        <v>42</v>
      </c>
      <c r="F1106" t="s">
        <v>14</v>
      </c>
      <c r="G1106" t="s">
        <v>13</v>
      </c>
      <c r="H1106">
        <v>2010</v>
      </c>
      <c r="I1106" s="2" t="s">
        <v>10</v>
      </c>
      <c r="J1106" s="1">
        <v>0</v>
      </c>
    </row>
    <row r="1107" spans="1:10" x14ac:dyDescent="0.55000000000000004">
      <c r="A1107" s="4">
        <f t="shared" si="34"/>
        <v>1</v>
      </c>
      <c r="B1107" s="4">
        <f>+VLOOKUP(G1107,Codigos!$E$2:$F$8,2,0)</f>
        <v>2</v>
      </c>
      <c r="C1107" s="4">
        <f>+VLOOKUP(F1107,Codigos!$B$2:$C$33,2,0)</f>
        <v>4</v>
      </c>
      <c r="D1107" s="4" t="str">
        <f t="shared" si="35"/>
        <v>1242011III</v>
      </c>
      <c r="E1107" t="s">
        <v>42</v>
      </c>
      <c r="F1107" t="s">
        <v>14</v>
      </c>
      <c r="G1107" t="s">
        <v>13</v>
      </c>
      <c r="H1107">
        <v>2011</v>
      </c>
      <c r="I1107" s="2" t="s">
        <v>10</v>
      </c>
      <c r="J1107" s="1">
        <v>0</v>
      </c>
    </row>
    <row r="1108" spans="1:10" x14ac:dyDescent="0.55000000000000004">
      <c r="A1108" s="4">
        <f t="shared" si="34"/>
        <v>1</v>
      </c>
      <c r="B1108" s="4">
        <f>+VLOOKUP(G1108,Codigos!$E$2:$F$8,2,0)</f>
        <v>2</v>
      </c>
      <c r="C1108" s="4">
        <f>+VLOOKUP(F1108,Codigos!$B$2:$C$33,2,0)</f>
        <v>4</v>
      </c>
      <c r="D1108" s="4" t="str">
        <f t="shared" si="35"/>
        <v>1242012III</v>
      </c>
      <c r="E1108" t="s">
        <v>42</v>
      </c>
      <c r="F1108" t="s">
        <v>14</v>
      </c>
      <c r="G1108" t="s">
        <v>13</v>
      </c>
      <c r="H1108">
        <v>2012</v>
      </c>
      <c r="I1108" s="2" t="s">
        <v>10</v>
      </c>
      <c r="J1108" s="1">
        <v>0</v>
      </c>
    </row>
    <row r="1109" spans="1:10" x14ac:dyDescent="0.55000000000000004">
      <c r="A1109" s="4">
        <f t="shared" si="34"/>
        <v>1</v>
      </c>
      <c r="B1109" s="4">
        <f>+VLOOKUP(G1109,Codigos!$E$2:$F$8,2,0)</f>
        <v>2</v>
      </c>
      <c r="C1109" s="4">
        <f>+VLOOKUP(F1109,Codigos!$B$2:$C$33,2,0)</f>
        <v>4</v>
      </c>
      <c r="D1109" s="4" t="str">
        <f t="shared" si="35"/>
        <v>1242013III</v>
      </c>
      <c r="E1109" t="s">
        <v>42</v>
      </c>
      <c r="F1109" t="s">
        <v>14</v>
      </c>
      <c r="G1109" t="s">
        <v>13</v>
      </c>
      <c r="H1109">
        <v>2013</v>
      </c>
      <c r="I1109" s="2" t="s">
        <v>10</v>
      </c>
      <c r="J1109" s="1">
        <v>0</v>
      </c>
    </row>
    <row r="1110" spans="1:10" x14ac:dyDescent="0.55000000000000004">
      <c r="A1110" s="4">
        <f t="shared" si="34"/>
        <v>1</v>
      </c>
      <c r="B1110" s="4">
        <f>+VLOOKUP(G1110,Codigos!$E$2:$F$8,2,0)</f>
        <v>2</v>
      </c>
      <c r="C1110" s="4">
        <f>+VLOOKUP(F1110,Codigos!$B$2:$C$33,2,0)</f>
        <v>4</v>
      </c>
      <c r="D1110" s="4" t="str">
        <f t="shared" si="35"/>
        <v>1242014III</v>
      </c>
      <c r="E1110" t="s">
        <v>42</v>
      </c>
      <c r="F1110" t="s">
        <v>14</v>
      </c>
      <c r="G1110" t="s">
        <v>13</v>
      </c>
      <c r="H1110">
        <v>2014</v>
      </c>
      <c r="I1110" s="2" t="s">
        <v>10</v>
      </c>
      <c r="J1110" s="1">
        <v>0</v>
      </c>
    </row>
    <row r="1111" spans="1:10" x14ac:dyDescent="0.55000000000000004">
      <c r="A1111" s="4">
        <f t="shared" si="34"/>
        <v>1</v>
      </c>
      <c r="B1111" s="4">
        <f>+VLOOKUP(G1111,Codigos!$E$2:$F$8,2,0)</f>
        <v>2</v>
      </c>
      <c r="C1111" s="4">
        <f>+VLOOKUP(F1111,Codigos!$B$2:$C$33,2,0)</f>
        <v>4</v>
      </c>
      <c r="D1111" s="4" t="str">
        <f t="shared" si="35"/>
        <v>1242015III</v>
      </c>
      <c r="E1111" t="s">
        <v>42</v>
      </c>
      <c r="F1111" t="s">
        <v>14</v>
      </c>
      <c r="G1111" t="s">
        <v>13</v>
      </c>
      <c r="H1111">
        <v>2015</v>
      </c>
      <c r="I1111" s="2" t="s">
        <v>10</v>
      </c>
      <c r="J1111" s="1">
        <v>0</v>
      </c>
    </row>
    <row r="1112" spans="1:10" x14ac:dyDescent="0.55000000000000004">
      <c r="A1112" s="4">
        <f t="shared" si="34"/>
        <v>1</v>
      </c>
      <c r="B1112" s="4">
        <f>+VLOOKUP(G1112,Codigos!$E$2:$F$8,2,0)</f>
        <v>2</v>
      </c>
      <c r="C1112" s="4">
        <f>+VLOOKUP(F1112,Codigos!$B$2:$C$33,2,0)</f>
        <v>4</v>
      </c>
      <c r="D1112" s="4" t="str">
        <f t="shared" si="35"/>
        <v>1242016III</v>
      </c>
      <c r="E1112" t="s">
        <v>42</v>
      </c>
      <c r="F1112" t="s">
        <v>14</v>
      </c>
      <c r="G1112" t="s">
        <v>13</v>
      </c>
      <c r="H1112">
        <v>2016</v>
      </c>
      <c r="I1112" s="2" t="s">
        <v>10</v>
      </c>
      <c r="J1112" s="1">
        <v>5442708.333333334</v>
      </c>
    </row>
    <row r="1113" spans="1:10" x14ac:dyDescent="0.55000000000000004">
      <c r="A1113" s="4">
        <f t="shared" si="34"/>
        <v>1</v>
      </c>
      <c r="B1113" s="4">
        <f>+VLOOKUP(G1113,Codigos!$E$2:$F$8,2,0)</f>
        <v>2</v>
      </c>
      <c r="C1113" s="4">
        <f>+VLOOKUP(F1113,Codigos!$B$2:$C$33,2,0)</f>
        <v>4</v>
      </c>
      <c r="D1113" s="4" t="str">
        <f t="shared" si="35"/>
        <v>1242017III</v>
      </c>
      <c r="E1113" t="s">
        <v>42</v>
      </c>
      <c r="F1113" t="s">
        <v>14</v>
      </c>
      <c r="G1113" t="s">
        <v>13</v>
      </c>
      <c r="H1113">
        <v>2017</v>
      </c>
      <c r="I1113" s="2" t="s">
        <v>10</v>
      </c>
      <c r="J1113" s="1">
        <v>4361702.1276595751</v>
      </c>
    </row>
    <row r="1114" spans="1:10" x14ac:dyDescent="0.55000000000000004">
      <c r="A1114" s="4">
        <f t="shared" si="34"/>
        <v>1</v>
      </c>
      <c r="B1114" s="4">
        <f>+VLOOKUP(G1114,Codigos!$E$2:$F$8,2,0)</f>
        <v>2</v>
      </c>
      <c r="C1114" s="4">
        <f>+VLOOKUP(F1114,Codigos!$B$2:$C$33,2,0)</f>
        <v>4</v>
      </c>
      <c r="D1114" s="4" t="str">
        <f t="shared" si="35"/>
        <v>1242010IV</v>
      </c>
      <c r="E1114" t="s">
        <v>42</v>
      </c>
      <c r="F1114" t="s">
        <v>14</v>
      </c>
      <c r="G1114" t="s">
        <v>13</v>
      </c>
      <c r="H1114">
        <v>2010</v>
      </c>
      <c r="I1114" s="2" t="s">
        <v>11</v>
      </c>
      <c r="J1114" s="1">
        <v>0</v>
      </c>
    </row>
    <row r="1115" spans="1:10" x14ac:dyDescent="0.55000000000000004">
      <c r="A1115" s="4">
        <f t="shared" si="34"/>
        <v>1</v>
      </c>
      <c r="B1115" s="4">
        <f>+VLOOKUP(G1115,Codigos!$E$2:$F$8,2,0)</f>
        <v>2</v>
      </c>
      <c r="C1115" s="4">
        <f>+VLOOKUP(F1115,Codigos!$B$2:$C$33,2,0)</f>
        <v>4</v>
      </c>
      <c r="D1115" s="4" t="str">
        <f t="shared" si="35"/>
        <v>1242011IV</v>
      </c>
      <c r="E1115" t="s">
        <v>42</v>
      </c>
      <c r="F1115" t="s">
        <v>14</v>
      </c>
      <c r="G1115" t="s">
        <v>13</v>
      </c>
      <c r="H1115">
        <v>2011</v>
      </c>
      <c r="I1115" s="2" t="s">
        <v>11</v>
      </c>
      <c r="J1115" s="1">
        <v>0</v>
      </c>
    </row>
    <row r="1116" spans="1:10" x14ac:dyDescent="0.55000000000000004">
      <c r="A1116" s="4">
        <f t="shared" si="34"/>
        <v>1</v>
      </c>
      <c r="B1116" s="4">
        <f>+VLOOKUP(G1116,Codigos!$E$2:$F$8,2,0)</f>
        <v>2</v>
      </c>
      <c r="C1116" s="4">
        <f>+VLOOKUP(F1116,Codigos!$B$2:$C$33,2,0)</f>
        <v>4</v>
      </c>
      <c r="D1116" s="4" t="str">
        <f t="shared" si="35"/>
        <v>1242012IV</v>
      </c>
      <c r="E1116" t="s">
        <v>42</v>
      </c>
      <c r="F1116" t="s">
        <v>14</v>
      </c>
      <c r="G1116" t="s">
        <v>13</v>
      </c>
      <c r="H1116">
        <v>2012</v>
      </c>
      <c r="I1116" s="2" t="s">
        <v>11</v>
      </c>
      <c r="J1116" s="1">
        <v>0</v>
      </c>
    </row>
    <row r="1117" spans="1:10" x14ac:dyDescent="0.55000000000000004">
      <c r="A1117" s="4">
        <f t="shared" si="34"/>
        <v>1</v>
      </c>
      <c r="B1117" s="4">
        <f>+VLOOKUP(G1117,Codigos!$E$2:$F$8,2,0)</f>
        <v>2</v>
      </c>
      <c r="C1117" s="4">
        <f>+VLOOKUP(F1117,Codigos!$B$2:$C$33,2,0)</f>
        <v>4</v>
      </c>
      <c r="D1117" s="4" t="str">
        <f t="shared" si="35"/>
        <v>1242013IV</v>
      </c>
      <c r="E1117" t="s">
        <v>42</v>
      </c>
      <c r="F1117" t="s">
        <v>14</v>
      </c>
      <c r="G1117" t="s">
        <v>13</v>
      </c>
      <c r="H1117">
        <v>2013</v>
      </c>
      <c r="I1117" s="2" t="s">
        <v>11</v>
      </c>
      <c r="J1117" s="1">
        <v>0</v>
      </c>
    </row>
    <row r="1118" spans="1:10" x14ac:dyDescent="0.55000000000000004">
      <c r="A1118" s="4">
        <f t="shared" si="34"/>
        <v>1</v>
      </c>
      <c r="B1118" s="4">
        <f>+VLOOKUP(G1118,Codigos!$E$2:$F$8,2,0)</f>
        <v>2</v>
      </c>
      <c r="C1118" s="4">
        <f>+VLOOKUP(F1118,Codigos!$B$2:$C$33,2,0)</f>
        <v>4</v>
      </c>
      <c r="D1118" s="4" t="str">
        <f t="shared" si="35"/>
        <v>1242014IV</v>
      </c>
      <c r="E1118" t="s">
        <v>42</v>
      </c>
      <c r="F1118" t="s">
        <v>14</v>
      </c>
      <c r="G1118" t="s">
        <v>13</v>
      </c>
      <c r="H1118">
        <v>2014</v>
      </c>
      <c r="I1118" s="2" t="s">
        <v>11</v>
      </c>
      <c r="J1118" s="1">
        <v>0</v>
      </c>
    </row>
    <row r="1119" spans="1:10" x14ac:dyDescent="0.55000000000000004">
      <c r="A1119" s="4">
        <f t="shared" si="34"/>
        <v>1</v>
      </c>
      <c r="B1119" s="4">
        <f>+VLOOKUP(G1119,Codigos!$E$2:$F$8,2,0)</f>
        <v>2</v>
      </c>
      <c r="C1119" s="4">
        <f>+VLOOKUP(F1119,Codigos!$B$2:$C$33,2,0)</f>
        <v>4</v>
      </c>
      <c r="D1119" s="4" t="str">
        <f t="shared" si="35"/>
        <v>1242015IV</v>
      </c>
      <c r="E1119" t="s">
        <v>42</v>
      </c>
      <c r="F1119" t="s">
        <v>14</v>
      </c>
      <c r="G1119" t="s">
        <v>13</v>
      </c>
      <c r="H1119">
        <v>2015</v>
      </c>
      <c r="I1119" s="2" t="s">
        <v>11</v>
      </c>
      <c r="J1119" s="1">
        <v>3104056.4373897705</v>
      </c>
    </row>
    <row r="1120" spans="1:10" x14ac:dyDescent="0.55000000000000004">
      <c r="A1120" s="4">
        <f t="shared" si="34"/>
        <v>1</v>
      </c>
      <c r="B1120" s="4">
        <f>+VLOOKUP(G1120,Codigos!$E$2:$F$8,2,0)</f>
        <v>2</v>
      </c>
      <c r="C1120" s="4">
        <f>+VLOOKUP(F1120,Codigos!$B$2:$C$33,2,0)</f>
        <v>4</v>
      </c>
      <c r="D1120" s="4" t="str">
        <f t="shared" si="35"/>
        <v>1242016IV</v>
      </c>
      <c r="E1120" t="s">
        <v>42</v>
      </c>
      <c r="F1120" t="s">
        <v>14</v>
      </c>
      <c r="G1120" t="s">
        <v>13</v>
      </c>
      <c r="H1120">
        <v>2016</v>
      </c>
      <c r="I1120" s="2" t="s">
        <v>11</v>
      </c>
      <c r="J1120" s="1">
        <v>4937694.7040498443</v>
      </c>
    </row>
    <row r="1121" spans="1:10" x14ac:dyDescent="0.55000000000000004">
      <c r="A1121" s="4">
        <f t="shared" si="34"/>
        <v>1</v>
      </c>
      <c r="B1121" s="4">
        <f>+VLOOKUP(G1121,Codigos!$E$2:$F$8,2,0)</f>
        <v>2</v>
      </c>
      <c r="C1121" s="4">
        <f>+VLOOKUP(F1121,Codigos!$B$2:$C$33,2,0)</f>
        <v>4</v>
      </c>
      <c r="D1121" s="4" t="str">
        <f t="shared" si="35"/>
        <v>1242017IV</v>
      </c>
      <c r="E1121" t="s">
        <v>42</v>
      </c>
      <c r="F1121" t="s">
        <v>14</v>
      </c>
      <c r="G1121" t="s">
        <v>13</v>
      </c>
      <c r="H1121">
        <v>2017</v>
      </c>
      <c r="I1121" s="2" t="s">
        <v>11</v>
      </c>
      <c r="J1121" s="1">
        <v>3875782.3784304284</v>
      </c>
    </row>
    <row r="1122" spans="1:10" x14ac:dyDescent="0.55000000000000004">
      <c r="A1122" s="4">
        <f t="shared" si="34"/>
        <v>1</v>
      </c>
      <c r="B1122" s="4">
        <f>+VLOOKUP(G1122,Codigos!$E$2:$F$8,2,0)</f>
        <v>2</v>
      </c>
      <c r="C1122" s="4">
        <f>+VLOOKUP(F1122,Codigos!$B$2:$C$33,2,0)</f>
        <v>5</v>
      </c>
      <c r="D1122" s="4" t="str">
        <f t="shared" si="35"/>
        <v>1252010I</v>
      </c>
      <c r="E1122" t="s">
        <v>42</v>
      </c>
      <c r="F1122" t="s">
        <v>15</v>
      </c>
      <c r="G1122" t="s">
        <v>13</v>
      </c>
      <c r="H1122">
        <v>2010</v>
      </c>
      <c r="I1122" s="2" t="s">
        <v>8</v>
      </c>
      <c r="J1122" s="1">
        <v>1234119.7822141561</v>
      </c>
    </row>
    <row r="1123" spans="1:10" x14ac:dyDescent="0.55000000000000004">
      <c r="A1123" s="4">
        <f t="shared" si="34"/>
        <v>1</v>
      </c>
      <c r="B1123" s="4">
        <f>+VLOOKUP(G1123,Codigos!$E$2:$F$8,2,0)</f>
        <v>2</v>
      </c>
      <c r="C1123" s="4">
        <f>+VLOOKUP(F1123,Codigos!$B$2:$C$33,2,0)</f>
        <v>5</v>
      </c>
      <c r="D1123" s="4" t="str">
        <f t="shared" si="35"/>
        <v>1252011I</v>
      </c>
      <c r="E1123" t="s">
        <v>42</v>
      </c>
      <c r="F1123" t="s">
        <v>15</v>
      </c>
      <c r="G1123" t="s">
        <v>13</v>
      </c>
      <c r="H1123">
        <v>2011</v>
      </c>
      <c r="I1123" s="2" t="s">
        <v>8</v>
      </c>
      <c r="J1123" s="1">
        <v>1352777.7777777778</v>
      </c>
    </row>
    <row r="1124" spans="1:10" x14ac:dyDescent="0.55000000000000004">
      <c r="A1124" s="4">
        <f t="shared" si="34"/>
        <v>1</v>
      </c>
      <c r="B1124" s="4">
        <f>+VLOOKUP(G1124,Codigos!$E$2:$F$8,2,0)</f>
        <v>2</v>
      </c>
      <c r="C1124" s="4">
        <f>+VLOOKUP(F1124,Codigos!$B$2:$C$33,2,0)</f>
        <v>5</v>
      </c>
      <c r="D1124" s="4" t="str">
        <f t="shared" si="35"/>
        <v>1252012I</v>
      </c>
      <c r="E1124" t="s">
        <v>42</v>
      </c>
      <c r="F1124" t="s">
        <v>15</v>
      </c>
      <c r="G1124" t="s">
        <v>13</v>
      </c>
      <c r="H1124">
        <v>2012</v>
      </c>
      <c r="I1124" s="2" t="s">
        <v>8</v>
      </c>
      <c r="J1124" s="1">
        <v>1390257.2523262177</v>
      </c>
    </row>
    <row r="1125" spans="1:10" x14ac:dyDescent="0.55000000000000004">
      <c r="A1125" s="4">
        <f t="shared" si="34"/>
        <v>1</v>
      </c>
      <c r="B1125" s="4">
        <f>+VLOOKUP(G1125,Codigos!$E$2:$F$8,2,0)</f>
        <v>2</v>
      </c>
      <c r="C1125" s="4">
        <f>+VLOOKUP(F1125,Codigos!$B$2:$C$33,2,0)</f>
        <v>5</v>
      </c>
      <c r="D1125" s="4" t="str">
        <f t="shared" si="35"/>
        <v>1252013I</v>
      </c>
      <c r="E1125" t="s">
        <v>42</v>
      </c>
      <c r="F1125" t="s">
        <v>15</v>
      </c>
      <c r="G1125" t="s">
        <v>13</v>
      </c>
      <c r="H1125">
        <v>2013</v>
      </c>
      <c r="I1125" s="2" t="s">
        <v>8</v>
      </c>
      <c r="J1125" s="1">
        <v>1531073.4463276837</v>
      </c>
    </row>
    <row r="1126" spans="1:10" x14ac:dyDescent="0.55000000000000004">
      <c r="A1126" s="4">
        <f t="shared" si="34"/>
        <v>1</v>
      </c>
      <c r="B1126" s="4">
        <f>+VLOOKUP(G1126,Codigos!$E$2:$F$8,2,0)</f>
        <v>2</v>
      </c>
      <c r="C1126" s="4">
        <f>+VLOOKUP(F1126,Codigos!$B$2:$C$33,2,0)</f>
        <v>5</v>
      </c>
      <c r="D1126" s="4" t="str">
        <f t="shared" si="35"/>
        <v>1252014I</v>
      </c>
      <c r="E1126" t="s">
        <v>42</v>
      </c>
      <c r="F1126" t="s">
        <v>15</v>
      </c>
      <c r="G1126" t="s">
        <v>13</v>
      </c>
      <c r="H1126">
        <v>2014</v>
      </c>
      <c r="I1126" s="2" t="s">
        <v>8</v>
      </c>
      <c r="J1126" s="1">
        <v>2043378.9954337899</v>
      </c>
    </row>
    <row r="1127" spans="1:10" x14ac:dyDescent="0.55000000000000004">
      <c r="A1127" s="4">
        <f t="shared" si="34"/>
        <v>1</v>
      </c>
      <c r="B1127" s="4">
        <f>+VLOOKUP(G1127,Codigos!$E$2:$F$8,2,0)</f>
        <v>2</v>
      </c>
      <c r="C1127" s="4">
        <f>+VLOOKUP(F1127,Codigos!$B$2:$C$33,2,0)</f>
        <v>5</v>
      </c>
      <c r="D1127" s="4" t="str">
        <f t="shared" si="35"/>
        <v>1252015I</v>
      </c>
      <c r="E1127" t="s">
        <v>42</v>
      </c>
      <c r="F1127" t="s">
        <v>15</v>
      </c>
      <c r="G1127" t="s">
        <v>13</v>
      </c>
      <c r="H1127">
        <v>2015</v>
      </c>
      <c r="I1127" s="2" t="s">
        <v>8</v>
      </c>
      <c r="J1127" s="1">
        <v>2180365.2968036528</v>
      </c>
    </row>
    <row r="1128" spans="1:10" x14ac:dyDescent="0.55000000000000004">
      <c r="A1128" s="4">
        <f t="shared" si="34"/>
        <v>1</v>
      </c>
      <c r="B1128" s="4">
        <f>+VLOOKUP(G1128,Codigos!$E$2:$F$8,2,0)</f>
        <v>2</v>
      </c>
      <c r="C1128" s="4">
        <f>+VLOOKUP(F1128,Codigos!$B$2:$C$33,2,0)</f>
        <v>5</v>
      </c>
      <c r="D1128" s="4" t="str">
        <f t="shared" si="35"/>
        <v>1252016I</v>
      </c>
      <c r="E1128" t="s">
        <v>42</v>
      </c>
      <c r="F1128" t="s">
        <v>15</v>
      </c>
      <c r="G1128" t="s">
        <v>13</v>
      </c>
      <c r="H1128">
        <v>2016</v>
      </c>
      <c r="I1128" s="2" t="s">
        <v>8</v>
      </c>
      <c r="J1128" s="1">
        <v>2661476.3552479814</v>
      </c>
    </row>
    <row r="1129" spans="1:10" x14ac:dyDescent="0.55000000000000004">
      <c r="A1129" s="4">
        <f t="shared" si="34"/>
        <v>1</v>
      </c>
      <c r="B1129" s="4">
        <f>+VLOOKUP(G1129,Codigos!$E$2:$F$8,2,0)</f>
        <v>2</v>
      </c>
      <c r="C1129" s="4">
        <f>+VLOOKUP(F1129,Codigos!$B$2:$C$33,2,0)</f>
        <v>5</v>
      </c>
      <c r="D1129" s="4" t="str">
        <f t="shared" si="35"/>
        <v>1252017I</v>
      </c>
      <c r="E1129" t="s">
        <v>42</v>
      </c>
      <c r="F1129" t="s">
        <v>15</v>
      </c>
      <c r="G1129" t="s">
        <v>13</v>
      </c>
      <c r="H1129">
        <v>2017</v>
      </c>
      <c r="I1129" s="2" t="s">
        <v>8</v>
      </c>
      <c r="J1129" s="1">
        <v>3081457.6634512325</v>
      </c>
    </row>
    <row r="1130" spans="1:10" x14ac:dyDescent="0.55000000000000004">
      <c r="A1130" s="4">
        <f t="shared" si="34"/>
        <v>1</v>
      </c>
      <c r="B1130" s="4">
        <f>+VLOOKUP(G1130,Codigos!$E$2:$F$8,2,0)</f>
        <v>2</v>
      </c>
      <c r="C1130" s="4">
        <f>+VLOOKUP(F1130,Codigos!$B$2:$C$33,2,0)</f>
        <v>5</v>
      </c>
      <c r="D1130" s="4" t="str">
        <f t="shared" si="35"/>
        <v>1252010II</v>
      </c>
      <c r="E1130" t="s">
        <v>42</v>
      </c>
      <c r="F1130" t="s">
        <v>15</v>
      </c>
      <c r="G1130" t="s">
        <v>13</v>
      </c>
      <c r="H1130">
        <v>2010</v>
      </c>
      <c r="I1130" s="2" t="s">
        <v>9</v>
      </c>
      <c r="J1130" s="1">
        <v>1134301.2704174228</v>
      </c>
    </row>
    <row r="1131" spans="1:10" x14ac:dyDescent="0.55000000000000004">
      <c r="A1131" s="4">
        <f t="shared" si="34"/>
        <v>1</v>
      </c>
      <c r="B1131" s="4">
        <f>+VLOOKUP(G1131,Codigos!$E$2:$F$8,2,0)</f>
        <v>2</v>
      </c>
      <c r="C1131" s="4">
        <f>+VLOOKUP(F1131,Codigos!$B$2:$C$33,2,0)</f>
        <v>5</v>
      </c>
      <c r="D1131" s="4" t="str">
        <f t="shared" si="35"/>
        <v>1252011II</v>
      </c>
      <c r="E1131" t="s">
        <v>42</v>
      </c>
      <c r="F1131" t="s">
        <v>15</v>
      </c>
      <c r="G1131" t="s">
        <v>13</v>
      </c>
      <c r="H1131">
        <v>2011</v>
      </c>
      <c r="I1131" s="2" t="s">
        <v>9</v>
      </c>
      <c r="J1131" s="1">
        <v>1242222.2222222222</v>
      </c>
    </row>
    <row r="1132" spans="1:10" x14ac:dyDescent="0.55000000000000004">
      <c r="A1132" s="4">
        <f t="shared" si="34"/>
        <v>1</v>
      </c>
      <c r="B1132" s="4">
        <f>+VLOOKUP(G1132,Codigos!$E$2:$F$8,2,0)</f>
        <v>2</v>
      </c>
      <c r="C1132" s="4">
        <f>+VLOOKUP(F1132,Codigos!$B$2:$C$33,2,0)</f>
        <v>5</v>
      </c>
      <c r="D1132" s="4" t="str">
        <f t="shared" si="35"/>
        <v>1252012II</v>
      </c>
      <c r="E1132" t="s">
        <v>42</v>
      </c>
      <c r="F1132" t="s">
        <v>15</v>
      </c>
      <c r="G1132" t="s">
        <v>13</v>
      </c>
      <c r="H1132">
        <v>2012</v>
      </c>
      <c r="I1132" s="2" t="s">
        <v>9</v>
      </c>
      <c r="J1132" s="1">
        <v>1587301.5873015872</v>
      </c>
    </row>
    <row r="1133" spans="1:10" x14ac:dyDescent="0.55000000000000004">
      <c r="A1133" s="4">
        <f t="shared" si="34"/>
        <v>1</v>
      </c>
      <c r="B1133" s="4">
        <f>+VLOOKUP(G1133,Codigos!$E$2:$F$8,2,0)</f>
        <v>2</v>
      </c>
      <c r="C1133" s="4">
        <f>+VLOOKUP(F1133,Codigos!$B$2:$C$33,2,0)</f>
        <v>5</v>
      </c>
      <c r="D1133" s="4" t="str">
        <f t="shared" si="35"/>
        <v>1252013II</v>
      </c>
      <c r="E1133" t="s">
        <v>42</v>
      </c>
      <c r="F1133" t="s">
        <v>15</v>
      </c>
      <c r="G1133" t="s">
        <v>13</v>
      </c>
      <c r="H1133">
        <v>2013</v>
      </c>
      <c r="I1133" s="2" t="s">
        <v>9</v>
      </c>
      <c r="J1133" s="1">
        <v>1559322.0338983051</v>
      </c>
    </row>
    <row r="1134" spans="1:10" x14ac:dyDescent="0.55000000000000004">
      <c r="A1134" s="4">
        <f t="shared" si="34"/>
        <v>1</v>
      </c>
      <c r="B1134" s="4">
        <f>+VLOOKUP(G1134,Codigos!$E$2:$F$8,2,0)</f>
        <v>2</v>
      </c>
      <c r="C1134" s="4">
        <f>+VLOOKUP(F1134,Codigos!$B$2:$C$33,2,0)</f>
        <v>5</v>
      </c>
      <c r="D1134" s="4" t="str">
        <f t="shared" si="35"/>
        <v>1252014II</v>
      </c>
      <c r="E1134" t="s">
        <v>42</v>
      </c>
      <c r="F1134" t="s">
        <v>15</v>
      </c>
      <c r="G1134" t="s">
        <v>13</v>
      </c>
      <c r="H1134">
        <v>2014</v>
      </c>
      <c r="I1134" s="2" t="s">
        <v>9</v>
      </c>
      <c r="J1134" s="1">
        <v>1929223.7442922376</v>
      </c>
    </row>
    <row r="1135" spans="1:10" x14ac:dyDescent="0.55000000000000004">
      <c r="A1135" s="4">
        <f t="shared" si="34"/>
        <v>1</v>
      </c>
      <c r="B1135" s="4">
        <f>+VLOOKUP(G1135,Codigos!$E$2:$F$8,2,0)</f>
        <v>2</v>
      </c>
      <c r="C1135" s="4">
        <f>+VLOOKUP(F1135,Codigos!$B$2:$C$33,2,0)</f>
        <v>5</v>
      </c>
      <c r="D1135" s="4" t="str">
        <f t="shared" si="35"/>
        <v>1252015II</v>
      </c>
      <c r="E1135" t="s">
        <v>42</v>
      </c>
      <c r="F1135" t="s">
        <v>15</v>
      </c>
      <c r="G1135" t="s">
        <v>13</v>
      </c>
      <c r="H1135">
        <v>2015</v>
      </c>
      <c r="I1135" s="2" t="s">
        <v>9</v>
      </c>
      <c r="J1135" s="1">
        <v>2226027.3972602738</v>
      </c>
    </row>
    <row r="1136" spans="1:10" x14ac:dyDescent="0.55000000000000004">
      <c r="A1136" s="4">
        <f t="shared" si="34"/>
        <v>1</v>
      </c>
      <c r="B1136" s="4">
        <f>+VLOOKUP(G1136,Codigos!$E$2:$F$8,2,0)</f>
        <v>2</v>
      </c>
      <c r="C1136" s="4">
        <f>+VLOOKUP(F1136,Codigos!$B$2:$C$33,2,0)</f>
        <v>5</v>
      </c>
      <c r="D1136" s="4" t="str">
        <f t="shared" si="35"/>
        <v>1252016II</v>
      </c>
      <c r="E1136" t="s">
        <v>42</v>
      </c>
      <c r="F1136" t="s">
        <v>15</v>
      </c>
      <c r="G1136" t="s">
        <v>13</v>
      </c>
      <c r="H1136">
        <v>2016</v>
      </c>
      <c r="I1136" s="2" t="s">
        <v>9</v>
      </c>
      <c r="J1136" s="1">
        <v>2879746.835443038</v>
      </c>
    </row>
    <row r="1137" spans="1:10" x14ac:dyDescent="0.55000000000000004">
      <c r="A1137" s="4">
        <f t="shared" si="34"/>
        <v>1</v>
      </c>
      <c r="B1137" s="4">
        <f>+VLOOKUP(G1137,Codigos!$E$2:$F$8,2,0)</f>
        <v>2</v>
      </c>
      <c r="C1137" s="4">
        <f>+VLOOKUP(F1137,Codigos!$B$2:$C$33,2,0)</f>
        <v>5</v>
      </c>
      <c r="D1137" s="4" t="str">
        <f t="shared" si="35"/>
        <v>1252017II</v>
      </c>
      <c r="E1137" t="s">
        <v>42</v>
      </c>
      <c r="F1137" t="s">
        <v>15</v>
      </c>
      <c r="G1137" t="s">
        <v>13</v>
      </c>
      <c r="H1137">
        <v>2017</v>
      </c>
      <c r="I1137" s="2" t="s">
        <v>9</v>
      </c>
      <c r="J1137" s="1">
        <v>3079868.7089715535</v>
      </c>
    </row>
    <row r="1138" spans="1:10" x14ac:dyDescent="0.55000000000000004">
      <c r="A1138" s="4">
        <f t="shared" si="34"/>
        <v>1</v>
      </c>
      <c r="B1138" s="4">
        <f>+VLOOKUP(G1138,Codigos!$E$2:$F$8,2,0)</f>
        <v>2</v>
      </c>
      <c r="C1138" s="4">
        <f>+VLOOKUP(F1138,Codigos!$B$2:$C$33,2,0)</f>
        <v>5</v>
      </c>
      <c r="D1138" s="4" t="str">
        <f t="shared" si="35"/>
        <v>1252010III</v>
      </c>
      <c r="E1138" t="s">
        <v>42</v>
      </c>
      <c r="F1138" t="s">
        <v>15</v>
      </c>
      <c r="G1138" t="s">
        <v>13</v>
      </c>
      <c r="H1138">
        <v>2010</v>
      </c>
      <c r="I1138" s="2" t="s">
        <v>10</v>
      </c>
      <c r="J1138" s="1">
        <v>1488203.2667876589</v>
      </c>
    </row>
    <row r="1139" spans="1:10" x14ac:dyDescent="0.55000000000000004">
      <c r="A1139" s="4">
        <f t="shared" si="34"/>
        <v>1</v>
      </c>
      <c r="B1139" s="4">
        <f>+VLOOKUP(G1139,Codigos!$E$2:$F$8,2,0)</f>
        <v>2</v>
      </c>
      <c r="C1139" s="4">
        <f>+VLOOKUP(F1139,Codigos!$B$2:$C$33,2,0)</f>
        <v>5</v>
      </c>
      <c r="D1139" s="4" t="str">
        <f t="shared" si="35"/>
        <v>1252011III</v>
      </c>
      <c r="E1139" t="s">
        <v>42</v>
      </c>
      <c r="F1139" t="s">
        <v>15</v>
      </c>
      <c r="G1139" t="s">
        <v>13</v>
      </c>
      <c r="H1139">
        <v>2011</v>
      </c>
      <c r="I1139" s="2" t="s">
        <v>10</v>
      </c>
      <c r="J1139" s="1">
        <v>1319444.4444444443</v>
      </c>
    </row>
    <row r="1140" spans="1:10" x14ac:dyDescent="0.55000000000000004">
      <c r="A1140" s="4">
        <f t="shared" si="34"/>
        <v>1</v>
      </c>
      <c r="B1140" s="4">
        <f>+VLOOKUP(G1140,Codigos!$E$2:$F$8,2,0)</f>
        <v>2</v>
      </c>
      <c r="C1140" s="4">
        <f>+VLOOKUP(F1140,Codigos!$B$2:$C$33,2,0)</f>
        <v>5</v>
      </c>
      <c r="D1140" s="4" t="str">
        <f t="shared" si="35"/>
        <v>1252012III</v>
      </c>
      <c r="E1140" t="s">
        <v>42</v>
      </c>
      <c r="F1140" t="s">
        <v>15</v>
      </c>
      <c r="G1140" t="s">
        <v>13</v>
      </c>
      <c r="H1140">
        <v>2012</v>
      </c>
      <c r="I1140" s="2" t="s">
        <v>10</v>
      </c>
      <c r="J1140" s="1">
        <v>1417624.521072797</v>
      </c>
    </row>
    <row r="1141" spans="1:10" x14ac:dyDescent="0.55000000000000004">
      <c r="A1141" s="4">
        <f t="shared" si="34"/>
        <v>1</v>
      </c>
      <c r="B1141" s="4">
        <f>+VLOOKUP(G1141,Codigos!$E$2:$F$8,2,0)</f>
        <v>2</v>
      </c>
      <c r="C1141" s="4">
        <f>+VLOOKUP(F1141,Codigos!$B$2:$C$33,2,0)</f>
        <v>5</v>
      </c>
      <c r="D1141" s="4" t="str">
        <f t="shared" si="35"/>
        <v>1252013III</v>
      </c>
      <c r="E1141" t="s">
        <v>42</v>
      </c>
      <c r="F1141" t="s">
        <v>15</v>
      </c>
      <c r="G1141" t="s">
        <v>13</v>
      </c>
      <c r="H1141">
        <v>2013</v>
      </c>
      <c r="I1141" s="2" t="s">
        <v>10</v>
      </c>
      <c r="J1141" s="1">
        <v>1864293.7853107343</v>
      </c>
    </row>
    <row r="1142" spans="1:10" x14ac:dyDescent="0.55000000000000004">
      <c r="A1142" s="4">
        <f t="shared" si="34"/>
        <v>1</v>
      </c>
      <c r="B1142" s="4">
        <f>+VLOOKUP(G1142,Codigos!$E$2:$F$8,2,0)</f>
        <v>2</v>
      </c>
      <c r="C1142" s="4">
        <f>+VLOOKUP(F1142,Codigos!$B$2:$C$33,2,0)</f>
        <v>5</v>
      </c>
      <c r="D1142" s="4" t="str">
        <f t="shared" si="35"/>
        <v>1252014III</v>
      </c>
      <c r="E1142" t="s">
        <v>42</v>
      </c>
      <c r="F1142" t="s">
        <v>15</v>
      </c>
      <c r="G1142" t="s">
        <v>13</v>
      </c>
      <c r="H1142">
        <v>2014</v>
      </c>
      <c r="I1142" s="2" t="s">
        <v>10</v>
      </c>
      <c r="J1142" s="1">
        <v>1997716.8949771691</v>
      </c>
    </row>
    <row r="1143" spans="1:10" x14ac:dyDescent="0.55000000000000004">
      <c r="A1143" s="4">
        <f t="shared" si="34"/>
        <v>1</v>
      </c>
      <c r="B1143" s="4">
        <f>+VLOOKUP(G1143,Codigos!$E$2:$F$8,2,0)</f>
        <v>2</v>
      </c>
      <c r="C1143" s="4">
        <f>+VLOOKUP(F1143,Codigos!$B$2:$C$33,2,0)</f>
        <v>5</v>
      </c>
      <c r="D1143" s="4" t="str">
        <f t="shared" si="35"/>
        <v>1252015III</v>
      </c>
      <c r="E1143" t="s">
        <v>42</v>
      </c>
      <c r="F1143" t="s">
        <v>15</v>
      </c>
      <c r="G1143" t="s">
        <v>13</v>
      </c>
      <c r="H1143">
        <v>2015</v>
      </c>
      <c r="I1143" s="2" t="s">
        <v>10</v>
      </c>
      <c r="J1143" s="1">
        <v>2602739.7260273974</v>
      </c>
    </row>
    <row r="1144" spans="1:10" x14ac:dyDescent="0.55000000000000004">
      <c r="A1144" s="4">
        <f t="shared" si="34"/>
        <v>1</v>
      </c>
      <c r="B1144" s="4">
        <f>+VLOOKUP(G1144,Codigos!$E$2:$F$8,2,0)</f>
        <v>2</v>
      </c>
      <c r="C1144" s="4">
        <f>+VLOOKUP(F1144,Codigos!$B$2:$C$33,2,0)</f>
        <v>5</v>
      </c>
      <c r="D1144" s="4" t="str">
        <f t="shared" si="35"/>
        <v>1252016III</v>
      </c>
      <c r="E1144" t="s">
        <v>42</v>
      </c>
      <c r="F1144" t="s">
        <v>15</v>
      </c>
      <c r="G1144" t="s">
        <v>13</v>
      </c>
      <c r="H1144">
        <v>2016</v>
      </c>
      <c r="I1144" s="2" t="s">
        <v>10</v>
      </c>
      <c r="J1144" s="1">
        <v>3011941.8483904465</v>
      </c>
    </row>
    <row r="1145" spans="1:10" x14ac:dyDescent="0.55000000000000004">
      <c r="A1145" s="4">
        <f t="shared" si="34"/>
        <v>1</v>
      </c>
      <c r="B1145" s="4">
        <f>+VLOOKUP(G1145,Codigos!$E$2:$F$8,2,0)</f>
        <v>2</v>
      </c>
      <c r="C1145" s="4">
        <f>+VLOOKUP(F1145,Codigos!$B$2:$C$33,2,0)</f>
        <v>5</v>
      </c>
      <c r="D1145" s="4" t="str">
        <f t="shared" si="35"/>
        <v>1252017III</v>
      </c>
      <c r="E1145" t="s">
        <v>42</v>
      </c>
      <c r="F1145" t="s">
        <v>15</v>
      </c>
      <c r="G1145" t="s">
        <v>13</v>
      </c>
      <c r="H1145">
        <v>2017</v>
      </c>
      <c r="I1145" s="2" t="s">
        <v>10</v>
      </c>
      <c r="J1145" s="1">
        <v>3000000</v>
      </c>
    </row>
    <row r="1146" spans="1:10" x14ac:dyDescent="0.55000000000000004">
      <c r="A1146" s="4">
        <f t="shared" si="34"/>
        <v>1</v>
      </c>
      <c r="B1146" s="4">
        <f>+VLOOKUP(G1146,Codigos!$E$2:$F$8,2,0)</f>
        <v>2</v>
      </c>
      <c r="C1146" s="4">
        <f>+VLOOKUP(F1146,Codigos!$B$2:$C$33,2,0)</f>
        <v>5</v>
      </c>
      <c r="D1146" s="4" t="str">
        <f t="shared" si="35"/>
        <v>1252010IV</v>
      </c>
      <c r="E1146" t="s">
        <v>42</v>
      </c>
      <c r="F1146" t="s">
        <v>15</v>
      </c>
      <c r="G1146" t="s">
        <v>13</v>
      </c>
      <c r="H1146">
        <v>2010</v>
      </c>
      <c r="I1146" s="2" t="s">
        <v>11</v>
      </c>
      <c r="J1146" s="1">
        <v>1352087.1143375682</v>
      </c>
    </row>
    <row r="1147" spans="1:10" x14ac:dyDescent="0.55000000000000004">
      <c r="A1147" s="4">
        <f t="shared" si="34"/>
        <v>1</v>
      </c>
      <c r="B1147" s="4">
        <f>+VLOOKUP(G1147,Codigos!$E$2:$F$8,2,0)</f>
        <v>2</v>
      </c>
      <c r="C1147" s="4">
        <f>+VLOOKUP(F1147,Codigos!$B$2:$C$33,2,0)</f>
        <v>5</v>
      </c>
      <c r="D1147" s="4" t="str">
        <f t="shared" si="35"/>
        <v>1252011IV</v>
      </c>
      <c r="E1147" t="s">
        <v>42</v>
      </c>
      <c r="F1147" t="s">
        <v>15</v>
      </c>
      <c r="G1147" t="s">
        <v>13</v>
      </c>
      <c r="H1147">
        <v>2011</v>
      </c>
      <c r="I1147" s="2" t="s">
        <v>11</v>
      </c>
      <c r="J1147" s="1">
        <v>1244444.4444444443</v>
      </c>
    </row>
    <row r="1148" spans="1:10" x14ac:dyDescent="0.55000000000000004">
      <c r="A1148" s="4">
        <f t="shared" si="34"/>
        <v>1</v>
      </c>
      <c r="B1148" s="4">
        <f>+VLOOKUP(G1148,Codigos!$E$2:$F$8,2,0)</f>
        <v>2</v>
      </c>
      <c r="C1148" s="4">
        <f>+VLOOKUP(F1148,Codigos!$B$2:$C$33,2,0)</f>
        <v>5</v>
      </c>
      <c r="D1148" s="4" t="str">
        <f t="shared" si="35"/>
        <v>1252012IV</v>
      </c>
      <c r="E1148" t="s">
        <v>42</v>
      </c>
      <c r="F1148" t="s">
        <v>15</v>
      </c>
      <c r="G1148" t="s">
        <v>13</v>
      </c>
      <c r="H1148">
        <v>2012</v>
      </c>
      <c r="I1148" s="2" t="s">
        <v>11</v>
      </c>
      <c r="J1148" s="1">
        <v>1568144.4991789819</v>
      </c>
    </row>
    <row r="1149" spans="1:10" x14ac:dyDescent="0.55000000000000004">
      <c r="A1149" s="4">
        <f t="shared" si="34"/>
        <v>1</v>
      </c>
      <c r="B1149" s="4">
        <f>+VLOOKUP(G1149,Codigos!$E$2:$F$8,2,0)</f>
        <v>2</v>
      </c>
      <c r="C1149" s="4">
        <f>+VLOOKUP(F1149,Codigos!$B$2:$C$33,2,0)</f>
        <v>5</v>
      </c>
      <c r="D1149" s="4" t="str">
        <f t="shared" si="35"/>
        <v>1252013IV</v>
      </c>
      <c r="E1149" t="s">
        <v>42</v>
      </c>
      <c r="F1149" t="s">
        <v>15</v>
      </c>
      <c r="G1149" t="s">
        <v>13</v>
      </c>
      <c r="H1149">
        <v>2013</v>
      </c>
      <c r="I1149" s="2" t="s">
        <v>11</v>
      </c>
      <c r="J1149" s="1">
        <v>1700564.9717514126</v>
      </c>
    </row>
    <row r="1150" spans="1:10" x14ac:dyDescent="0.55000000000000004">
      <c r="A1150" s="4">
        <f t="shared" si="34"/>
        <v>1</v>
      </c>
      <c r="B1150" s="4">
        <f>+VLOOKUP(G1150,Codigos!$E$2:$F$8,2,0)</f>
        <v>2</v>
      </c>
      <c r="C1150" s="4">
        <f>+VLOOKUP(F1150,Codigos!$B$2:$C$33,2,0)</f>
        <v>5</v>
      </c>
      <c r="D1150" s="4" t="str">
        <f t="shared" si="35"/>
        <v>1252014IV</v>
      </c>
      <c r="E1150" t="s">
        <v>42</v>
      </c>
      <c r="F1150" t="s">
        <v>15</v>
      </c>
      <c r="G1150" t="s">
        <v>13</v>
      </c>
      <c r="H1150">
        <v>2014</v>
      </c>
      <c r="I1150" s="2" t="s">
        <v>11</v>
      </c>
      <c r="J1150" s="1">
        <v>2454337.899543379</v>
      </c>
    </row>
    <row r="1151" spans="1:10" x14ac:dyDescent="0.55000000000000004">
      <c r="A1151" s="4">
        <f t="shared" si="34"/>
        <v>1</v>
      </c>
      <c r="B1151" s="4">
        <f>+VLOOKUP(G1151,Codigos!$E$2:$F$8,2,0)</f>
        <v>2</v>
      </c>
      <c r="C1151" s="4">
        <f>+VLOOKUP(F1151,Codigos!$B$2:$C$33,2,0)</f>
        <v>5</v>
      </c>
      <c r="D1151" s="4" t="str">
        <f t="shared" si="35"/>
        <v>1252015IV</v>
      </c>
      <c r="E1151" t="s">
        <v>42</v>
      </c>
      <c r="F1151" t="s">
        <v>15</v>
      </c>
      <c r="G1151" t="s">
        <v>13</v>
      </c>
      <c r="H1151">
        <v>2015</v>
      </c>
      <c r="I1151" s="2" t="s">
        <v>11</v>
      </c>
      <c r="J1151" s="1">
        <v>2625570.7762557077</v>
      </c>
    </row>
    <row r="1152" spans="1:10" x14ac:dyDescent="0.55000000000000004">
      <c r="A1152" s="4">
        <f t="shared" si="34"/>
        <v>1</v>
      </c>
      <c r="B1152" s="4">
        <f>+VLOOKUP(G1152,Codigos!$E$2:$F$8,2,0)</f>
        <v>2</v>
      </c>
      <c r="C1152" s="4">
        <f>+VLOOKUP(F1152,Codigos!$B$2:$C$33,2,0)</f>
        <v>5</v>
      </c>
      <c r="D1152" s="4" t="str">
        <f t="shared" si="35"/>
        <v>1252016IV</v>
      </c>
      <c r="E1152" t="s">
        <v>42</v>
      </c>
      <c r="F1152" t="s">
        <v>15</v>
      </c>
      <c r="G1152" t="s">
        <v>13</v>
      </c>
      <c r="H1152">
        <v>2016</v>
      </c>
      <c r="I1152" s="2" t="s">
        <v>11</v>
      </c>
      <c r="J1152" s="1">
        <v>2994623.6559139788</v>
      </c>
    </row>
    <row r="1153" spans="1:10" x14ac:dyDescent="0.55000000000000004">
      <c r="A1153" s="4">
        <f t="shared" si="34"/>
        <v>1</v>
      </c>
      <c r="B1153" s="4">
        <f>+VLOOKUP(G1153,Codigos!$E$2:$F$8,2,0)</f>
        <v>2</v>
      </c>
      <c r="C1153" s="4">
        <f>+VLOOKUP(F1153,Codigos!$B$2:$C$33,2,0)</f>
        <v>5</v>
      </c>
      <c r="D1153" s="4" t="str">
        <f t="shared" si="35"/>
        <v>1252017IV</v>
      </c>
      <c r="E1153" t="s">
        <v>42</v>
      </c>
      <c r="F1153" t="s">
        <v>15</v>
      </c>
      <c r="G1153" t="s">
        <v>13</v>
      </c>
      <c r="H1153">
        <v>2017</v>
      </c>
      <c r="I1153" s="2" t="s">
        <v>11</v>
      </c>
      <c r="J1153" s="1">
        <v>3270588.2352941176</v>
      </c>
    </row>
    <row r="1154" spans="1:10" x14ac:dyDescent="0.55000000000000004">
      <c r="A1154" s="4">
        <f t="shared" ref="A1154:A1217" si="36">+IF(E1154="Casa",1,2)</f>
        <v>1</v>
      </c>
      <c r="B1154" s="4">
        <f>+VLOOKUP(G1154,Codigos!$E$2:$F$8,2,0)</f>
        <v>4</v>
      </c>
      <c r="C1154" s="4">
        <f>+VLOOKUP(F1154,Codigos!$B$2:$C$33,2,0)</f>
        <v>7</v>
      </c>
      <c r="D1154" s="4" t="str">
        <f t="shared" si="35"/>
        <v>1472010I</v>
      </c>
      <c r="E1154" t="s">
        <v>42</v>
      </c>
      <c r="F1154" t="s">
        <v>16</v>
      </c>
      <c r="G1154" t="s">
        <v>46</v>
      </c>
      <c r="H1154">
        <v>2010</v>
      </c>
      <c r="I1154" s="2" t="s">
        <v>8</v>
      </c>
      <c r="J1154" s="1">
        <v>1398039.2156862745</v>
      </c>
    </row>
    <row r="1155" spans="1:10" x14ac:dyDescent="0.55000000000000004">
      <c r="A1155" s="4">
        <f t="shared" si="36"/>
        <v>1</v>
      </c>
      <c r="B1155" s="4">
        <f>+VLOOKUP(G1155,Codigos!$E$2:$F$8,2,0)</f>
        <v>4</v>
      </c>
      <c r="C1155" s="4">
        <f>+VLOOKUP(F1155,Codigos!$B$2:$C$33,2,0)</f>
        <v>7</v>
      </c>
      <c r="D1155" s="4" t="str">
        <f t="shared" ref="D1155:D1218" si="37">+_xlfn.CONCAT(A1155:C1155,H1155:I1155)</f>
        <v>1472011I</v>
      </c>
      <c r="E1155" t="s">
        <v>42</v>
      </c>
      <c r="F1155" t="s">
        <v>16</v>
      </c>
      <c r="G1155" t="s">
        <v>46</v>
      </c>
      <c r="H1155">
        <v>2011</v>
      </c>
      <c r="I1155" s="2" t="s">
        <v>8</v>
      </c>
      <c r="J1155" s="1">
        <v>1510416.6666666667</v>
      </c>
    </row>
    <row r="1156" spans="1:10" x14ac:dyDescent="0.55000000000000004">
      <c r="A1156" s="4">
        <f t="shared" si="36"/>
        <v>1</v>
      </c>
      <c r="B1156" s="4">
        <f>+VLOOKUP(G1156,Codigos!$E$2:$F$8,2,0)</f>
        <v>4</v>
      </c>
      <c r="C1156" s="4">
        <f>+VLOOKUP(F1156,Codigos!$B$2:$C$33,2,0)</f>
        <v>7</v>
      </c>
      <c r="D1156" s="4" t="str">
        <f t="shared" si="37"/>
        <v>1472012I</v>
      </c>
      <c r="E1156" t="s">
        <v>42</v>
      </c>
      <c r="F1156" t="s">
        <v>16</v>
      </c>
      <c r="G1156" t="s">
        <v>46</v>
      </c>
      <c r="H1156">
        <v>2012</v>
      </c>
      <c r="I1156" s="2" t="s">
        <v>8</v>
      </c>
      <c r="J1156" s="1">
        <v>2824404.7619047621</v>
      </c>
    </row>
    <row r="1157" spans="1:10" x14ac:dyDescent="0.55000000000000004">
      <c r="A1157" s="4">
        <f t="shared" si="36"/>
        <v>1</v>
      </c>
      <c r="B1157" s="4">
        <f>+VLOOKUP(G1157,Codigos!$E$2:$F$8,2,0)</f>
        <v>4</v>
      </c>
      <c r="C1157" s="4">
        <f>+VLOOKUP(F1157,Codigos!$B$2:$C$33,2,0)</f>
        <v>7</v>
      </c>
      <c r="D1157" s="4" t="str">
        <f t="shared" si="37"/>
        <v>1472013I</v>
      </c>
      <c r="E1157" t="s">
        <v>42</v>
      </c>
      <c r="F1157" t="s">
        <v>16</v>
      </c>
      <c r="G1157" t="s">
        <v>46</v>
      </c>
      <c r="H1157">
        <v>2013</v>
      </c>
      <c r="I1157" s="2" t="s">
        <v>8</v>
      </c>
      <c r="J1157" s="1">
        <v>2455269.6078431373</v>
      </c>
    </row>
    <row r="1158" spans="1:10" x14ac:dyDescent="0.55000000000000004">
      <c r="A1158" s="4">
        <f t="shared" si="36"/>
        <v>1</v>
      </c>
      <c r="B1158" s="4">
        <f>+VLOOKUP(G1158,Codigos!$E$2:$F$8,2,0)</f>
        <v>4</v>
      </c>
      <c r="C1158" s="4">
        <f>+VLOOKUP(F1158,Codigos!$B$2:$C$33,2,0)</f>
        <v>7</v>
      </c>
      <c r="D1158" s="4" t="str">
        <f t="shared" si="37"/>
        <v>1472014I</v>
      </c>
      <c r="E1158" t="s">
        <v>42</v>
      </c>
      <c r="F1158" t="s">
        <v>16</v>
      </c>
      <c r="G1158" t="s">
        <v>46</v>
      </c>
      <c r="H1158">
        <v>2014</v>
      </c>
      <c r="I1158" s="2" t="s">
        <v>8</v>
      </c>
      <c r="J1158" s="1">
        <v>2927927.9279279276</v>
      </c>
    </row>
    <row r="1159" spans="1:10" x14ac:dyDescent="0.55000000000000004">
      <c r="A1159" s="4">
        <f t="shared" si="36"/>
        <v>1</v>
      </c>
      <c r="B1159" s="4">
        <f>+VLOOKUP(G1159,Codigos!$E$2:$F$8,2,0)</f>
        <v>4</v>
      </c>
      <c r="C1159" s="4">
        <f>+VLOOKUP(F1159,Codigos!$B$2:$C$33,2,0)</f>
        <v>7</v>
      </c>
      <c r="D1159" s="4" t="str">
        <f t="shared" si="37"/>
        <v>1472015I</v>
      </c>
      <c r="E1159" t="s">
        <v>42</v>
      </c>
      <c r="F1159" t="s">
        <v>16</v>
      </c>
      <c r="G1159" t="s">
        <v>46</v>
      </c>
      <c r="H1159">
        <v>2015</v>
      </c>
      <c r="I1159" s="2" t="s">
        <v>8</v>
      </c>
      <c r="J1159" s="1">
        <v>1966873.7060041409</v>
      </c>
    </row>
    <row r="1160" spans="1:10" x14ac:dyDescent="0.55000000000000004">
      <c r="A1160" s="4">
        <f t="shared" si="36"/>
        <v>1</v>
      </c>
      <c r="B1160" s="4">
        <f>+VLOOKUP(G1160,Codigos!$E$2:$F$8,2,0)</f>
        <v>4</v>
      </c>
      <c r="C1160" s="4">
        <f>+VLOOKUP(F1160,Codigos!$B$2:$C$33,2,0)</f>
        <v>7</v>
      </c>
      <c r="D1160" s="4" t="str">
        <f t="shared" si="37"/>
        <v>1472016I</v>
      </c>
      <c r="E1160" t="s">
        <v>42</v>
      </c>
      <c r="F1160" t="s">
        <v>16</v>
      </c>
      <c r="G1160" t="s">
        <v>46</v>
      </c>
      <c r="H1160">
        <v>2016</v>
      </c>
      <c r="I1160" s="2" t="s">
        <v>8</v>
      </c>
      <c r="J1160" s="1">
        <v>2994137.3534338363</v>
      </c>
    </row>
    <row r="1161" spans="1:10" x14ac:dyDescent="0.55000000000000004">
      <c r="A1161" s="4">
        <f t="shared" si="36"/>
        <v>1</v>
      </c>
      <c r="B1161" s="4">
        <f>+VLOOKUP(G1161,Codigos!$E$2:$F$8,2,0)</f>
        <v>4</v>
      </c>
      <c r="C1161" s="4">
        <f>+VLOOKUP(F1161,Codigos!$B$2:$C$33,2,0)</f>
        <v>7</v>
      </c>
      <c r="D1161" s="4" t="str">
        <f t="shared" si="37"/>
        <v>1472017I</v>
      </c>
      <c r="E1161" t="s">
        <v>42</v>
      </c>
      <c r="F1161" t="s">
        <v>16</v>
      </c>
      <c r="G1161" t="s">
        <v>46</v>
      </c>
      <c r="H1161">
        <v>2017</v>
      </c>
      <c r="I1161" s="2" t="s">
        <v>8</v>
      </c>
      <c r="J1161" s="1">
        <v>3128297.3621103116</v>
      </c>
    </row>
    <row r="1162" spans="1:10" x14ac:dyDescent="0.55000000000000004">
      <c r="A1162" s="4">
        <f t="shared" si="36"/>
        <v>1</v>
      </c>
      <c r="B1162" s="4">
        <f>+VLOOKUP(G1162,Codigos!$E$2:$F$8,2,0)</f>
        <v>4</v>
      </c>
      <c r="C1162" s="4">
        <f>+VLOOKUP(F1162,Codigos!$B$2:$C$33,2,0)</f>
        <v>7</v>
      </c>
      <c r="D1162" s="4" t="str">
        <f t="shared" si="37"/>
        <v>1472010II</v>
      </c>
      <c r="E1162" t="s">
        <v>42</v>
      </c>
      <c r="F1162" t="s">
        <v>16</v>
      </c>
      <c r="G1162" t="s">
        <v>46</v>
      </c>
      <c r="H1162">
        <v>2010</v>
      </c>
      <c r="I1162" s="2" t="s">
        <v>9</v>
      </c>
      <c r="J1162" s="1">
        <v>1534313.7254901961</v>
      </c>
    </row>
    <row r="1163" spans="1:10" x14ac:dyDescent="0.55000000000000004">
      <c r="A1163" s="4">
        <f t="shared" si="36"/>
        <v>1</v>
      </c>
      <c r="B1163" s="4">
        <f>+VLOOKUP(G1163,Codigos!$E$2:$F$8,2,0)</f>
        <v>4</v>
      </c>
      <c r="C1163" s="4">
        <f>+VLOOKUP(F1163,Codigos!$B$2:$C$33,2,0)</f>
        <v>7</v>
      </c>
      <c r="D1163" s="4" t="str">
        <f t="shared" si="37"/>
        <v>1472011II</v>
      </c>
      <c r="E1163" t="s">
        <v>42</v>
      </c>
      <c r="F1163" t="s">
        <v>16</v>
      </c>
      <c r="G1163" t="s">
        <v>46</v>
      </c>
      <c r="H1163">
        <v>2011</v>
      </c>
      <c r="I1163" s="2" t="s">
        <v>9</v>
      </c>
      <c r="J1163" s="1">
        <v>2875000</v>
      </c>
    </row>
    <row r="1164" spans="1:10" x14ac:dyDescent="0.55000000000000004">
      <c r="A1164" s="4">
        <f t="shared" si="36"/>
        <v>1</v>
      </c>
      <c r="B1164" s="4">
        <f>+VLOOKUP(G1164,Codigos!$E$2:$F$8,2,0)</f>
        <v>4</v>
      </c>
      <c r="C1164" s="4">
        <f>+VLOOKUP(F1164,Codigos!$B$2:$C$33,2,0)</f>
        <v>7</v>
      </c>
      <c r="D1164" s="4" t="str">
        <f t="shared" si="37"/>
        <v>1472012II</v>
      </c>
      <c r="E1164" t="s">
        <v>42</v>
      </c>
      <c r="F1164" t="s">
        <v>16</v>
      </c>
      <c r="G1164" t="s">
        <v>46</v>
      </c>
      <c r="H1164">
        <v>2012</v>
      </c>
      <c r="I1164" s="2" t="s">
        <v>9</v>
      </c>
      <c r="J1164" s="1">
        <v>2916666.6666666665</v>
      </c>
    </row>
    <row r="1165" spans="1:10" x14ac:dyDescent="0.55000000000000004">
      <c r="A1165" s="4">
        <f t="shared" si="36"/>
        <v>1</v>
      </c>
      <c r="B1165" s="4">
        <f>+VLOOKUP(G1165,Codigos!$E$2:$F$8,2,0)</f>
        <v>4</v>
      </c>
      <c r="C1165" s="4">
        <f>+VLOOKUP(F1165,Codigos!$B$2:$C$33,2,0)</f>
        <v>7</v>
      </c>
      <c r="D1165" s="4" t="str">
        <f t="shared" si="37"/>
        <v>1472013II</v>
      </c>
      <c r="E1165" t="s">
        <v>42</v>
      </c>
      <c r="F1165" t="s">
        <v>16</v>
      </c>
      <c r="G1165" t="s">
        <v>46</v>
      </c>
      <c r="H1165">
        <v>2013</v>
      </c>
      <c r="I1165" s="2" t="s">
        <v>9</v>
      </c>
      <c r="J1165" s="1">
        <v>2778799.0196078434</v>
      </c>
    </row>
    <row r="1166" spans="1:10" x14ac:dyDescent="0.55000000000000004">
      <c r="A1166" s="4">
        <f t="shared" si="36"/>
        <v>1</v>
      </c>
      <c r="B1166" s="4">
        <f>+VLOOKUP(G1166,Codigos!$E$2:$F$8,2,0)</f>
        <v>4</v>
      </c>
      <c r="C1166" s="4">
        <f>+VLOOKUP(F1166,Codigos!$B$2:$C$33,2,0)</f>
        <v>7</v>
      </c>
      <c r="D1166" s="4" t="str">
        <f t="shared" si="37"/>
        <v>1472014II</v>
      </c>
      <c r="E1166" t="s">
        <v>42</v>
      </c>
      <c r="F1166" t="s">
        <v>16</v>
      </c>
      <c r="G1166" t="s">
        <v>46</v>
      </c>
      <c r="H1166">
        <v>2014</v>
      </c>
      <c r="I1166" s="2" t="s">
        <v>9</v>
      </c>
      <c r="J1166" s="1">
        <v>2558558.5585585586</v>
      </c>
    </row>
    <row r="1167" spans="1:10" x14ac:dyDescent="0.55000000000000004">
      <c r="A1167" s="4">
        <f t="shared" si="36"/>
        <v>1</v>
      </c>
      <c r="B1167" s="4">
        <f>+VLOOKUP(G1167,Codigos!$E$2:$F$8,2,0)</f>
        <v>4</v>
      </c>
      <c r="C1167" s="4">
        <f>+VLOOKUP(F1167,Codigos!$B$2:$C$33,2,0)</f>
        <v>7</v>
      </c>
      <c r="D1167" s="4" t="str">
        <f t="shared" si="37"/>
        <v>1472015II</v>
      </c>
      <c r="E1167" t="s">
        <v>42</v>
      </c>
      <c r="F1167" t="s">
        <v>16</v>
      </c>
      <c r="G1167" t="s">
        <v>46</v>
      </c>
      <c r="H1167">
        <v>2015</v>
      </c>
      <c r="I1167" s="2" t="s">
        <v>9</v>
      </c>
      <c r="J1167" s="1">
        <v>2010351.9668737061</v>
      </c>
    </row>
    <row r="1168" spans="1:10" x14ac:dyDescent="0.55000000000000004">
      <c r="A1168" s="4">
        <f t="shared" si="36"/>
        <v>1</v>
      </c>
      <c r="B1168" s="4">
        <f>+VLOOKUP(G1168,Codigos!$E$2:$F$8,2,0)</f>
        <v>4</v>
      </c>
      <c r="C1168" s="4">
        <f>+VLOOKUP(F1168,Codigos!$B$2:$C$33,2,0)</f>
        <v>7</v>
      </c>
      <c r="D1168" s="4" t="str">
        <f t="shared" si="37"/>
        <v>1472016II</v>
      </c>
      <c r="E1168" t="s">
        <v>42</v>
      </c>
      <c r="F1168" t="s">
        <v>16</v>
      </c>
      <c r="G1168" t="s">
        <v>46</v>
      </c>
      <c r="H1168">
        <v>2016</v>
      </c>
      <c r="I1168" s="2" t="s">
        <v>9</v>
      </c>
      <c r="J1168" s="1">
        <v>3693293.8856015778</v>
      </c>
    </row>
    <row r="1169" spans="1:10" x14ac:dyDescent="0.55000000000000004">
      <c r="A1169" s="4">
        <f t="shared" si="36"/>
        <v>1</v>
      </c>
      <c r="B1169" s="4">
        <f>+VLOOKUP(G1169,Codigos!$E$2:$F$8,2,0)</f>
        <v>4</v>
      </c>
      <c r="C1169" s="4">
        <f>+VLOOKUP(F1169,Codigos!$B$2:$C$33,2,0)</f>
        <v>7</v>
      </c>
      <c r="D1169" s="4" t="str">
        <f t="shared" si="37"/>
        <v>1472017II</v>
      </c>
      <c r="E1169" t="s">
        <v>42</v>
      </c>
      <c r="F1169" t="s">
        <v>16</v>
      </c>
      <c r="G1169" t="s">
        <v>46</v>
      </c>
      <c r="H1169">
        <v>2017</v>
      </c>
      <c r="I1169" s="2" t="s">
        <v>9</v>
      </c>
      <c r="J1169" s="1">
        <v>3950138.5041551245</v>
      </c>
    </row>
    <row r="1170" spans="1:10" x14ac:dyDescent="0.55000000000000004">
      <c r="A1170" s="4">
        <f t="shared" si="36"/>
        <v>1</v>
      </c>
      <c r="B1170" s="4">
        <f>+VLOOKUP(G1170,Codigos!$E$2:$F$8,2,0)</f>
        <v>4</v>
      </c>
      <c r="C1170" s="4">
        <f>+VLOOKUP(F1170,Codigos!$B$2:$C$33,2,0)</f>
        <v>7</v>
      </c>
      <c r="D1170" s="4" t="str">
        <f t="shared" si="37"/>
        <v>1472010III</v>
      </c>
      <c r="E1170" t="s">
        <v>42</v>
      </c>
      <c r="F1170" t="s">
        <v>16</v>
      </c>
      <c r="G1170" t="s">
        <v>46</v>
      </c>
      <c r="H1170">
        <v>2010</v>
      </c>
      <c r="I1170" s="2" t="s">
        <v>10</v>
      </c>
      <c r="J1170" s="1">
        <v>1524509.8039215687</v>
      </c>
    </row>
    <row r="1171" spans="1:10" x14ac:dyDescent="0.55000000000000004">
      <c r="A1171" s="4">
        <f t="shared" si="36"/>
        <v>1</v>
      </c>
      <c r="B1171" s="4">
        <f>+VLOOKUP(G1171,Codigos!$E$2:$F$8,2,0)</f>
        <v>4</v>
      </c>
      <c r="C1171" s="4">
        <f>+VLOOKUP(F1171,Codigos!$B$2:$C$33,2,0)</f>
        <v>7</v>
      </c>
      <c r="D1171" s="4" t="str">
        <f t="shared" si="37"/>
        <v>1472011III</v>
      </c>
      <c r="E1171" t="s">
        <v>42</v>
      </c>
      <c r="F1171" t="s">
        <v>16</v>
      </c>
      <c r="G1171" t="s">
        <v>46</v>
      </c>
      <c r="H1171">
        <v>2011</v>
      </c>
      <c r="I1171" s="2" t="s">
        <v>10</v>
      </c>
      <c r="J1171" s="1">
        <v>1909722.2222222222</v>
      </c>
    </row>
    <row r="1172" spans="1:10" x14ac:dyDescent="0.55000000000000004">
      <c r="A1172" s="4">
        <f t="shared" si="36"/>
        <v>1</v>
      </c>
      <c r="B1172" s="4">
        <f>+VLOOKUP(G1172,Codigos!$E$2:$F$8,2,0)</f>
        <v>4</v>
      </c>
      <c r="C1172" s="4">
        <f>+VLOOKUP(F1172,Codigos!$B$2:$C$33,2,0)</f>
        <v>7</v>
      </c>
      <c r="D1172" s="4" t="str">
        <f t="shared" si="37"/>
        <v>1472012III</v>
      </c>
      <c r="E1172" t="s">
        <v>42</v>
      </c>
      <c r="F1172" t="s">
        <v>16</v>
      </c>
      <c r="G1172" t="s">
        <v>46</v>
      </c>
      <c r="H1172">
        <v>2012</v>
      </c>
      <c r="I1172" s="2" t="s">
        <v>10</v>
      </c>
      <c r="J1172" s="1">
        <v>2916666.6666666665</v>
      </c>
    </row>
    <row r="1173" spans="1:10" x14ac:dyDescent="0.55000000000000004">
      <c r="A1173" s="4">
        <f t="shared" si="36"/>
        <v>1</v>
      </c>
      <c r="B1173" s="4">
        <f>+VLOOKUP(G1173,Codigos!$E$2:$F$8,2,0)</f>
        <v>4</v>
      </c>
      <c r="C1173" s="4">
        <f>+VLOOKUP(F1173,Codigos!$B$2:$C$33,2,0)</f>
        <v>7</v>
      </c>
      <c r="D1173" s="4" t="str">
        <f t="shared" si="37"/>
        <v>1472013III</v>
      </c>
      <c r="E1173" t="s">
        <v>42</v>
      </c>
      <c r="F1173" t="s">
        <v>16</v>
      </c>
      <c r="G1173" t="s">
        <v>46</v>
      </c>
      <c r="H1173">
        <v>2013</v>
      </c>
      <c r="I1173" s="2" t="s">
        <v>10</v>
      </c>
      <c r="J1173" s="1">
        <v>3237132.3529411764</v>
      </c>
    </row>
    <row r="1174" spans="1:10" x14ac:dyDescent="0.55000000000000004">
      <c r="A1174" s="4">
        <f t="shared" si="36"/>
        <v>1</v>
      </c>
      <c r="B1174" s="4">
        <f>+VLOOKUP(G1174,Codigos!$E$2:$F$8,2,0)</f>
        <v>4</v>
      </c>
      <c r="C1174" s="4">
        <f>+VLOOKUP(F1174,Codigos!$B$2:$C$33,2,0)</f>
        <v>7</v>
      </c>
      <c r="D1174" s="4" t="str">
        <f t="shared" si="37"/>
        <v>1472014III</v>
      </c>
      <c r="E1174" t="s">
        <v>42</v>
      </c>
      <c r="F1174" t="s">
        <v>16</v>
      </c>
      <c r="G1174" t="s">
        <v>46</v>
      </c>
      <c r="H1174">
        <v>2014</v>
      </c>
      <c r="I1174" s="2" t="s">
        <v>10</v>
      </c>
      <c r="J1174" s="1">
        <v>2216216.2162162163</v>
      </c>
    </row>
    <row r="1175" spans="1:10" x14ac:dyDescent="0.55000000000000004">
      <c r="A1175" s="4">
        <f t="shared" si="36"/>
        <v>1</v>
      </c>
      <c r="B1175" s="4">
        <f>+VLOOKUP(G1175,Codigos!$E$2:$F$8,2,0)</f>
        <v>4</v>
      </c>
      <c r="C1175" s="4">
        <f>+VLOOKUP(F1175,Codigos!$B$2:$C$33,2,0)</f>
        <v>7</v>
      </c>
      <c r="D1175" s="4" t="str">
        <f t="shared" si="37"/>
        <v>1472015III</v>
      </c>
      <c r="E1175" t="s">
        <v>42</v>
      </c>
      <c r="F1175" t="s">
        <v>16</v>
      </c>
      <c r="G1175" t="s">
        <v>46</v>
      </c>
      <c r="H1175">
        <v>2015</v>
      </c>
      <c r="I1175" s="2" t="s">
        <v>10</v>
      </c>
      <c r="J1175" s="1">
        <v>2137681.15942029</v>
      </c>
    </row>
    <row r="1176" spans="1:10" x14ac:dyDescent="0.55000000000000004">
      <c r="A1176" s="4">
        <f t="shared" si="36"/>
        <v>1</v>
      </c>
      <c r="B1176" s="4">
        <f>+VLOOKUP(G1176,Codigos!$E$2:$F$8,2,0)</f>
        <v>4</v>
      </c>
      <c r="C1176" s="4">
        <f>+VLOOKUP(F1176,Codigos!$B$2:$C$33,2,0)</f>
        <v>7</v>
      </c>
      <c r="D1176" s="4" t="str">
        <f t="shared" si="37"/>
        <v>1472016III</v>
      </c>
      <c r="E1176" t="s">
        <v>42</v>
      </c>
      <c r="F1176" t="s">
        <v>16</v>
      </c>
      <c r="G1176" t="s">
        <v>46</v>
      </c>
      <c r="H1176">
        <v>2016</v>
      </c>
      <c r="I1176" s="2" t="s">
        <v>10</v>
      </c>
      <c r="J1176" s="1">
        <v>2131101.8131101811</v>
      </c>
    </row>
    <row r="1177" spans="1:10" x14ac:dyDescent="0.55000000000000004">
      <c r="A1177" s="4">
        <f t="shared" si="36"/>
        <v>1</v>
      </c>
      <c r="B1177" s="4">
        <f>+VLOOKUP(G1177,Codigos!$E$2:$F$8,2,0)</f>
        <v>4</v>
      </c>
      <c r="C1177" s="4">
        <f>+VLOOKUP(F1177,Codigos!$B$2:$C$33,2,0)</f>
        <v>7</v>
      </c>
      <c r="D1177" s="4" t="str">
        <f t="shared" si="37"/>
        <v>1472017III</v>
      </c>
      <c r="E1177" t="s">
        <v>42</v>
      </c>
      <c r="F1177" t="s">
        <v>16</v>
      </c>
      <c r="G1177" t="s">
        <v>46</v>
      </c>
      <c r="H1177">
        <v>2017</v>
      </c>
      <c r="I1177" s="2" t="s">
        <v>10</v>
      </c>
      <c r="J1177" s="1">
        <v>2925373.1343283583</v>
      </c>
    </row>
    <row r="1178" spans="1:10" x14ac:dyDescent="0.55000000000000004">
      <c r="A1178" s="4">
        <f t="shared" si="36"/>
        <v>1</v>
      </c>
      <c r="B1178" s="4">
        <f>+VLOOKUP(G1178,Codigos!$E$2:$F$8,2,0)</f>
        <v>4</v>
      </c>
      <c r="C1178" s="4">
        <f>+VLOOKUP(F1178,Codigos!$B$2:$C$33,2,0)</f>
        <v>7</v>
      </c>
      <c r="D1178" s="4" t="str">
        <f t="shared" si="37"/>
        <v>1472010IV</v>
      </c>
      <c r="E1178" t="s">
        <v>42</v>
      </c>
      <c r="F1178" t="s">
        <v>16</v>
      </c>
      <c r="G1178" t="s">
        <v>46</v>
      </c>
      <c r="H1178">
        <v>2010</v>
      </c>
      <c r="I1178" s="2" t="s">
        <v>11</v>
      </c>
      <c r="J1178" s="1">
        <v>1950980.3921568629</v>
      </c>
    </row>
    <row r="1179" spans="1:10" x14ac:dyDescent="0.55000000000000004">
      <c r="A1179" s="4">
        <f t="shared" si="36"/>
        <v>1</v>
      </c>
      <c r="B1179" s="4">
        <f>+VLOOKUP(G1179,Codigos!$E$2:$F$8,2,0)</f>
        <v>4</v>
      </c>
      <c r="C1179" s="4">
        <f>+VLOOKUP(F1179,Codigos!$B$2:$C$33,2,0)</f>
        <v>7</v>
      </c>
      <c r="D1179" s="4" t="str">
        <f t="shared" si="37"/>
        <v>1472011IV</v>
      </c>
      <c r="E1179" t="s">
        <v>42</v>
      </c>
      <c r="F1179" t="s">
        <v>16</v>
      </c>
      <c r="G1179" t="s">
        <v>46</v>
      </c>
      <c r="H1179">
        <v>2011</v>
      </c>
      <c r="I1179" s="2" t="s">
        <v>11</v>
      </c>
      <c r="J1179" s="1">
        <v>1819444.4444444445</v>
      </c>
    </row>
    <row r="1180" spans="1:10" x14ac:dyDescent="0.55000000000000004">
      <c r="A1180" s="4">
        <f t="shared" si="36"/>
        <v>1</v>
      </c>
      <c r="B1180" s="4">
        <f>+VLOOKUP(G1180,Codigos!$E$2:$F$8,2,0)</f>
        <v>4</v>
      </c>
      <c r="C1180" s="4">
        <f>+VLOOKUP(F1180,Codigos!$B$2:$C$33,2,0)</f>
        <v>7</v>
      </c>
      <c r="D1180" s="4" t="str">
        <f t="shared" si="37"/>
        <v>1472012IV</v>
      </c>
      <c r="E1180" t="s">
        <v>42</v>
      </c>
      <c r="F1180" t="s">
        <v>16</v>
      </c>
      <c r="G1180" t="s">
        <v>46</v>
      </c>
      <c r="H1180">
        <v>2012</v>
      </c>
      <c r="I1180" s="2" t="s">
        <v>11</v>
      </c>
      <c r="J1180" s="1">
        <v>2214285.7142857141</v>
      </c>
    </row>
    <row r="1181" spans="1:10" x14ac:dyDescent="0.55000000000000004">
      <c r="A1181" s="4">
        <f t="shared" si="36"/>
        <v>1</v>
      </c>
      <c r="B1181" s="4">
        <f>+VLOOKUP(G1181,Codigos!$E$2:$F$8,2,0)</f>
        <v>4</v>
      </c>
      <c r="C1181" s="4">
        <f>+VLOOKUP(F1181,Codigos!$B$2:$C$33,2,0)</f>
        <v>7</v>
      </c>
      <c r="D1181" s="4" t="str">
        <f t="shared" si="37"/>
        <v>1472013IV</v>
      </c>
      <c r="E1181" t="s">
        <v>42</v>
      </c>
      <c r="F1181" t="s">
        <v>16</v>
      </c>
      <c r="G1181" t="s">
        <v>46</v>
      </c>
      <c r="H1181">
        <v>2013</v>
      </c>
      <c r="I1181" s="2" t="s">
        <v>11</v>
      </c>
      <c r="J1181" s="1">
        <v>2392769.6078431373</v>
      </c>
    </row>
    <row r="1182" spans="1:10" x14ac:dyDescent="0.55000000000000004">
      <c r="A1182" s="4">
        <f t="shared" si="36"/>
        <v>1</v>
      </c>
      <c r="B1182" s="4">
        <f>+VLOOKUP(G1182,Codigos!$E$2:$F$8,2,0)</f>
        <v>4</v>
      </c>
      <c r="C1182" s="4">
        <f>+VLOOKUP(F1182,Codigos!$B$2:$C$33,2,0)</f>
        <v>7</v>
      </c>
      <c r="D1182" s="4" t="str">
        <f t="shared" si="37"/>
        <v>1472014IV</v>
      </c>
      <c r="E1182" t="s">
        <v>42</v>
      </c>
      <c r="F1182" t="s">
        <v>16</v>
      </c>
      <c r="G1182" t="s">
        <v>46</v>
      </c>
      <c r="H1182">
        <v>2014</v>
      </c>
      <c r="I1182" s="2" t="s">
        <v>11</v>
      </c>
      <c r="J1182" s="1">
        <v>3076576.5765765766</v>
      </c>
    </row>
    <row r="1183" spans="1:10" x14ac:dyDescent="0.55000000000000004">
      <c r="A1183" s="4">
        <f t="shared" si="36"/>
        <v>1</v>
      </c>
      <c r="B1183" s="4">
        <f>+VLOOKUP(G1183,Codigos!$E$2:$F$8,2,0)</f>
        <v>4</v>
      </c>
      <c r="C1183" s="4">
        <f>+VLOOKUP(F1183,Codigos!$B$2:$C$33,2,0)</f>
        <v>7</v>
      </c>
      <c r="D1183" s="4" t="str">
        <f t="shared" si="37"/>
        <v>1472015IV</v>
      </c>
      <c r="E1183" t="s">
        <v>42</v>
      </c>
      <c r="F1183" t="s">
        <v>16</v>
      </c>
      <c r="G1183" t="s">
        <v>46</v>
      </c>
      <c r="H1183">
        <v>2015</v>
      </c>
      <c r="I1183" s="2" t="s">
        <v>11</v>
      </c>
      <c r="J1183" s="1">
        <v>2678571.4285714286</v>
      </c>
    </row>
    <row r="1184" spans="1:10" x14ac:dyDescent="0.55000000000000004">
      <c r="A1184" s="4">
        <f t="shared" si="36"/>
        <v>1</v>
      </c>
      <c r="B1184" s="4">
        <f>+VLOOKUP(G1184,Codigos!$E$2:$F$8,2,0)</f>
        <v>4</v>
      </c>
      <c r="C1184" s="4">
        <f>+VLOOKUP(F1184,Codigos!$B$2:$C$33,2,0)</f>
        <v>7</v>
      </c>
      <c r="D1184" s="4" t="str">
        <f t="shared" si="37"/>
        <v>1472016IV</v>
      </c>
      <c r="E1184" t="s">
        <v>42</v>
      </c>
      <c r="F1184" t="s">
        <v>16</v>
      </c>
      <c r="G1184" t="s">
        <v>46</v>
      </c>
      <c r="H1184">
        <v>2016</v>
      </c>
      <c r="I1184" s="2" t="s">
        <v>11</v>
      </c>
      <c r="J1184" s="1">
        <v>2794741.3061916875</v>
      </c>
    </row>
    <row r="1185" spans="1:10" x14ac:dyDescent="0.55000000000000004">
      <c r="A1185" s="4">
        <f t="shared" si="36"/>
        <v>1</v>
      </c>
      <c r="B1185" s="4">
        <f>+VLOOKUP(G1185,Codigos!$E$2:$F$8,2,0)</f>
        <v>4</v>
      </c>
      <c r="C1185" s="4">
        <f>+VLOOKUP(F1185,Codigos!$B$2:$C$33,2,0)</f>
        <v>7</v>
      </c>
      <c r="D1185" s="4" t="str">
        <f t="shared" si="37"/>
        <v>1472017IV</v>
      </c>
      <c r="E1185" t="s">
        <v>42</v>
      </c>
      <c r="F1185" t="s">
        <v>16</v>
      </c>
      <c r="G1185" t="s">
        <v>46</v>
      </c>
      <c r="H1185">
        <v>2017</v>
      </c>
      <c r="I1185" s="2" t="s">
        <v>11</v>
      </c>
      <c r="J1185" s="1">
        <v>2942206.6549912435</v>
      </c>
    </row>
    <row r="1186" spans="1:10" x14ac:dyDescent="0.55000000000000004">
      <c r="A1186" s="4">
        <f t="shared" si="36"/>
        <v>1</v>
      </c>
      <c r="B1186" s="4">
        <f>+VLOOKUP(G1186,Codigos!$E$2:$F$8,2,0)</f>
        <v>4</v>
      </c>
      <c r="C1186" s="4">
        <f>+VLOOKUP(F1186,Codigos!$B$2:$C$33,2,0)</f>
        <v>8</v>
      </c>
      <c r="D1186" s="4" t="str">
        <f t="shared" si="37"/>
        <v>1482010I</v>
      </c>
      <c r="E1186" t="s">
        <v>42</v>
      </c>
      <c r="F1186" t="s">
        <v>17</v>
      </c>
      <c r="G1186" t="s">
        <v>46</v>
      </c>
      <c r="H1186">
        <v>2010</v>
      </c>
      <c r="I1186" s="2" t="s">
        <v>8</v>
      </c>
      <c r="J1186" s="1">
        <v>1488095.2380952381</v>
      </c>
    </row>
    <row r="1187" spans="1:10" x14ac:dyDescent="0.55000000000000004">
      <c r="A1187" s="4">
        <f t="shared" si="36"/>
        <v>1</v>
      </c>
      <c r="B1187" s="4">
        <f>+VLOOKUP(G1187,Codigos!$E$2:$F$8,2,0)</f>
        <v>4</v>
      </c>
      <c r="C1187" s="4">
        <f>+VLOOKUP(F1187,Codigos!$B$2:$C$33,2,0)</f>
        <v>8</v>
      </c>
      <c r="D1187" s="4" t="str">
        <f t="shared" si="37"/>
        <v>1482011I</v>
      </c>
      <c r="E1187" t="s">
        <v>42</v>
      </c>
      <c r="F1187" t="s">
        <v>17</v>
      </c>
      <c r="G1187" t="s">
        <v>46</v>
      </c>
      <c r="H1187">
        <v>2011</v>
      </c>
      <c r="I1187" s="2" t="s">
        <v>8</v>
      </c>
      <c r="J1187" s="1">
        <v>1291245.7912457911</v>
      </c>
    </row>
    <row r="1188" spans="1:10" x14ac:dyDescent="0.55000000000000004">
      <c r="A1188" s="4">
        <f t="shared" si="36"/>
        <v>1</v>
      </c>
      <c r="B1188" s="4">
        <f>+VLOOKUP(G1188,Codigos!$E$2:$F$8,2,0)</f>
        <v>4</v>
      </c>
      <c r="C1188" s="4">
        <f>+VLOOKUP(F1188,Codigos!$B$2:$C$33,2,0)</f>
        <v>8</v>
      </c>
      <c r="D1188" s="4" t="str">
        <f t="shared" si="37"/>
        <v>1482012I</v>
      </c>
      <c r="E1188" t="s">
        <v>42</v>
      </c>
      <c r="F1188" t="s">
        <v>17</v>
      </c>
      <c r="G1188" t="s">
        <v>46</v>
      </c>
      <c r="H1188">
        <v>2012</v>
      </c>
      <c r="I1188" s="2" t="s">
        <v>8</v>
      </c>
      <c r="J1188" s="1">
        <v>1840277.7777777778</v>
      </c>
    </row>
    <row r="1189" spans="1:10" x14ac:dyDescent="0.55000000000000004">
      <c r="A1189" s="4">
        <f t="shared" si="36"/>
        <v>1</v>
      </c>
      <c r="B1189" s="4">
        <f>+VLOOKUP(G1189,Codigos!$E$2:$F$8,2,0)</f>
        <v>4</v>
      </c>
      <c r="C1189" s="4">
        <f>+VLOOKUP(F1189,Codigos!$B$2:$C$33,2,0)</f>
        <v>8</v>
      </c>
      <c r="D1189" s="4" t="str">
        <f t="shared" si="37"/>
        <v>1482013I</v>
      </c>
      <c r="E1189" t="s">
        <v>42</v>
      </c>
      <c r="F1189" t="s">
        <v>17</v>
      </c>
      <c r="G1189" t="s">
        <v>46</v>
      </c>
      <c r="H1189">
        <v>2013</v>
      </c>
      <c r="I1189" s="2" t="s">
        <v>8</v>
      </c>
      <c r="J1189" s="1">
        <v>1641666.6666666665</v>
      </c>
    </row>
    <row r="1190" spans="1:10" x14ac:dyDescent="0.55000000000000004">
      <c r="A1190" s="4">
        <f t="shared" si="36"/>
        <v>1</v>
      </c>
      <c r="B1190" s="4">
        <f>+VLOOKUP(G1190,Codigos!$E$2:$F$8,2,0)</f>
        <v>4</v>
      </c>
      <c r="C1190" s="4">
        <f>+VLOOKUP(F1190,Codigos!$B$2:$C$33,2,0)</f>
        <v>8</v>
      </c>
      <c r="D1190" s="4" t="str">
        <f t="shared" si="37"/>
        <v>1482014I</v>
      </c>
      <c r="E1190" t="s">
        <v>42</v>
      </c>
      <c r="F1190" t="s">
        <v>17</v>
      </c>
      <c r="G1190" t="s">
        <v>46</v>
      </c>
      <c r="H1190">
        <v>2014</v>
      </c>
      <c r="I1190" s="2" t="s">
        <v>8</v>
      </c>
      <c r="J1190" s="1">
        <v>1884735.2024922117</v>
      </c>
    </row>
    <row r="1191" spans="1:10" x14ac:dyDescent="0.55000000000000004">
      <c r="A1191" s="4">
        <f t="shared" si="36"/>
        <v>1</v>
      </c>
      <c r="B1191" s="4">
        <f>+VLOOKUP(G1191,Codigos!$E$2:$F$8,2,0)</f>
        <v>4</v>
      </c>
      <c r="C1191" s="4">
        <f>+VLOOKUP(F1191,Codigos!$B$2:$C$33,2,0)</f>
        <v>8</v>
      </c>
      <c r="D1191" s="4" t="str">
        <f t="shared" si="37"/>
        <v>1482015I</v>
      </c>
      <c r="E1191" t="s">
        <v>42</v>
      </c>
      <c r="F1191" t="s">
        <v>17</v>
      </c>
      <c r="G1191" t="s">
        <v>46</v>
      </c>
      <c r="H1191">
        <v>2015</v>
      </c>
      <c r="I1191" s="2" t="s">
        <v>8</v>
      </c>
      <c r="J1191" s="1">
        <v>2490942.0289855073</v>
      </c>
    </row>
    <row r="1192" spans="1:10" x14ac:dyDescent="0.55000000000000004">
      <c r="A1192" s="4">
        <f t="shared" si="36"/>
        <v>1</v>
      </c>
      <c r="B1192" s="4">
        <f>+VLOOKUP(G1192,Codigos!$E$2:$F$8,2,0)</f>
        <v>4</v>
      </c>
      <c r="C1192" s="4">
        <f>+VLOOKUP(F1192,Codigos!$B$2:$C$33,2,0)</f>
        <v>8</v>
      </c>
      <c r="D1192" s="4" t="str">
        <f t="shared" si="37"/>
        <v>1482016I</v>
      </c>
      <c r="E1192" t="s">
        <v>42</v>
      </c>
      <c r="F1192" t="s">
        <v>17</v>
      </c>
      <c r="G1192" t="s">
        <v>46</v>
      </c>
      <c r="H1192">
        <v>2016</v>
      </c>
      <c r="I1192" s="2" t="s">
        <v>8</v>
      </c>
      <c r="J1192" s="1">
        <v>2364672.3646723647</v>
      </c>
    </row>
    <row r="1193" spans="1:10" x14ac:dyDescent="0.55000000000000004">
      <c r="A1193" s="4">
        <f t="shared" si="36"/>
        <v>1</v>
      </c>
      <c r="B1193" s="4">
        <f>+VLOOKUP(G1193,Codigos!$E$2:$F$8,2,0)</f>
        <v>4</v>
      </c>
      <c r="C1193" s="4">
        <f>+VLOOKUP(F1193,Codigos!$B$2:$C$33,2,0)</f>
        <v>8</v>
      </c>
      <c r="D1193" s="4" t="str">
        <f t="shared" si="37"/>
        <v>1482017I</v>
      </c>
      <c r="E1193" t="s">
        <v>42</v>
      </c>
      <c r="F1193" t="s">
        <v>17</v>
      </c>
      <c r="G1193" t="s">
        <v>46</v>
      </c>
      <c r="H1193">
        <v>2017</v>
      </c>
      <c r="I1193" s="2" t="s">
        <v>8</v>
      </c>
      <c r="J1193" s="1">
        <v>2469696.9696969697</v>
      </c>
    </row>
    <row r="1194" spans="1:10" x14ac:dyDescent="0.55000000000000004">
      <c r="A1194" s="4">
        <f t="shared" si="36"/>
        <v>1</v>
      </c>
      <c r="B1194" s="4">
        <f>+VLOOKUP(G1194,Codigos!$E$2:$F$8,2,0)</f>
        <v>4</v>
      </c>
      <c r="C1194" s="4">
        <f>+VLOOKUP(F1194,Codigos!$B$2:$C$33,2,0)</f>
        <v>8</v>
      </c>
      <c r="D1194" s="4" t="str">
        <f t="shared" si="37"/>
        <v>1482010II</v>
      </c>
      <c r="E1194" t="s">
        <v>42</v>
      </c>
      <c r="F1194" t="s">
        <v>17</v>
      </c>
      <c r="G1194" t="s">
        <v>46</v>
      </c>
      <c r="H1194">
        <v>2010</v>
      </c>
      <c r="I1194" s="2" t="s">
        <v>9</v>
      </c>
      <c r="J1194" s="1">
        <v>1612244.8979591837</v>
      </c>
    </row>
    <row r="1195" spans="1:10" x14ac:dyDescent="0.55000000000000004">
      <c r="A1195" s="4">
        <f t="shared" si="36"/>
        <v>1</v>
      </c>
      <c r="B1195" s="4">
        <f>+VLOOKUP(G1195,Codigos!$E$2:$F$8,2,0)</f>
        <v>4</v>
      </c>
      <c r="C1195" s="4">
        <f>+VLOOKUP(F1195,Codigos!$B$2:$C$33,2,0)</f>
        <v>8</v>
      </c>
      <c r="D1195" s="4" t="str">
        <f t="shared" si="37"/>
        <v>1482011II</v>
      </c>
      <c r="E1195" t="s">
        <v>42</v>
      </c>
      <c r="F1195" t="s">
        <v>17</v>
      </c>
      <c r="G1195" t="s">
        <v>46</v>
      </c>
      <c r="H1195">
        <v>2011</v>
      </c>
      <c r="I1195" s="2" t="s">
        <v>9</v>
      </c>
      <c r="J1195" s="1">
        <v>1469696.9696969697</v>
      </c>
    </row>
    <row r="1196" spans="1:10" x14ac:dyDescent="0.55000000000000004">
      <c r="A1196" s="4">
        <f t="shared" si="36"/>
        <v>1</v>
      </c>
      <c r="B1196" s="4">
        <f>+VLOOKUP(G1196,Codigos!$E$2:$F$8,2,0)</f>
        <v>4</v>
      </c>
      <c r="C1196" s="4">
        <f>+VLOOKUP(F1196,Codigos!$B$2:$C$33,2,0)</f>
        <v>8</v>
      </c>
      <c r="D1196" s="4" t="str">
        <f t="shared" si="37"/>
        <v>1482012II</v>
      </c>
      <c r="E1196" t="s">
        <v>42</v>
      </c>
      <c r="F1196" t="s">
        <v>17</v>
      </c>
      <c r="G1196" t="s">
        <v>46</v>
      </c>
      <c r="H1196">
        <v>2012</v>
      </c>
      <c r="I1196" s="2" t="s">
        <v>9</v>
      </c>
      <c r="J1196" s="1">
        <v>1493055.5555555557</v>
      </c>
    </row>
    <row r="1197" spans="1:10" x14ac:dyDescent="0.55000000000000004">
      <c r="A1197" s="4">
        <f t="shared" si="36"/>
        <v>1</v>
      </c>
      <c r="B1197" s="4">
        <f>+VLOOKUP(G1197,Codigos!$E$2:$F$8,2,0)</f>
        <v>4</v>
      </c>
      <c r="C1197" s="4">
        <f>+VLOOKUP(F1197,Codigos!$B$2:$C$33,2,0)</f>
        <v>8</v>
      </c>
      <c r="D1197" s="4" t="str">
        <f t="shared" si="37"/>
        <v>1482013II</v>
      </c>
      <c r="E1197" t="s">
        <v>42</v>
      </c>
      <c r="F1197" t="s">
        <v>17</v>
      </c>
      <c r="G1197" t="s">
        <v>46</v>
      </c>
      <c r="H1197">
        <v>2013</v>
      </c>
      <c r="I1197" s="2" t="s">
        <v>9</v>
      </c>
      <c r="J1197" s="1">
        <v>1668333.3333333335</v>
      </c>
    </row>
    <row r="1198" spans="1:10" x14ac:dyDescent="0.55000000000000004">
      <c r="A1198" s="4">
        <f t="shared" si="36"/>
        <v>1</v>
      </c>
      <c r="B1198" s="4">
        <f>+VLOOKUP(G1198,Codigos!$E$2:$F$8,2,0)</f>
        <v>4</v>
      </c>
      <c r="C1198" s="4">
        <f>+VLOOKUP(F1198,Codigos!$B$2:$C$33,2,0)</f>
        <v>8</v>
      </c>
      <c r="D1198" s="4" t="str">
        <f t="shared" si="37"/>
        <v>1482014II</v>
      </c>
      <c r="E1198" t="s">
        <v>42</v>
      </c>
      <c r="F1198" t="s">
        <v>17</v>
      </c>
      <c r="G1198" t="s">
        <v>46</v>
      </c>
      <c r="H1198">
        <v>2014</v>
      </c>
      <c r="I1198" s="2" t="s">
        <v>9</v>
      </c>
      <c r="J1198" s="1">
        <v>1900155.7632398752</v>
      </c>
    </row>
    <row r="1199" spans="1:10" x14ac:dyDescent="0.55000000000000004">
      <c r="A1199" s="4">
        <f t="shared" si="36"/>
        <v>1</v>
      </c>
      <c r="B1199" s="4">
        <f>+VLOOKUP(G1199,Codigos!$E$2:$F$8,2,0)</f>
        <v>4</v>
      </c>
      <c r="C1199" s="4">
        <f>+VLOOKUP(F1199,Codigos!$B$2:$C$33,2,0)</f>
        <v>8</v>
      </c>
      <c r="D1199" s="4" t="str">
        <f t="shared" si="37"/>
        <v>1482015II</v>
      </c>
      <c r="E1199" t="s">
        <v>42</v>
      </c>
      <c r="F1199" t="s">
        <v>17</v>
      </c>
      <c r="G1199" t="s">
        <v>46</v>
      </c>
      <c r="H1199">
        <v>2015</v>
      </c>
      <c r="I1199" s="2" t="s">
        <v>9</v>
      </c>
      <c r="J1199" s="1">
        <v>2572463.7681159419</v>
      </c>
    </row>
    <row r="1200" spans="1:10" x14ac:dyDescent="0.55000000000000004">
      <c r="A1200" s="4">
        <f t="shared" si="36"/>
        <v>1</v>
      </c>
      <c r="B1200" s="4">
        <f>+VLOOKUP(G1200,Codigos!$E$2:$F$8,2,0)</f>
        <v>4</v>
      </c>
      <c r="C1200" s="4">
        <f>+VLOOKUP(F1200,Codigos!$B$2:$C$33,2,0)</f>
        <v>8</v>
      </c>
      <c r="D1200" s="4" t="str">
        <f t="shared" si="37"/>
        <v>1482016II</v>
      </c>
      <c r="E1200" t="s">
        <v>42</v>
      </c>
      <c r="F1200" t="s">
        <v>17</v>
      </c>
      <c r="G1200" t="s">
        <v>46</v>
      </c>
      <c r="H1200">
        <v>2016</v>
      </c>
      <c r="I1200" s="2" t="s">
        <v>9</v>
      </c>
      <c r="J1200" s="1">
        <v>2018140.5895691612</v>
      </c>
    </row>
    <row r="1201" spans="1:10" x14ac:dyDescent="0.55000000000000004">
      <c r="A1201" s="4">
        <f t="shared" si="36"/>
        <v>1</v>
      </c>
      <c r="B1201" s="4">
        <f>+VLOOKUP(G1201,Codigos!$E$2:$F$8,2,0)</f>
        <v>4</v>
      </c>
      <c r="C1201" s="4">
        <f>+VLOOKUP(F1201,Codigos!$B$2:$C$33,2,0)</f>
        <v>8</v>
      </c>
      <c r="D1201" s="4" t="str">
        <f t="shared" si="37"/>
        <v>1482017II</v>
      </c>
      <c r="E1201" t="s">
        <v>42</v>
      </c>
      <c r="F1201" t="s">
        <v>17</v>
      </c>
      <c r="G1201" t="s">
        <v>46</v>
      </c>
      <c r="H1201">
        <v>2017</v>
      </c>
      <c r="I1201" s="2" t="s">
        <v>9</v>
      </c>
      <c r="J1201" s="1">
        <v>2487627.3653566227</v>
      </c>
    </row>
    <row r="1202" spans="1:10" x14ac:dyDescent="0.55000000000000004">
      <c r="A1202" s="4">
        <f t="shared" si="36"/>
        <v>1</v>
      </c>
      <c r="B1202" s="4">
        <f>+VLOOKUP(G1202,Codigos!$E$2:$F$8,2,0)</f>
        <v>4</v>
      </c>
      <c r="C1202" s="4">
        <f>+VLOOKUP(F1202,Codigos!$B$2:$C$33,2,0)</f>
        <v>8</v>
      </c>
      <c r="D1202" s="4" t="str">
        <f t="shared" si="37"/>
        <v>1482010III</v>
      </c>
      <c r="E1202" t="s">
        <v>42</v>
      </c>
      <c r="F1202" t="s">
        <v>17</v>
      </c>
      <c r="G1202" t="s">
        <v>46</v>
      </c>
      <c r="H1202">
        <v>2010</v>
      </c>
      <c r="I1202" s="2" t="s">
        <v>10</v>
      </c>
      <c r="J1202" s="1">
        <v>1284013.6054421768</v>
      </c>
    </row>
    <row r="1203" spans="1:10" x14ac:dyDescent="0.55000000000000004">
      <c r="A1203" s="4">
        <f t="shared" si="36"/>
        <v>1</v>
      </c>
      <c r="B1203" s="4">
        <f>+VLOOKUP(G1203,Codigos!$E$2:$F$8,2,0)</f>
        <v>4</v>
      </c>
      <c r="C1203" s="4">
        <f>+VLOOKUP(F1203,Codigos!$B$2:$C$33,2,0)</f>
        <v>8</v>
      </c>
      <c r="D1203" s="4" t="str">
        <f t="shared" si="37"/>
        <v>1482011III</v>
      </c>
      <c r="E1203" t="s">
        <v>42</v>
      </c>
      <c r="F1203" t="s">
        <v>17</v>
      </c>
      <c r="G1203" t="s">
        <v>46</v>
      </c>
      <c r="H1203">
        <v>2011</v>
      </c>
      <c r="I1203" s="2" t="s">
        <v>10</v>
      </c>
      <c r="J1203" s="1">
        <v>1429124.5791245792</v>
      </c>
    </row>
    <row r="1204" spans="1:10" x14ac:dyDescent="0.55000000000000004">
      <c r="A1204" s="4">
        <f t="shared" si="36"/>
        <v>1</v>
      </c>
      <c r="B1204" s="4">
        <f>+VLOOKUP(G1204,Codigos!$E$2:$F$8,2,0)</f>
        <v>4</v>
      </c>
      <c r="C1204" s="4">
        <f>+VLOOKUP(F1204,Codigos!$B$2:$C$33,2,0)</f>
        <v>8</v>
      </c>
      <c r="D1204" s="4" t="str">
        <f t="shared" si="37"/>
        <v>1482012III</v>
      </c>
      <c r="E1204" t="s">
        <v>42</v>
      </c>
      <c r="F1204" t="s">
        <v>17</v>
      </c>
      <c r="G1204" t="s">
        <v>46</v>
      </c>
      <c r="H1204">
        <v>2012</v>
      </c>
      <c r="I1204" s="2" t="s">
        <v>10</v>
      </c>
      <c r="J1204" s="1">
        <v>1623090.2777777778</v>
      </c>
    </row>
    <row r="1205" spans="1:10" x14ac:dyDescent="0.55000000000000004">
      <c r="A1205" s="4">
        <f t="shared" si="36"/>
        <v>1</v>
      </c>
      <c r="B1205" s="4">
        <f>+VLOOKUP(G1205,Codigos!$E$2:$F$8,2,0)</f>
        <v>4</v>
      </c>
      <c r="C1205" s="4">
        <f>+VLOOKUP(F1205,Codigos!$B$2:$C$33,2,0)</f>
        <v>8</v>
      </c>
      <c r="D1205" s="4" t="str">
        <f t="shared" si="37"/>
        <v>1482013III</v>
      </c>
      <c r="E1205" t="s">
        <v>42</v>
      </c>
      <c r="F1205" t="s">
        <v>17</v>
      </c>
      <c r="G1205" t="s">
        <v>46</v>
      </c>
      <c r="H1205">
        <v>2013</v>
      </c>
      <c r="I1205" s="2" t="s">
        <v>10</v>
      </c>
      <c r="J1205" s="1">
        <v>1933333.3333333335</v>
      </c>
    </row>
    <row r="1206" spans="1:10" x14ac:dyDescent="0.55000000000000004">
      <c r="A1206" s="4">
        <f t="shared" si="36"/>
        <v>1</v>
      </c>
      <c r="B1206" s="4">
        <f>+VLOOKUP(G1206,Codigos!$E$2:$F$8,2,0)</f>
        <v>4</v>
      </c>
      <c r="C1206" s="4">
        <f>+VLOOKUP(F1206,Codigos!$B$2:$C$33,2,0)</f>
        <v>8</v>
      </c>
      <c r="D1206" s="4" t="str">
        <f t="shared" si="37"/>
        <v>1482014III</v>
      </c>
      <c r="E1206" t="s">
        <v>42</v>
      </c>
      <c r="F1206" t="s">
        <v>17</v>
      </c>
      <c r="G1206" t="s">
        <v>46</v>
      </c>
      <c r="H1206">
        <v>2014</v>
      </c>
      <c r="I1206" s="2" t="s">
        <v>10</v>
      </c>
      <c r="J1206" s="1">
        <v>1822429.906542056</v>
      </c>
    </row>
    <row r="1207" spans="1:10" x14ac:dyDescent="0.55000000000000004">
      <c r="A1207" s="4">
        <f t="shared" si="36"/>
        <v>1</v>
      </c>
      <c r="B1207" s="4">
        <f>+VLOOKUP(G1207,Codigos!$E$2:$F$8,2,0)</f>
        <v>4</v>
      </c>
      <c r="C1207" s="4">
        <f>+VLOOKUP(F1207,Codigos!$B$2:$C$33,2,0)</f>
        <v>8</v>
      </c>
      <c r="D1207" s="4" t="str">
        <f t="shared" si="37"/>
        <v>1482015III</v>
      </c>
      <c r="E1207" t="s">
        <v>42</v>
      </c>
      <c r="F1207" t="s">
        <v>17</v>
      </c>
      <c r="G1207" t="s">
        <v>46</v>
      </c>
      <c r="H1207">
        <v>2015</v>
      </c>
      <c r="I1207" s="2" t="s">
        <v>10</v>
      </c>
      <c r="J1207" s="1">
        <v>2663043.4782608696</v>
      </c>
    </row>
    <row r="1208" spans="1:10" x14ac:dyDescent="0.55000000000000004">
      <c r="A1208" s="4">
        <f t="shared" si="36"/>
        <v>1</v>
      </c>
      <c r="B1208" s="4">
        <f>+VLOOKUP(G1208,Codigos!$E$2:$F$8,2,0)</f>
        <v>4</v>
      </c>
      <c r="C1208" s="4">
        <f>+VLOOKUP(F1208,Codigos!$B$2:$C$33,2,0)</f>
        <v>8</v>
      </c>
      <c r="D1208" s="4" t="str">
        <f t="shared" si="37"/>
        <v>1482016III</v>
      </c>
      <c r="E1208" t="s">
        <v>42</v>
      </c>
      <c r="F1208" t="s">
        <v>17</v>
      </c>
      <c r="G1208" t="s">
        <v>46</v>
      </c>
      <c r="H1208">
        <v>2016</v>
      </c>
      <c r="I1208" s="2" t="s">
        <v>10</v>
      </c>
      <c r="J1208" s="1">
        <v>2477777.7777777775</v>
      </c>
    </row>
    <row r="1209" spans="1:10" x14ac:dyDescent="0.55000000000000004">
      <c r="A1209" s="4">
        <f t="shared" si="36"/>
        <v>1</v>
      </c>
      <c r="B1209" s="4">
        <f>+VLOOKUP(G1209,Codigos!$E$2:$F$8,2,0)</f>
        <v>4</v>
      </c>
      <c r="C1209" s="4">
        <f>+VLOOKUP(F1209,Codigos!$B$2:$C$33,2,0)</f>
        <v>8</v>
      </c>
      <c r="D1209" s="4" t="str">
        <f t="shared" si="37"/>
        <v>1482017III</v>
      </c>
      <c r="E1209" t="s">
        <v>42</v>
      </c>
      <c r="F1209" t="s">
        <v>17</v>
      </c>
      <c r="G1209" t="s">
        <v>46</v>
      </c>
      <c r="H1209">
        <v>2017</v>
      </c>
      <c r="I1209" s="2" t="s">
        <v>10</v>
      </c>
      <c r="J1209" s="1">
        <v>2523255.8633720931</v>
      </c>
    </row>
    <row r="1210" spans="1:10" x14ac:dyDescent="0.55000000000000004">
      <c r="A1210" s="4">
        <f t="shared" si="36"/>
        <v>1</v>
      </c>
      <c r="B1210" s="4">
        <f>+VLOOKUP(G1210,Codigos!$E$2:$F$8,2,0)</f>
        <v>4</v>
      </c>
      <c r="C1210" s="4">
        <f>+VLOOKUP(F1210,Codigos!$B$2:$C$33,2,0)</f>
        <v>8</v>
      </c>
      <c r="D1210" s="4" t="str">
        <f t="shared" si="37"/>
        <v>1482010IV</v>
      </c>
      <c r="E1210" t="s">
        <v>42</v>
      </c>
      <c r="F1210" t="s">
        <v>17</v>
      </c>
      <c r="G1210" t="s">
        <v>46</v>
      </c>
      <c r="H1210">
        <v>2010</v>
      </c>
      <c r="I1210" s="2" t="s">
        <v>11</v>
      </c>
      <c r="J1210" s="1">
        <v>1437074.8299319728</v>
      </c>
    </row>
    <row r="1211" spans="1:10" x14ac:dyDescent="0.55000000000000004">
      <c r="A1211" s="4">
        <f t="shared" si="36"/>
        <v>1</v>
      </c>
      <c r="B1211" s="4">
        <f>+VLOOKUP(G1211,Codigos!$E$2:$F$8,2,0)</f>
        <v>4</v>
      </c>
      <c r="C1211" s="4">
        <f>+VLOOKUP(F1211,Codigos!$B$2:$C$33,2,0)</f>
        <v>8</v>
      </c>
      <c r="D1211" s="4" t="str">
        <f t="shared" si="37"/>
        <v>1482011IV</v>
      </c>
      <c r="E1211" t="s">
        <v>42</v>
      </c>
      <c r="F1211" t="s">
        <v>17</v>
      </c>
      <c r="G1211" t="s">
        <v>46</v>
      </c>
      <c r="H1211">
        <v>2011</v>
      </c>
      <c r="I1211" s="2" t="s">
        <v>11</v>
      </c>
      <c r="J1211" s="1">
        <v>1388888.888888889</v>
      </c>
    </row>
    <row r="1212" spans="1:10" x14ac:dyDescent="0.55000000000000004">
      <c r="A1212" s="4">
        <f t="shared" si="36"/>
        <v>1</v>
      </c>
      <c r="B1212" s="4">
        <f>+VLOOKUP(G1212,Codigos!$E$2:$F$8,2,0)</f>
        <v>4</v>
      </c>
      <c r="C1212" s="4">
        <f>+VLOOKUP(F1212,Codigos!$B$2:$C$33,2,0)</f>
        <v>8</v>
      </c>
      <c r="D1212" s="4" t="str">
        <f t="shared" si="37"/>
        <v>1482012IV</v>
      </c>
      <c r="E1212" t="s">
        <v>42</v>
      </c>
      <c r="F1212" t="s">
        <v>17</v>
      </c>
      <c r="G1212" t="s">
        <v>46</v>
      </c>
      <c r="H1212">
        <v>2012</v>
      </c>
      <c r="I1212" s="2" t="s">
        <v>11</v>
      </c>
      <c r="J1212" s="1">
        <v>1526041.6666666667</v>
      </c>
    </row>
    <row r="1213" spans="1:10" x14ac:dyDescent="0.55000000000000004">
      <c r="A1213" s="4">
        <f t="shared" si="36"/>
        <v>1</v>
      </c>
      <c r="B1213" s="4">
        <f>+VLOOKUP(G1213,Codigos!$E$2:$F$8,2,0)</f>
        <v>4</v>
      </c>
      <c r="C1213" s="4">
        <f>+VLOOKUP(F1213,Codigos!$B$2:$C$33,2,0)</f>
        <v>8</v>
      </c>
      <c r="D1213" s="4" t="str">
        <f t="shared" si="37"/>
        <v>1482013IV</v>
      </c>
      <c r="E1213" t="s">
        <v>42</v>
      </c>
      <c r="F1213" t="s">
        <v>17</v>
      </c>
      <c r="G1213" t="s">
        <v>46</v>
      </c>
      <c r="H1213">
        <v>2013</v>
      </c>
      <c r="I1213" s="2" t="s">
        <v>11</v>
      </c>
      <c r="J1213" s="1">
        <v>1734833.3333333335</v>
      </c>
    </row>
    <row r="1214" spans="1:10" x14ac:dyDescent="0.55000000000000004">
      <c r="A1214" s="4">
        <f t="shared" si="36"/>
        <v>1</v>
      </c>
      <c r="B1214" s="4">
        <f>+VLOOKUP(G1214,Codigos!$E$2:$F$8,2,0)</f>
        <v>4</v>
      </c>
      <c r="C1214" s="4">
        <f>+VLOOKUP(F1214,Codigos!$B$2:$C$33,2,0)</f>
        <v>8</v>
      </c>
      <c r="D1214" s="4" t="str">
        <f t="shared" si="37"/>
        <v>1482014IV</v>
      </c>
      <c r="E1214" t="s">
        <v>42</v>
      </c>
      <c r="F1214" t="s">
        <v>17</v>
      </c>
      <c r="G1214" t="s">
        <v>46</v>
      </c>
      <c r="H1214">
        <v>2014</v>
      </c>
      <c r="I1214" s="2" t="s">
        <v>11</v>
      </c>
      <c r="J1214" s="1">
        <v>2352024.9221183802</v>
      </c>
    </row>
    <row r="1215" spans="1:10" x14ac:dyDescent="0.55000000000000004">
      <c r="A1215" s="4">
        <f t="shared" si="36"/>
        <v>1</v>
      </c>
      <c r="B1215" s="4">
        <f>+VLOOKUP(G1215,Codigos!$E$2:$F$8,2,0)</f>
        <v>4</v>
      </c>
      <c r="C1215" s="4">
        <f>+VLOOKUP(F1215,Codigos!$B$2:$C$33,2,0)</f>
        <v>8</v>
      </c>
      <c r="D1215" s="4" t="str">
        <f t="shared" si="37"/>
        <v>1482015IV</v>
      </c>
      <c r="E1215" t="s">
        <v>42</v>
      </c>
      <c r="F1215" t="s">
        <v>17</v>
      </c>
      <c r="G1215" t="s">
        <v>46</v>
      </c>
      <c r="H1215">
        <v>2015</v>
      </c>
      <c r="I1215" s="2" t="s">
        <v>11</v>
      </c>
      <c r="J1215" s="1">
        <v>3016304.3478260865</v>
      </c>
    </row>
    <row r="1216" spans="1:10" x14ac:dyDescent="0.55000000000000004">
      <c r="A1216" s="4">
        <f t="shared" si="36"/>
        <v>1</v>
      </c>
      <c r="B1216" s="4">
        <f>+VLOOKUP(G1216,Codigos!$E$2:$F$8,2,0)</f>
        <v>4</v>
      </c>
      <c r="C1216" s="4">
        <f>+VLOOKUP(F1216,Codigos!$B$2:$C$33,2,0)</f>
        <v>8</v>
      </c>
      <c r="D1216" s="4" t="str">
        <f t="shared" si="37"/>
        <v>1482016IV</v>
      </c>
      <c r="E1216" t="s">
        <v>42</v>
      </c>
      <c r="F1216" t="s">
        <v>17</v>
      </c>
      <c r="G1216" t="s">
        <v>46</v>
      </c>
      <c r="H1216">
        <v>2016</v>
      </c>
      <c r="I1216" s="2" t="s">
        <v>11</v>
      </c>
      <c r="J1216" s="1">
        <v>2396011.3960113958</v>
      </c>
    </row>
    <row r="1217" spans="1:10" x14ac:dyDescent="0.55000000000000004">
      <c r="A1217" s="4">
        <f t="shared" si="36"/>
        <v>1</v>
      </c>
      <c r="B1217" s="4">
        <f>+VLOOKUP(G1217,Codigos!$E$2:$F$8,2,0)</f>
        <v>4</v>
      </c>
      <c r="C1217" s="4">
        <f>+VLOOKUP(F1217,Codigos!$B$2:$C$33,2,0)</f>
        <v>8</v>
      </c>
      <c r="D1217" s="4" t="str">
        <f t="shared" si="37"/>
        <v>1482017IV</v>
      </c>
      <c r="E1217" t="s">
        <v>42</v>
      </c>
      <c r="F1217" t="s">
        <v>17</v>
      </c>
      <c r="G1217" t="s">
        <v>46</v>
      </c>
      <c r="H1217">
        <v>2017</v>
      </c>
      <c r="I1217" s="2" t="s">
        <v>11</v>
      </c>
      <c r="J1217" s="1">
        <v>2226322.2632226325</v>
      </c>
    </row>
    <row r="1218" spans="1:10" x14ac:dyDescent="0.55000000000000004">
      <c r="A1218" s="4">
        <f t="shared" ref="A1218:A1281" si="38">+IF(E1218="Casa",1,2)</f>
        <v>1</v>
      </c>
      <c r="B1218" s="4">
        <f>+VLOOKUP(G1218,Codigos!$E$2:$F$8,2,0)</f>
        <v>4</v>
      </c>
      <c r="C1218" s="4">
        <f>+VLOOKUP(F1218,Codigos!$B$2:$C$33,2,0)</f>
        <v>9</v>
      </c>
      <c r="D1218" s="4" t="str">
        <f t="shared" si="37"/>
        <v>1492010I</v>
      </c>
      <c r="E1218" t="s">
        <v>42</v>
      </c>
      <c r="F1218" t="s">
        <v>18</v>
      </c>
      <c r="G1218" t="s">
        <v>46</v>
      </c>
      <c r="H1218">
        <v>2010</v>
      </c>
      <c r="I1218" s="2" t="s">
        <v>8</v>
      </c>
      <c r="J1218" s="1">
        <v>2287878.7878787881</v>
      </c>
    </row>
    <row r="1219" spans="1:10" x14ac:dyDescent="0.55000000000000004">
      <c r="A1219" s="4">
        <f t="shared" si="38"/>
        <v>1</v>
      </c>
      <c r="B1219" s="4">
        <f>+VLOOKUP(G1219,Codigos!$E$2:$F$8,2,0)</f>
        <v>4</v>
      </c>
      <c r="C1219" s="4">
        <f>+VLOOKUP(F1219,Codigos!$B$2:$C$33,2,0)</f>
        <v>9</v>
      </c>
      <c r="D1219" s="4" t="str">
        <f t="shared" ref="D1219:D1282" si="39">+_xlfn.CONCAT(A1219:C1219,H1219:I1219)</f>
        <v>1492011I</v>
      </c>
      <c r="E1219" t="s">
        <v>42</v>
      </c>
      <c r="F1219" t="s">
        <v>18</v>
      </c>
      <c r="G1219" t="s">
        <v>46</v>
      </c>
      <c r="H1219">
        <v>2011</v>
      </c>
      <c r="I1219" s="2" t="s">
        <v>8</v>
      </c>
      <c r="J1219" s="1">
        <v>3440099.2248062016</v>
      </c>
    </row>
    <row r="1220" spans="1:10" x14ac:dyDescent="0.55000000000000004">
      <c r="A1220" s="4">
        <f t="shared" si="38"/>
        <v>1</v>
      </c>
      <c r="B1220" s="4">
        <f>+VLOOKUP(G1220,Codigos!$E$2:$F$8,2,0)</f>
        <v>4</v>
      </c>
      <c r="C1220" s="4">
        <f>+VLOOKUP(F1220,Codigos!$B$2:$C$33,2,0)</f>
        <v>9</v>
      </c>
      <c r="D1220" s="4" t="str">
        <f t="shared" si="39"/>
        <v>1492012I</v>
      </c>
      <c r="E1220" t="s">
        <v>42</v>
      </c>
      <c r="F1220" t="s">
        <v>18</v>
      </c>
      <c r="G1220" t="s">
        <v>46</v>
      </c>
      <c r="H1220">
        <v>2012</v>
      </c>
      <c r="I1220" s="2" t="s">
        <v>8</v>
      </c>
      <c r="J1220" s="1">
        <v>3139825.2184769041</v>
      </c>
    </row>
    <row r="1221" spans="1:10" x14ac:dyDescent="0.55000000000000004">
      <c r="A1221" s="4">
        <f t="shared" si="38"/>
        <v>1</v>
      </c>
      <c r="B1221" s="4">
        <f>+VLOOKUP(G1221,Codigos!$E$2:$F$8,2,0)</f>
        <v>4</v>
      </c>
      <c r="C1221" s="4">
        <f>+VLOOKUP(F1221,Codigos!$B$2:$C$33,2,0)</f>
        <v>9</v>
      </c>
      <c r="D1221" s="4" t="str">
        <f t="shared" si="39"/>
        <v>1492013I</v>
      </c>
      <c r="E1221" t="s">
        <v>42</v>
      </c>
      <c r="F1221" t="s">
        <v>18</v>
      </c>
      <c r="G1221" t="s">
        <v>46</v>
      </c>
      <c r="H1221">
        <v>2013</v>
      </c>
      <c r="I1221" s="2" t="s">
        <v>8</v>
      </c>
      <c r="J1221" s="1">
        <v>2987777.777777778</v>
      </c>
    </row>
    <row r="1222" spans="1:10" x14ac:dyDescent="0.55000000000000004">
      <c r="A1222" s="4">
        <f t="shared" si="38"/>
        <v>1</v>
      </c>
      <c r="B1222" s="4">
        <f>+VLOOKUP(G1222,Codigos!$E$2:$F$8,2,0)</f>
        <v>4</v>
      </c>
      <c r="C1222" s="4">
        <f>+VLOOKUP(F1222,Codigos!$B$2:$C$33,2,0)</f>
        <v>9</v>
      </c>
      <c r="D1222" s="4" t="str">
        <f t="shared" si="39"/>
        <v>1492014I</v>
      </c>
      <c r="E1222" t="s">
        <v>42</v>
      </c>
      <c r="F1222" t="s">
        <v>18</v>
      </c>
      <c r="G1222" t="s">
        <v>46</v>
      </c>
      <c r="H1222">
        <v>2014</v>
      </c>
      <c r="I1222" s="2" t="s">
        <v>8</v>
      </c>
      <c r="J1222" s="1">
        <v>3821138.2113821143</v>
      </c>
    </row>
    <row r="1223" spans="1:10" x14ac:dyDescent="0.55000000000000004">
      <c r="A1223" s="4">
        <f t="shared" si="38"/>
        <v>1</v>
      </c>
      <c r="B1223" s="4">
        <f>+VLOOKUP(G1223,Codigos!$E$2:$F$8,2,0)</f>
        <v>4</v>
      </c>
      <c r="C1223" s="4">
        <f>+VLOOKUP(F1223,Codigos!$B$2:$C$33,2,0)</f>
        <v>9</v>
      </c>
      <c r="D1223" s="4" t="str">
        <f t="shared" si="39"/>
        <v>1492015I</v>
      </c>
      <c r="E1223" t="s">
        <v>42</v>
      </c>
      <c r="F1223" t="s">
        <v>18</v>
      </c>
      <c r="G1223" t="s">
        <v>46</v>
      </c>
      <c r="H1223">
        <v>2015</v>
      </c>
      <c r="I1223" s="2" t="s">
        <v>8</v>
      </c>
      <c r="J1223" s="1">
        <v>4033333.3333333335</v>
      </c>
    </row>
    <row r="1224" spans="1:10" x14ac:dyDescent="0.55000000000000004">
      <c r="A1224" s="4">
        <f t="shared" si="38"/>
        <v>1</v>
      </c>
      <c r="B1224" s="4">
        <f>+VLOOKUP(G1224,Codigos!$E$2:$F$8,2,0)</f>
        <v>4</v>
      </c>
      <c r="C1224" s="4">
        <f>+VLOOKUP(F1224,Codigos!$B$2:$C$33,2,0)</f>
        <v>9</v>
      </c>
      <c r="D1224" s="4" t="str">
        <f t="shared" si="39"/>
        <v>1492016I</v>
      </c>
      <c r="E1224" t="s">
        <v>42</v>
      </c>
      <c r="F1224" t="s">
        <v>18</v>
      </c>
      <c r="G1224" t="s">
        <v>46</v>
      </c>
      <c r="H1224">
        <v>2016</v>
      </c>
      <c r="I1224" s="2" t="s">
        <v>8</v>
      </c>
      <c r="J1224" s="1">
        <v>4416666.666666667</v>
      </c>
    </row>
    <row r="1225" spans="1:10" x14ac:dyDescent="0.55000000000000004">
      <c r="A1225" s="4">
        <f t="shared" si="38"/>
        <v>1</v>
      </c>
      <c r="B1225" s="4">
        <f>+VLOOKUP(G1225,Codigos!$E$2:$F$8,2,0)</f>
        <v>4</v>
      </c>
      <c r="C1225" s="4">
        <f>+VLOOKUP(F1225,Codigos!$B$2:$C$33,2,0)</f>
        <v>9</v>
      </c>
      <c r="D1225" s="4" t="str">
        <f t="shared" si="39"/>
        <v>1492017I</v>
      </c>
      <c r="E1225" t="s">
        <v>42</v>
      </c>
      <c r="F1225" t="s">
        <v>18</v>
      </c>
      <c r="G1225" t="s">
        <v>46</v>
      </c>
      <c r="H1225">
        <v>2017</v>
      </c>
      <c r="I1225" s="2" t="s">
        <v>8</v>
      </c>
      <c r="J1225" s="1">
        <v>4207087.4861572534</v>
      </c>
    </row>
    <row r="1226" spans="1:10" x14ac:dyDescent="0.55000000000000004">
      <c r="A1226" s="4">
        <f t="shared" si="38"/>
        <v>1</v>
      </c>
      <c r="B1226" s="4">
        <f>+VLOOKUP(G1226,Codigos!$E$2:$F$8,2,0)</f>
        <v>4</v>
      </c>
      <c r="C1226" s="4">
        <f>+VLOOKUP(F1226,Codigos!$B$2:$C$33,2,0)</f>
        <v>9</v>
      </c>
      <c r="D1226" s="4" t="str">
        <f t="shared" si="39"/>
        <v>1492010II</v>
      </c>
      <c r="E1226" t="s">
        <v>42</v>
      </c>
      <c r="F1226" t="s">
        <v>18</v>
      </c>
      <c r="G1226" t="s">
        <v>46</v>
      </c>
      <c r="H1226">
        <v>2010</v>
      </c>
      <c r="I1226" s="2" t="s">
        <v>9</v>
      </c>
      <c r="J1226" s="1">
        <v>2131313.1313131317</v>
      </c>
    </row>
    <row r="1227" spans="1:10" x14ac:dyDescent="0.55000000000000004">
      <c r="A1227" s="4">
        <f t="shared" si="38"/>
        <v>1</v>
      </c>
      <c r="B1227" s="4">
        <f>+VLOOKUP(G1227,Codigos!$E$2:$F$8,2,0)</f>
        <v>4</v>
      </c>
      <c r="C1227" s="4">
        <f>+VLOOKUP(F1227,Codigos!$B$2:$C$33,2,0)</f>
        <v>9</v>
      </c>
      <c r="D1227" s="4" t="str">
        <f t="shared" si="39"/>
        <v>1492011II</v>
      </c>
      <c r="E1227" t="s">
        <v>42</v>
      </c>
      <c r="F1227" t="s">
        <v>18</v>
      </c>
      <c r="G1227" t="s">
        <v>46</v>
      </c>
      <c r="H1227">
        <v>2011</v>
      </c>
      <c r="I1227" s="2" t="s">
        <v>9</v>
      </c>
      <c r="J1227" s="1">
        <v>2651162.7906976743</v>
      </c>
    </row>
    <row r="1228" spans="1:10" x14ac:dyDescent="0.55000000000000004">
      <c r="A1228" s="4">
        <f t="shared" si="38"/>
        <v>1</v>
      </c>
      <c r="B1228" s="4">
        <f>+VLOOKUP(G1228,Codigos!$E$2:$F$8,2,0)</f>
        <v>4</v>
      </c>
      <c r="C1228" s="4">
        <f>+VLOOKUP(F1228,Codigos!$B$2:$C$33,2,0)</f>
        <v>9</v>
      </c>
      <c r="D1228" s="4" t="str">
        <f t="shared" si="39"/>
        <v>1492012II</v>
      </c>
      <c r="E1228" t="s">
        <v>42</v>
      </c>
      <c r="F1228" t="s">
        <v>18</v>
      </c>
      <c r="G1228" t="s">
        <v>46</v>
      </c>
      <c r="H1228">
        <v>2012</v>
      </c>
      <c r="I1228" s="2" t="s">
        <v>9</v>
      </c>
      <c r="J1228" s="1">
        <v>2971285.8926342074</v>
      </c>
    </row>
    <row r="1229" spans="1:10" x14ac:dyDescent="0.55000000000000004">
      <c r="A1229" s="4">
        <f t="shared" si="38"/>
        <v>1</v>
      </c>
      <c r="B1229" s="4">
        <f>+VLOOKUP(G1229,Codigos!$E$2:$F$8,2,0)</f>
        <v>4</v>
      </c>
      <c r="C1229" s="4">
        <f>+VLOOKUP(F1229,Codigos!$B$2:$C$33,2,0)</f>
        <v>9</v>
      </c>
      <c r="D1229" s="4" t="str">
        <f t="shared" si="39"/>
        <v>1492013II</v>
      </c>
      <c r="E1229" t="s">
        <v>42</v>
      </c>
      <c r="F1229" t="s">
        <v>18</v>
      </c>
      <c r="G1229" t="s">
        <v>46</v>
      </c>
      <c r="H1229">
        <v>2013</v>
      </c>
      <c r="I1229" s="2" t="s">
        <v>9</v>
      </c>
      <c r="J1229" s="1">
        <v>2988888.8888888885</v>
      </c>
    </row>
    <row r="1230" spans="1:10" x14ac:dyDescent="0.55000000000000004">
      <c r="A1230" s="4">
        <f t="shared" si="38"/>
        <v>1</v>
      </c>
      <c r="B1230" s="4">
        <f>+VLOOKUP(G1230,Codigos!$E$2:$F$8,2,0)</f>
        <v>4</v>
      </c>
      <c r="C1230" s="4">
        <f>+VLOOKUP(F1230,Codigos!$B$2:$C$33,2,0)</f>
        <v>9</v>
      </c>
      <c r="D1230" s="4" t="str">
        <f t="shared" si="39"/>
        <v>1492014II</v>
      </c>
      <c r="E1230" t="s">
        <v>42</v>
      </c>
      <c r="F1230" t="s">
        <v>18</v>
      </c>
      <c r="G1230" t="s">
        <v>46</v>
      </c>
      <c r="H1230">
        <v>2014</v>
      </c>
      <c r="I1230" s="2" t="s">
        <v>9</v>
      </c>
      <c r="J1230" s="1">
        <v>3483159.1173054585</v>
      </c>
    </row>
    <row r="1231" spans="1:10" x14ac:dyDescent="0.55000000000000004">
      <c r="A1231" s="4">
        <f t="shared" si="38"/>
        <v>1</v>
      </c>
      <c r="B1231" s="4">
        <f>+VLOOKUP(G1231,Codigos!$E$2:$F$8,2,0)</f>
        <v>4</v>
      </c>
      <c r="C1231" s="4">
        <f>+VLOOKUP(F1231,Codigos!$B$2:$C$33,2,0)</f>
        <v>9</v>
      </c>
      <c r="D1231" s="4" t="str">
        <f t="shared" si="39"/>
        <v>1492015II</v>
      </c>
      <c r="E1231" t="s">
        <v>42</v>
      </c>
      <c r="F1231" t="s">
        <v>18</v>
      </c>
      <c r="G1231" t="s">
        <v>46</v>
      </c>
      <c r="H1231">
        <v>2015</v>
      </c>
      <c r="I1231" s="2" t="s">
        <v>9</v>
      </c>
      <c r="J1231" s="1">
        <v>3777777.7777777775</v>
      </c>
    </row>
    <row r="1232" spans="1:10" x14ac:dyDescent="0.55000000000000004">
      <c r="A1232" s="4">
        <f t="shared" si="38"/>
        <v>1</v>
      </c>
      <c r="B1232" s="4">
        <f>+VLOOKUP(G1232,Codigos!$E$2:$F$8,2,0)</f>
        <v>4</v>
      </c>
      <c r="C1232" s="4">
        <f>+VLOOKUP(F1232,Codigos!$B$2:$C$33,2,0)</f>
        <v>9</v>
      </c>
      <c r="D1232" s="4" t="str">
        <f t="shared" si="39"/>
        <v>1492016II</v>
      </c>
      <c r="E1232" t="s">
        <v>42</v>
      </c>
      <c r="F1232" t="s">
        <v>18</v>
      </c>
      <c r="G1232" t="s">
        <v>46</v>
      </c>
      <c r="H1232">
        <v>2016</v>
      </c>
      <c r="I1232" s="2" t="s">
        <v>9</v>
      </c>
      <c r="J1232" s="1">
        <v>4246284.5010615708</v>
      </c>
    </row>
    <row r="1233" spans="1:10" x14ac:dyDescent="0.55000000000000004">
      <c r="A1233" s="4">
        <f t="shared" si="38"/>
        <v>1</v>
      </c>
      <c r="B1233" s="4">
        <f>+VLOOKUP(G1233,Codigos!$E$2:$F$8,2,0)</f>
        <v>4</v>
      </c>
      <c r="C1233" s="4">
        <f>+VLOOKUP(F1233,Codigos!$B$2:$C$33,2,0)</f>
        <v>9</v>
      </c>
      <c r="D1233" s="4" t="str">
        <f t="shared" si="39"/>
        <v>1492017II</v>
      </c>
      <c r="E1233" t="s">
        <v>42</v>
      </c>
      <c r="F1233" t="s">
        <v>18</v>
      </c>
      <c r="G1233" t="s">
        <v>46</v>
      </c>
      <c r="H1233">
        <v>2017</v>
      </c>
      <c r="I1233" s="2" t="s">
        <v>9</v>
      </c>
      <c r="J1233" s="1">
        <v>4425694.0664126286</v>
      </c>
    </row>
    <row r="1234" spans="1:10" x14ac:dyDescent="0.55000000000000004">
      <c r="A1234" s="4">
        <f t="shared" si="38"/>
        <v>1</v>
      </c>
      <c r="B1234" s="4">
        <f>+VLOOKUP(G1234,Codigos!$E$2:$F$8,2,0)</f>
        <v>4</v>
      </c>
      <c r="C1234" s="4">
        <f>+VLOOKUP(F1234,Codigos!$B$2:$C$33,2,0)</f>
        <v>9</v>
      </c>
      <c r="D1234" s="4" t="str">
        <f t="shared" si="39"/>
        <v>1492010III</v>
      </c>
      <c r="E1234" t="s">
        <v>42</v>
      </c>
      <c r="F1234" t="s">
        <v>18</v>
      </c>
      <c r="G1234" t="s">
        <v>46</v>
      </c>
      <c r="H1234">
        <v>2010</v>
      </c>
      <c r="I1234" s="2" t="s">
        <v>10</v>
      </c>
      <c r="J1234" s="1">
        <v>2515151.5151515151</v>
      </c>
    </row>
    <row r="1235" spans="1:10" x14ac:dyDescent="0.55000000000000004">
      <c r="A1235" s="4">
        <f t="shared" si="38"/>
        <v>1</v>
      </c>
      <c r="B1235" s="4">
        <f>+VLOOKUP(G1235,Codigos!$E$2:$F$8,2,0)</f>
        <v>4</v>
      </c>
      <c r="C1235" s="4">
        <f>+VLOOKUP(F1235,Codigos!$B$2:$C$33,2,0)</f>
        <v>9</v>
      </c>
      <c r="D1235" s="4" t="str">
        <f t="shared" si="39"/>
        <v>1492011III</v>
      </c>
      <c r="E1235" t="s">
        <v>42</v>
      </c>
      <c r="F1235" t="s">
        <v>18</v>
      </c>
      <c r="G1235" t="s">
        <v>46</v>
      </c>
      <c r="H1235">
        <v>2011</v>
      </c>
      <c r="I1235" s="2" t="s">
        <v>10</v>
      </c>
      <c r="J1235" s="1">
        <v>2496124.0310077518</v>
      </c>
    </row>
    <row r="1236" spans="1:10" x14ac:dyDescent="0.55000000000000004">
      <c r="A1236" s="4">
        <f t="shared" si="38"/>
        <v>1</v>
      </c>
      <c r="B1236" s="4">
        <f>+VLOOKUP(G1236,Codigos!$E$2:$F$8,2,0)</f>
        <v>4</v>
      </c>
      <c r="C1236" s="4">
        <f>+VLOOKUP(F1236,Codigos!$B$2:$C$33,2,0)</f>
        <v>9</v>
      </c>
      <c r="D1236" s="4" t="str">
        <f t="shared" si="39"/>
        <v>1492012III</v>
      </c>
      <c r="E1236" t="s">
        <v>42</v>
      </c>
      <c r="F1236" t="s">
        <v>18</v>
      </c>
      <c r="G1236" t="s">
        <v>46</v>
      </c>
      <c r="H1236">
        <v>2012</v>
      </c>
      <c r="I1236" s="2" t="s">
        <v>10</v>
      </c>
      <c r="J1236" s="1">
        <v>3158551.8102372037</v>
      </c>
    </row>
    <row r="1237" spans="1:10" x14ac:dyDescent="0.55000000000000004">
      <c r="A1237" s="4">
        <f t="shared" si="38"/>
        <v>1</v>
      </c>
      <c r="B1237" s="4">
        <f>+VLOOKUP(G1237,Codigos!$E$2:$F$8,2,0)</f>
        <v>4</v>
      </c>
      <c r="C1237" s="4">
        <f>+VLOOKUP(F1237,Codigos!$B$2:$C$33,2,0)</f>
        <v>9</v>
      </c>
      <c r="D1237" s="4" t="str">
        <f t="shared" si="39"/>
        <v>1492013III</v>
      </c>
      <c r="E1237" t="s">
        <v>42</v>
      </c>
      <c r="F1237" t="s">
        <v>18</v>
      </c>
      <c r="G1237" t="s">
        <v>46</v>
      </c>
      <c r="H1237">
        <v>2013</v>
      </c>
      <c r="I1237" s="2" t="s">
        <v>10</v>
      </c>
      <c r="J1237" s="1">
        <v>3533333.3333333335</v>
      </c>
    </row>
    <row r="1238" spans="1:10" x14ac:dyDescent="0.55000000000000004">
      <c r="A1238" s="4">
        <f t="shared" si="38"/>
        <v>1</v>
      </c>
      <c r="B1238" s="4">
        <f>+VLOOKUP(G1238,Codigos!$E$2:$F$8,2,0)</f>
        <v>4</v>
      </c>
      <c r="C1238" s="4">
        <f>+VLOOKUP(F1238,Codigos!$B$2:$C$33,2,0)</f>
        <v>9</v>
      </c>
      <c r="D1238" s="4" t="str">
        <f t="shared" si="39"/>
        <v>1492014III</v>
      </c>
      <c r="E1238" t="s">
        <v>42</v>
      </c>
      <c r="F1238" t="s">
        <v>18</v>
      </c>
      <c r="G1238" t="s">
        <v>46</v>
      </c>
      <c r="H1238">
        <v>2014</v>
      </c>
      <c r="I1238" s="2" t="s">
        <v>10</v>
      </c>
      <c r="J1238" s="1">
        <v>3656794.4250871078</v>
      </c>
    </row>
    <row r="1239" spans="1:10" x14ac:dyDescent="0.55000000000000004">
      <c r="A1239" s="4">
        <f t="shared" si="38"/>
        <v>1</v>
      </c>
      <c r="B1239" s="4">
        <f>+VLOOKUP(G1239,Codigos!$E$2:$F$8,2,0)</f>
        <v>4</v>
      </c>
      <c r="C1239" s="4">
        <f>+VLOOKUP(F1239,Codigos!$B$2:$C$33,2,0)</f>
        <v>9</v>
      </c>
      <c r="D1239" s="4" t="str">
        <f t="shared" si="39"/>
        <v>1492015III</v>
      </c>
      <c r="E1239" t="s">
        <v>42</v>
      </c>
      <c r="F1239" t="s">
        <v>18</v>
      </c>
      <c r="G1239" t="s">
        <v>46</v>
      </c>
      <c r="H1239">
        <v>2015</v>
      </c>
      <c r="I1239" s="2" t="s">
        <v>10</v>
      </c>
      <c r="J1239" s="1">
        <v>4166666.6666666665</v>
      </c>
    </row>
    <row r="1240" spans="1:10" x14ac:dyDescent="0.55000000000000004">
      <c r="A1240" s="4">
        <f t="shared" si="38"/>
        <v>1</v>
      </c>
      <c r="B1240" s="4">
        <f>+VLOOKUP(G1240,Codigos!$E$2:$F$8,2,0)</f>
        <v>4</v>
      </c>
      <c r="C1240" s="4">
        <f>+VLOOKUP(F1240,Codigos!$B$2:$C$33,2,0)</f>
        <v>9</v>
      </c>
      <c r="D1240" s="4" t="str">
        <f t="shared" si="39"/>
        <v>1492016III</v>
      </c>
      <c r="E1240" t="s">
        <v>42</v>
      </c>
      <c r="F1240" t="s">
        <v>18</v>
      </c>
      <c r="G1240" t="s">
        <v>46</v>
      </c>
      <c r="H1240">
        <v>2016</v>
      </c>
      <c r="I1240" s="2" t="s">
        <v>10</v>
      </c>
      <c r="J1240" s="1">
        <v>3952380.952380952</v>
      </c>
    </row>
    <row r="1241" spans="1:10" x14ac:dyDescent="0.55000000000000004">
      <c r="A1241" s="4">
        <f t="shared" si="38"/>
        <v>1</v>
      </c>
      <c r="B1241" s="4">
        <f>+VLOOKUP(G1241,Codigos!$E$2:$F$8,2,0)</f>
        <v>4</v>
      </c>
      <c r="C1241" s="4">
        <f>+VLOOKUP(F1241,Codigos!$B$2:$C$33,2,0)</f>
        <v>9</v>
      </c>
      <c r="D1241" s="4" t="str">
        <f t="shared" si="39"/>
        <v>1492017III</v>
      </c>
      <c r="E1241" t="s">
        <v>42</v>
      </c>
      <c r="F1241" t="s">
        <v>18</v>
      </c>
      <c r="G1241" t="s">
        <v>46</v>
      </c>
      <c r="H1241">
        <v>2017</v>
      </c>
      <c r="I1241" s="2" t="s">
        <v>10</v>
      </c>
      <c r="J1241" s="1">
        <v>4588638.5896180216</v>
      </c>
    </row>
    <row r="1242" spans="1:10" x14ac:dyDescent="0.55000000000000004">
      <c r="A1242" s="4">
        <f t="shared" si="38"/>
        <v>1</v>
      </c>
      <c r="B1242" s="4">
        <f>+VLOOKUP(G1242,Codigos!$E$2:$F$8,2,0)</f>
        <v>4</v>
      </c>
      <c r="C1242" s="4">
        <f>+VLOOKUP(F1242,Codigos!$B$2:$C$33,2,0)</f>
        <v>9</v>
      </c>
      <c r="D1242" s="4" t="str">
        <f t="shared" si="39"/>
        <v>1492010IV</v>
      </c>
      <c r="E1242" t="s">
        <v>42</v>
      </c>
      <c r="F1242" t="s">
        <v>18</v>
      </c>
      <c r="G1242" t="s">
        <v>46</v>
      </c>
      <c r="H1242">
        <v>2010</v>
      </c>
      <c r="I1242" s="2" t="s">
        <v>11</v>
      </c>
      <c r="J1242" s="1">
        <v>2282828.282828283</v>
      </c>
    </row>
    <row r="1243" spans="1:10" x14ac:dyDescent="0.55000000000000004">
      <c r="A1243" s="4">
        <f t="shared" si="38"/>
        <v>1</v>
      </c>
      <c r="B1243" s="4">
        <f>+VLOOKUP(G1243,Codigos!$E$2:$F$8,2,0)</f>
        <v>4</v>
      </c>
      <c r="C1243" s="4">
        <f>+VLOOKUP(F1243,Codigos!$B$2:$C$33,2,0)</f>
        <v>9</v>
      </c>
      <c r="D1243" s="4" t="str">
        <f t="shared" si="39"/>
        <v>1492011IV</v>
      </c>
      <c r="E1243" t="s">
        <v>42</v>
      </c>
      <c r="F1243" t="s">
        <v>18</v>
      </c>
      <c r="G1243" t="s">
        <v>46</v>
      </c>
      <c r="H1243">
        <v>2011</v>
      </c>
      <c r="I1243" s="2" t="s">
        <v>11</v>
      </c>
      <c r="J1243" s="1">
        <v>2775193.7984496122</v>
      </c>
    </row>
    <row r="1244" spans="1:10" x14ac:dyDescent="0.55000000000000004">
      <c r="A1244" s="4">
        <f t="shared" si="38"/>
        <v>1</v>
      </c>
      <c r="B1244" s="4">
        <f>+VLOOKUP(G1244,Codigos!$E$2:$F$8,2,0)</f>
        <v>4</v>
      </c>
      <c r="C1244" s="4">
        <f>+VLOOKUP(F1244,Codigos!$B$2:$C$33,2,0)</f>
        <v>9</v>
      </c>
      <c r="D1244" s="4" t="str">
        <f t="shared" si="39"/>
        <v>1492012IV</v>
      </c>
      <c r="E1244" t="s">
        <v>42</v>
      </c>
      <c r="F1244" t="s">
        <v>18</v>
      </c>
      <c r="G1244" t="s">
        <v>46</v>
      </c>
      <c r="H1244">
        <v>2012</v>
      </c>
      <c r="I1244" s="2" t="s">
        <v>11</v>
      </c>
      <c r="J1244" s="1">
        <v>3305243.4456928838</v>
      </c>
    </row>
    <row r="1245" spans="1:10" x14ac:dyDescent="0.55000000000000004">
      <c r="A1245" s="4">
        <f t="shared" si="38"/>
        <v>1</v>
      </c>
      <c r="B1245" s="4">
        <f>+VLOOKUP(G1245,Codigos!$E$2:$F$8,2,0)</f>
        <v>4</v>
      </c>
      <c r="C1245" s="4">
        <f>+VLOOKUP(F1245,Codigos!$B$2:$C$33,2,0)</f>
        <v>9</v>
      </c>
      <c r="D1245" s="4" t="str">
        <f t="shared" si="39"/>
        <v>1492013IV</v>
      </c>
      <c r="E1245" t="s">
        <v>42</v>
      </c>
      <c r="F1245" t="s">
        <v>18</v>
      </c>
      <c r="G1245" t="s">
        <v>46</v>
      </c>
      <c r="H1245">
        <v>2013</v>
      </c>
      <c r="I1245" s="2" t="s">
        <v>11</v>
      </c>
      <c r="J1245" s="1">
        <v>4166666.6666666665</v>
      </c>
    </row>
    <row r="1246" spans="1:10" x14ac:dyDescent="0.55000000000000004">
      <c r="A1246" s="4">
        <f t="shared" si="38"/>
        <v>1</v>
      </c>
      <c r="B1246" s="4">
        <f>+VLOOKUP(G1246,Codigos!$E$2:$F$8,2,0)</f>
        <v>4</v>
      </c>
      <c r="C1246" s="4">
        <f>+VLOOKUP(F1246,Codigos!$B$2:$C$33,2,0)</f>
        <v>9</v>
      </c>
      <c r="D1246" s="4" t="str">
        <f t="shared" si="39"/>
        <v>1492014IV</v>
      </c>
      <c r="E1246" t="s">
        <v>42</v>
      </c>
      <c r="F1246" t="s">
        <v>18</v>
      </c>
      <c r="G1246" t="s">
        <v>46</v>
      </c>
      <c r="H1246">
        <v>2014</v>
      </c>
      <c r="I1246" s="2" t="s">
        <v>11</v>
      </c>
      <c r="J1246" s="1">
        <v>3632404.181184669</v>
      </c>
    </row>
    <row r="1247" spans="1:10" x14ac:dyDescent="0.55000000000000004">
      <c r="A1247" s="4">
        <f t="shared" si="38"/>
        <v>1</v>
      </c>
      <c r="B1247" s="4">
        <f>+VLOOKUP(G1247,Codigos!$E$2:$F$8,2,0)</f>
        <v>4</v>
      </c>
      <c r="C1247" s="4">
        <f>+VLOOKUP(F1247,Codigos!$B$2:$C$33,2,0)</f>
        <v>9</v>
      </c>
      <c r="D1247" s="4" t="str">
        <f t="shared" si="39"/>
        <v>1492015IV</v>
      </c>
      <c r="E1247" t="s">
        <v>42</v>
      </c>
      <c r="F1247" t="s">
        <v>18</v>
      </c>
      <c r="G1247" t="s">
        <v>46</v>
      </c>
      <c r="H1247">
        <v>2015</v>
      </c>
      <c r="I1247" s="2" t="s">
        <v>11</v>
      </c>
      <c r="J1247" s="1">
        <v>4277777.7777777771</v>
      </c>
    </row>
    <row r="1248" spans="1:10" x14ac:dyDescent="0.55000000000000004">
      <c r="A1248" s="4">
        <f t="shared" si="38"/>
        <v>1</v>
      </c>
      <c r="B1248" s="4">
        <f>+VLOOKUP(G1248,Codigos!$E$2:$F$8,2,0)</f>
        <v>4</v>
      </c>
      <c r="C1248" s="4">
        <f>+VLOOKUP(F1248,Codigos!$B$2:$C$33,2,0)</f>
        <v>9</v>
      </c>
      <c r="D1248" s="4" t="str">
        <f t="shared" si="39"/>
        <v>1492016IV</v>
      </c>
      <c r="E1248" t="s">
        <v>42</v>
      </c>
      <c r="F1248" t="s">
        <v>18</v>
      </c>
      <c r="G1248" t="s">
        <v>46</v>
      </c>
      <c r="H1248">
        <v>2016</v>
      </c>
      <c r="I1248" s="2" t="s">
        <v>11</v>
      </c>
      <c r="J1248" s="1">
        <v>4457953.3941236073</v>
      </c>
    </row>
    <row r="1249" spans="1:10" x14ac:dyDescent="0.55000000000000004">
      <c r="A1249" s="4">
        <f t="shared" si="38"/>
        <v>1</v>
      </c>
      <c r="B1249" s="4">
        <f>+VLOOKUP(G1249,Codigos!$E$2:$F$8,2,0)</f>
        <v>4</v>
      </c>
      <c r="C1249" s="4">
        <f>+VLOOKUP(F1249,Codigos!$B$2:$C$33,2,0)</f>
        <v>9</v>
      </c>
      <c r="D1249" s="4" t="str">
        <f t="shared" si="39"/>
        <v>1492017IV</v>
      </c>
      <c r="E1249" t="s">
        <v>42</v>
      </c>
      <c r="F1249" t="s">
        <v>18</v>
      </c>
      <c r="G1249" t="s">
        <v>46</v>
      </c>
      <c r="H1249">
        <v>2017</v>
      </c>
      <c r="I1249" s="2" t="s">
        <v>11</v>
      </c>
      <c r="J1249" s="1">
        <v>4946808.5106382975</v>
      </c>
    </row>
    <row r="1250" spans="1:10" x14ac:dyDescent="0.55000000000000004">
      <c r="A1250" s="4">
        <f t="shared" si="38"/>
        <v>1</v>
      </c>
      <c r="B1250" s="4">
        <f>+VLOOKUP(G1250,Codigos!$E$2:$F$8,2,0)</f>
        <v>4</v>
      </c>
      <c r="C1250" s="4">
        <f>+VLOOKUP(F1250,Codigos!$B$2:$C$33,2,0)</f>
        <v>10</v>
      </c>
      <c r="D1250" s="4" t="str">
        <f t="shared" si="39"/>
        <v>14102010I</v>
      </c>
      <c r="E1250" t="s">
        <v>42</v>
      </c>
      <c r="F1250" t="s">
        <v>19</v>
      </c>
      <c r="G1250" t="s">
        <v>46</v>
      </c>
      <c r="H1250">
        <v>2010</v>
      </c>
      <c r="I1250" s="2" t="s">
        <v>8</v>
      </c>
      <c r="J1250" s="1">
        <v>2093253.9682539683</v>
      </c>
    </row>
    <row r="1251" spans="1:10" x14ac:dyDescent="0.55000000000000004">
      <c r="A1251" s="4">
        <f t="shared" si="38"/>
        <v>1</v>
      </c>
      <c r="B1251" s="4">
        <f>+VLOOKUP(G1251,Codigos!$E$2:$F$8,2,0)</f>
        <v>4</v>
      </c>
      <c r="C1251" s="4">
        <f>+VLOOKUP(F1251,Codigos!$B$2:$C$33,2,0)</f>
        <v>10</v>
      </c>
      <c r="D1251" s="4" t="str">
        <f t="shared" si="39"/>
        <v>14102011I</v>
      </c>
      <c r="E1251" t="s">
        <v>42</v>
      </c>
      <c r="F1251" t="s">
        <v>19</v>
      </c>
      <c r="G1251" t="s">
        <v>46</v>
      </c>
      <c r="H1251">
        <v>2011</v>
      </c>
      <c r="I1251" s="2" t="s">
        <v>8</v>
      </c>
      <c r="J1251" s="1">
        <v>2013888.8888888888</v>
      </c>
    </row>
    <row r="1252" spans="1:10" x14ac:dyDescent="0.55000000000000004">
      <c r="A1252" s="4">
        <f t="shared" si="38"/>
        <v>1</v>
      </c>
      <c r="B1252" s="4">
        <f>+VLOOKUP(G1252,Codigos!$E$2:$F$8,2,0)</f>
        <v>4</v>
      </c>
      <c r="C1252" s="4">
        <f>+VLOOKUP(F1252,Codigos!$B$2:$C$33,2,0)</f>
        <v>10</v>
      </c>
      <c r="D1252" s="4" t="str">
        <f t="shared" si="39"/>
        <v>14102012I</v>
      </c>
      <c r="E1252" t="s">
        <v>42</v>
      </c>
      <c r="F1252" t="s">
        <v>19</v>
      </c>
      <c r="G1252" t="s">
        <v>46</v>
      </c>
      <c r="H1252">
        <v>2012</v>
      </c>
      <c r="I1252" s="2" t="s">
        <v>8</v>
      </c>
      <c r="J1252" s="1">
        <v>1925702.81124498</v>
      </c>
    </row>
    <row r="1253" spans="1:10" x14ac:dyDescent="0.55000000000000004">
      <c r="A1253" s="4">
        <f t="shared" si="38"/>
        <v>1</v>
      </c>
      <c r="B1253" s="4">
        <f>+VLOOKUP(G1253,Codigos!$E$2:$F$8,2,0)</f>
        <v>4</v>
      </c>
      <c r="C1253" s="4">
        <f>+VLOOKUP(F1253,Codigos!$B$2:$C$33,2,0)</f>
        <v>10</v>
      </c>
      <c r="D1253" s="4" t="str">
        <f t="shared" si="39"/>
        <v>14102013I</v>
      </c>
      <c r="E1253" t="s">
        <v>42</v>
      </c>
      <c r="F1253" t="s">
        <v>19</v>
      </c>
      <c r="G1253" t="s">
        <v>46</v>
      </c>
      <c r="H1253">
        <v>2013</v>
      </c>
      <c r="I1253" s="2" t="s">
        <v>8</v>
      </c>
      <c r="J1253" s="1">
        <v>2137254.9019607841</v>
      </c>
    </row>
    <row r="1254" spans="1:10" x14ac:dyDescent="0.55000000000000004">
      <c r="A1254" s="4">
        <f t="shared" si="38"/>
        <v>1</v>
      </c>
      <c r="B1254" s="4">
        <f>+VLOOKUP(G1254,Codigos!$E$2:$F$8,2,0)</f>
        <v>4</v>
      </c>
      <c r="C1254" s="4">
        <f>+VLOOKUP(F1254,Codigos!$B$2:$C$33,2,0)</f>
        <v>10</v>
      </c>
      <c r="D1254" s="4" t="str">
        <f t="shared" si="39"/>
        <v>14102014I</v>
      </c>
      <c r="E1254" t="s">
        <v>42</v>
      </c>
      <c r="F1254" t="s">
        <v>19</v>
      </c>
      <c r="G1254" t="s">
        <v>46</v>
      </c>
      <c r="H1254">
        <v>2014</v>
      </c>
      <c r="I1254" s="2" t="s">
        <v>8</v>
      </c>
      <c r="J1254" s="1">
        <v>2542134.8314606743</v>
      </c>
    </row>
    <row r="1255" spans="1:10" x14ac:dyDescent="0.55000000000000004">
      <c r="A1255" s="4">
        <f t="shared" si="38"/>
        <v>1</v>
      </c>
      <c r="B1255" s="4">
        <f>+VLOOKUP(G1255,Codigos!$E$2:$F$8,2,0)</f>
        <v>4</v>
      </c>
      <c r="C1255" s="4">
        <f>+VLOOKUP(F1255,Codigos!$B$2:$C$33,2,0)</f>
        <v>10</v>
      </c>
      <c r="D1255" s="4" t="str">
        <f t="shared" si="39"/>
        <v>14102015I</v>
      </c>
      <c r="E1255" t="s">
        <v>42</v>
      </c>
      <c r="F1255" t="s">
        <v>19</v>
      </c>
      <c r="G1255" t="s">
        <v>46</v>
      </c>
      <c r="H1255">
        <v>2015</v>
      </c>
      <c r="I1255" s="2" t="s">
        <v>8</v>
      </c>
      <c r="J1255" s="1">
        <v>2927289.896128423</v>
      </c>
    </row>
    <row r="1256" spans="1:10" x14ac:dyDescent="0.55000000000000004">
      <c r="A1256" s="4">
        <f t="shared" si="38"/>
        <v>1</v>
      </c>
      <c r="B1256" s="4">
        <f>+VLOOKUP(G1256,Codigos!$E$2:$F$8,2,0)</f>
        <v>4</v>
      </c>
      <c r="C1256" s="4">
        <f>+VLOOKUP(F1256,Codigos!$B$2:$C$33,2,0)</f>
        <v>10</v>
      </c>
      <c r="D1256" s="4" t="str">
        <f t="shared" si="39"/>
        <v>14102016I</v>
      </c>
      <c r="E1256" t="s">
        <v>42</v>
      </c>
      <c r="F1256" t="s">
        <v>19</v>
      </c>
      <c r="G1256" t="s">
        <v>46</v>
      </c>
      <c r="H1256">
        <v>2016</v>
      </c>
      <c r="I1256" s="2" t="s">
        <v>8</v>
      </c>
      <c r="J1256" s="1">
        <v>3389513.1086142324</v>
      </c>
    </row>
    <row r="1257" spans="1:10" x14ac:dyDescent="0.55000000000000004">
      <c r="A1257" s="4">
        <f t="shared" si="38"/>
        <v>1</v>
      </c>
      <c r="B1257" s="4">
        <f>+VLOOKUP(G1257,Codigos!$E$2:$F$8,2,0)</f>
        <v>4</v>
      </c>
      <c r="C1257" s="4">
        <f>+VLOOKUP(F1257,Codigos!$B$2:$C$33,2,0)</f>
        <v>10</v>
      </c>
      <c r="D1257" s="4" t="str">
        <f t="shared" si="39"/>
        <v>14102017I</v>
      </c>
      <c r="E1257" t="s">
        <v>42</v>
      </c>
      <c r="F1257" t="s">
        <v>19</v>
      </c>
      <c r="G1257" t="s">
        <v>46</v>
      </c>
      <c r="H1257">
        <v>2017</v>
      </c>
      <c r="I1257" s="2" t="s">
        <v>8</v>
      </c>
      <c r="J1257" s="1">
        <v>3463963.963963964</v>
      </c>
    </row>
    <row r="1258" spans="1:10" x14ac:dyDescent="0.55000000000000004">
      <c r="A1258" s="4">
        <f t="shared" si="38"/>
        <v>1</v>
      </c>
      <c r="B1258" s="4">
        <f>+VLOOKUP(G1258,Codigos!$E$2:$F$8,2,0)</f>
        <v>4</v>
      </c>
      <c r="C1258" s="4">
        <f>+VLOOKUP(F1258,Codigos!$B$2:$C$33,2,0)</f>
        <v>10</v>
      </c>
      <c r="D1258" s="4" t="str">
        <f t="shared" si="39"/>
        <v>14102010II</v>
      </c>
      <c r="E1258" t="s">
        <v>42</v>
      </c>
      <c r="F1258" t="s">
        <v>19</v>
      </c>
      <c r="G1258" t="s">
        <v>46</v>
      </c>
      <c r="H1258">
        <v>2010</v>
      </c>
      <c r="I1258" s="2" t="s">
        <v>9</v>
      </c>
      <c r="J1258" s="1">
        <v>1850198.4126984125</v>
      </c>
    </row>
    <row r="1259" spans="1:10" x14ac:dyDescent="0.55000000000000004">
      <c r="A1259" s="4">
        <f t="shared" si="38"/>
        <v>1</v>
      </c>
      <c r="B1259" s="4">
        <f>+VLOOKUP(G1259,Codigos!$E$2:$F$8,2,0)</f>
        <v>4</v>
      </c>
      <c r="C1259" s="4">
        <f>+VLOOKUP(F1259,Codigos!$B$2:$C$33,2,0)</f>
        <v>10</v>
      </c>
      <c r="D1259" s="4" t="str">
        <f t="shared" si="39"/>
        <v>14102011II</v>
      </c>
      <c r="E1259" t="s">
        <v>42</v>
      </c>
      <c r="F1259" t="s">
        <v>19</v>
      </c>
      <c r="G1259" t="s">
        <v>46</v>
      </c>
      <c r="H1259">
        <v>2011</v>
      </c>
      <c r="I1259" s="2" t="s">
        <v>9</v>
      </c>
      <c r="J1259" s="1">
        <v>2137896.8253968256</v>
      </c>
    </row>
    <row r="1260" spans="1:10" x14ac:dyDescent="0.55000000000000004">
      <c r="A1260" s="4">
        <f t="shared" si="38"/>
        <v>1</v>
      </c>
      <c r="B1260" s="4">
        <f>+VLOOKUP(G1260,Codigos!$E$2:$F$8,2,0)</f>
        <v>4</v>
      </c>
      <c r="C1260" s="4">
        <f>+VLOOKUP(F1260,Codigos!$B$2:$C$33,2,0)</f>
        <v>10</v>
      </c>
      <c r="D1260" s="4" t="str">
        <f t="shared" si="39"/>
        <v>14102012II</v>
      </c>
      <c r="E1260" t="s">
        <v>42</v>
      </c>
      <c r="F1260" t="s">
        <v>19</v>
      </c>
      <c r="G1260" t="s">
        <v>46</v>
      </c>
      <c r="H1260">
        <v>2012</v>
      </c>
      <c r="I1260" s="2" t="s">
        <v>9</v>
      </c>
      <c r="J1260" s="1">
        <v>2096285.1405622489</v>
      </c>
    </row>
    <row r="1261" spans="1:10" x14ac:dyDescent="0.55000000000000004">
      <c r="A1261" s="4">
        <f t="shared" si="38"/>
        <v>1</v>
      </c>
      <c r="B1261" s="4">
        <f>+VLOOKUP(G1261,Codigos!$E$2:$F$8,2,0)</f>
        <v>4</v>
      </c>
      <c r="C1261" s="4">
        <f>+VLOOKUP(F1261,Codigos!$B$2:$C$33,2,0)</f>
        <v>10</v>
      </c>
      <c r="D1261" s="4" t="str">
        <f t="shared" si="39"/>
        <v>14102013II</v>
      </c>
      <c r="E1261" t="s">
        <v>42</v>
      </c>
      <c r="F1261" t="s">
        <v>19</v>
      </c>
      <c r="G1261" t="s">
        <v>46</v>
      </c>
      <c r="H1261">
        <v>2013</v>
      </c>
      <c r="I1261" s="2" t="s">
        <v>9</v>
      </c>
      <c r="J1261" s="1">
        <v>2171568.6274509807</v>
      </c>
    </row>
    <row r="1262" spans="1:10" x14ac:dyDescent="0.55000000000000004">
      <c r="A1262" s="4">
        <f t="shared" si="38"/>
        <v>1</v>
      </c>
      <c r="B1262" s="4">
        <f>+VLOOKUP(G1262,Codigos!$E$2:$F$8,2,0)</f>
        <v>4</v>
      </c>
      <c r="C1262" s="4">
        <f>+VLOOKUP(F1262,Codigos!$B$2:$C$33,2,0)</f>
        <v>10</v>
      </c>
      <c r="D1262" s="4" t="str">
        <f t="shared" si="39"/>
        <v>14102014II</v>
      </c>
      <c r="E1262" t="s">
        <v>42</v>
      </c>
      <c r="F1262" t="s">
        <v>19</v>
      </c>
      <c r="G1262" t="s">
        <v>46</v>
      </c>
      <c r="H1262">
        <v>2014</v>
      </c>
      <c r="I1262" s="2" t="s">
        <v>9</v>
      </c>
      <c r="J1262" s="1">
        <v>2485955.0561797754</v>
      </c>
    </row>
    <row r="1263" spans="1:10" x14ac:dyDescent="0.55000000000000004">
      <c r="A1263" s="4">
        <f t="shared" si="38"/>
        <v>1</v>
      </c>
      <c r="B1263" s="4">
        <f>+VLOOKUP(G1263,Codigos!$E$2:$F$8,2,0)</f>
        <v>4</v>
      </c>
      <c r="C1263" s="4">
        <f>+VLOOKUP(F1263,Codigos!$B$2:$C$33,2,0)</f>
        <v>10</v>
      </c>
      <c r="D1263" s="4" t="str">
        <f t="shared" si="39"/>
        <v>14102015II</v>
      </c>
      <c r="E1263" t="s">
        <v>42</v>
      </c>
      <c r="F1263" t="s">
        <v>19</v>
      </c>
      <c r="G1263" t="s">
        <v>46</v>
      </c>
      <c r="H1263">
        <v>2015</v>
      </c>
      <c r="I1263" s="2" t="s">
        <v>9</v>
      </c>
      <c r="J1263" s="1">
        <v>2974504.2492917846</v>
      </c>
    </row>
    <row r="1264" spans="1:10" x14ac:dyDescent="0.55000000000000004">
      <c r="A1264" s="4">
        <f t="shared" si="38"/>
        <v>1</v>
      </c>
      <c r="B1264" s="4">
        <f>+VLOOKUP(G1264,Codigos!$E$2:$F$8,2,0)</f>
        <v>4</v>
      </c>
      <c r="C1264" s="4">
        <f>+VLOOKUP(F1264,Codigos!$B$2:$C$33,2,0)</f>
        <v>10</v>
      </c>
      <c r="D1264" s="4" t="str">
        <f t="shared" si="39"/>
        <v>14102016II</v>
      </c>
      <c r="E1264" t="s">
        <v>42</v>
      </c>
      <c r="F1264" t="s">
        <v>19</v>
      </c>
      <c r="G1264" t="s">
        <v>46</v>
      </c>
      <c r="H1264">
        <v>2016</v>
      </c>
      <c r="I1264" s="2" t="s">
        <v>9</v>
      </c>
      <c r="J1264" s="1">
        <v>3709677.4193548388</v>
      </c>
    </row>
    <row r="1265" spans="1:10" x14ac:dyDescent="0.55000000000000004">
      <c r="A1265" s="4">
        <f t="shared" si="38"/>
        <v>1</v>
      </c>
      <c r="B1265" s="4">
        <f>+VLOOKUP(G1265,Codigos!$E$2:$F$8,2,0)</f>
        <v>4</v>
      </c>
      <c r="C1265" s="4">
        <f>+VLOOKUP(F1265,Codigos!$B$2:$C$33,2,0)</f>
        <v>10</v>
      </c>
      <c r="D1265" s="4" t="str">
        <f t="shared" si="39"/>
        <v>14102017II</v>
      </c>
      <c r="E1265" t="s">
        <v>42</v>
      </c>
      <c r="F1265" t="s">
        <v>19</v>
      </c>
      <c r="G1265" t="s">
        <v>46</v>
      </c>
      <c r="H1265">
        <v>2017</v>
      </c>
      <c r="I1265" s="2" t="s">
        <v>9</v>
      </c>
      <c r="J1265" s="1">
        <v>3604651.1627906971</v>
      </c>
    </row>
    <row r="1266" spans="1:10" x14ac:dyDescent="0.55000000000000004">
      <c r="A1266" s="4">
        <f t="shared" si="38"/>
        <v>1</v>
      </c>
      <c r="B1266" s="4">
        <f>+VLOOKUP(G1266,Codigos!$E$2:$F$8,2,0)</f>
        <v>4</v>
      </c>
      <c r="C1266" s="4">
        <f>+VLOOKUP(F1266,Codigos!$B$2:$C$33,2,0)</f>
        <v>10</v>
      </c>
      <c r="D1266" s="4" t="str">
        <f t="shared" si="39"/>
        <v>14102010III</v>
      </c>
      <c r="E1266" t="s">
        <v>42</v>
      </c>
      <c r="F1266" t="s">
        <v>19</v>
      </c>
      <c r="G1266" t="s">
        <v>46</v>
      </c>
      <c r="H1266">
        <v>2010</v>
      </c>
      <c r="I1266" s="2" t="s">
        <v>10</v>
      </c>
      <c r="J1266" s="1">
        <v>1765674.6031746031</v>
      </c>
    </row>
    <row r="1267" spans="1:10" x14ac:dyDescent="0.55000000000000004">
      <c r="A1267" s="4">
        <f t="shared" si="38"/>
        <v>1</v>
      </c>
      <c r="B1267" s="4">
        <f>+VLOOKUP(G1267,Codigos!$E$2:$F$8,2,0)</f>
        <v>4</v>
      </c>
      <c r="C1267" s="4">
        <f>+VLOOKUP(F1267,Codigos!$B$2:$C$33,2,0)</f>
        <v>10</v>
      </c>
      <c r="D1267" s="4" t="str">
        <f t="shared" si="39"/>
        <v>14102011III</v>
      </c>
      <c r="E1267" t="s">
        <v>42</v>
      </c>
      <c r="F1267" t="s">
        <v>19</v>
      </c>
      <c r="G1267" t="s">
        <v>46</v>
      </c>
      <c r="H1267">
        <v>2011</v>
      </c>
      <c r="I1267" s="2" t="s">
        <v>10</v>
      </c>
      <c r="J1267" s="1">
        <v>1809523.8095238095</v>
      </c>
    </row>
    <row r="1268" spans="1:10" x14ac:dyDescent="0.55000000000000004">
      <c r="A1268" s="4">
        <f t="shared" si="38"/>
        <v>1</v>
      </c>
      <c r="B1268" s="4">
        <f>+VLOOKUP(G1268,Codigos!$E$2:$F$8,2,0)</f>
        <v>4</v>
      </c>
      <c r="C1268" s="4">
        <f>+VLOOKUP(F1268,Codigos!$B$2:$C$33,2,0)</f>
        <v>10</v>
      </c>
      <c r="D1268" s="4" t="str">
        <f t="shared" si="39"/>
        <v>14102012III</v>
      </c>
      <c r="E1268" t="s">
        <v>42</v>
      </c>
      <c r="F1268" t="s">
        <v>19</v>
      </c>
      <c r="G1268" t="s">
        <v>46</v>
      </c>
      <c r="H1268">
        <v>2012</v>
      </c>
      <c r="I1268" s="2" t="s">
        <v>10</v>
      </c>
      <c r="J1268" s="1">
        <v>2344377.5100401607</v>
      </c>
    </row>
    <row r="1269" spans="1:10" x14ac:dyDescent="0.55000000000000004">
      <c r="A1269" s="4">
        <f t="shared" si="38"/>
        <v>1</v>
      </c>
      <c r="B1269" s="4">
        <f>+VLOOKUP(G1269,Codigos!$E$2:$F$8,2,0)</f>
        <v>4</v>
      </c>
      <c r="C1269" s="4">
        <f>+VLOOKUP(F1269,Codigos!$B$2:$C$33,2,0)</f>
        <v>10</v>
      </c>
      <c r="D1269" s="4" t="str">
        <f t="shared" si="39"/>
        <v>14102013III</v>
      </c>
      <c r="E1269" t="s">
        <v>42</v>
      </c>
      <c r="F1269" t="s">
        <v>19</v>
      </c>
      <c r="G1269" t="s">
        <v>46</v>
      </c>
      <c r="H1269">
        <v>2013</v>
      </c>
      <c r="I1269" s="2" t="s">
        <v>10</v>
      </c>
      <c r="J1269" s="1">
        <v>2176470.588235294</v>
      </c>
    </row>
    <row r="1270" spans="1:10" x14ac:dyDescent="0.55000000000000004">
      <c r="A1270" s="4">
        <f t="shared" si="38"/>
        <v>1</v>
      </c>
      <c r="B1270" s="4">
        <f>+VLOOKUP(G1270,Codigos!$E$2:$F$8,2,0)</f>
        <v>4</v>
      </c>
      <c r="C1270" s="4">
        <f>+VLOOKUP(F1270,Codigos!$B$2:$C$33,2,0)</f>
        <v>10</v>
      </c>
      <c r="D1270" s="4" t="str">
        <f t="shared" si="39"/>
        <v>14102014III</v>
      </c>
      <c r="E1270" t="s">
        <v>42</v>
      </c>
      <c r="F1270" t="s">
        <v>19</v>
      </c>
      <c r="G1270" t="s">
        <v>46</v>
      </c>
      <c r="H1270">
        <v>2014</v>
      </c>
      <c r="I1270" s="2" t="s">
        <v>10</v>
      </c>
      <c r="J1270" s="1">
        <v>2406367.0411985018</v>
      </c>
    </row>
    <row r="1271" spans="1:10" x14ac:dyDescent="0.55000000000000004">
      <c r="A1271" s="4">
        <f t="shared" si="38"/>
        <v>1</v>
      </c>
      <c r="B1271" s="4">
        <f>+VLOOKUP(G1271,Codigos!$E$2:$F$8,2,0)</f>
        <v>4</v>
      </c>
      <c r="C1271" s="4">
        <f>+VLOOKUP(F1271,Codigos!$B$2:$C$33,2,0)</f>
        <v>10</v>
      </c>
      <c r="D1271" s="4" t="str">
        <f t="shared" si="39"/>
        <v>14102015III</v>
      </c>
      <c r="E1271" t="s">
        <v>42</v>
      </c>
      <c r="F1271" t="s">
        <v>19</v>
      </c>
      <c r="G1271" t="s">
        <v>46</v>
      </c>
      <c r="H1271">
        <v>2015</v>
      </c>
      <c r="I1271" s="2" t="s">
        <v>10</v>
      </c>
      <c r="J1271" s="1">
        <v>3305004.7214353164</v>
      </c>
    </row>
    <row r="1272" spans="1:10" x14ac:dyDescent="0.55000000000000004">
      <c r="A1272" s="4">
        <f t="shared" si="38"/>
        <v>1</v>
      </c>
      <c r="B1272" s="4">
        <f>+VLOOKUP(G1272,Codigos!$E$2:$F$8,2,0)</f>
        <v>4</v>
      </c>
      <c r="C1272" s="4">
        <f>+VLOOKUP(F1272,Codigos!$B$2:$C$33,2,0)</f>
        <v>10</v>
      </c>
      <c r="D1272" s="4" t="str">
        <f t="shared" si="39"/>
        <v>14102016III</v>
      </c>
      <c r="E1272" t="s">
        <v>42</v>
      </c>
      <c r="F1272" t="s">
        <v>19</v>
      </c>
      <c r="G1272" t="s">
        <v>46</v>
      </c>
      <c r="H1272">
        <v>2016</v>
      </c>
      <c r="I1272" s="2" t="s">
        <v>10</v>
      </c>
      <c r="J1272" s="1">
        <v>3700564.9717514124</v>
      </c>
    </row>
    <row r="1273" spans="1:10" x14ac:dyDescent="0.55000000000000004">
      <c r="A1273" s="4">
        <f t="shared" si="38"/>
        <v>1</v>
      </c>
      <c r="B1273" s="4">
        <f>+VLOOKUP(G1273,Codigos!$E$2:$F$8,2,0)</f>
        <v>4</v>
      </c>
      <c r="C1273" s="4">
        <f>+VLOOKUP(F1273,Codigos!$B$2:$C$33,2,0)</f>
        <v>10</v>
      </c>
      <c r="D1273" s="4" t="str">
        <f t="shared" si="39"/>
        <v>14102017III</v>
      </c>
      <c r="E1273" t="s">
        <v>42</v>
      </c>
      <c r="F1273" t="s">
        <v>19</v>
      </c>
      <c r="G1273" t="s">
        <v>46</v>
      </c>
      <c r="H1273">
        <v>2017</v>
      </c>
      <c r="I1273" s="2" t="s">
        <v>10</v>
      </c>
      <c r="J1273" s="1">
        <v>3669491.5254237289</v>
      </c>
    </row>
    <row r="1274" spans="1:10" x14ac:dyDescent="0.55000000000000004">
      <c r="A1274" s="4">
        <f t="shared" si="38"/>
        <v>1</v>
      </c>
      <c r="B1274" s="4">
        <f>+VLOOKUP(G1274,Codigos!$E$2:$F$8,2,0)</f>
        <v>4</v>
      </c>
      <c r="C1274" s="4">
        <f>+VLOOKUP(F1274,Codigos!$B$2:$C$33,2,0)</f>
        <v>10</v>
      </c>
      <c r="D1274" s="4" t="str">
        <f t="shared" si="39"/>
        <v>14102010IV</v>
      </c>
      <c r="E1274" t="s">
        <v>42</v>
      </c>
      <c r="F1274" t="s">
        <v>19</v>
      </c>
      <c r="G1274" t="s">
        <v>46</v>
      </c>
      <c r="H1274">
        <v>2010</v>
      </c>
      <c r="I1274" s="2" t="s">
        <v>11</v>
      </c>
      <c r="J1274" s="1">
        <v>1646825.3968253969</v>
      </c>
    </row>
    <row r="1275" spans="1:10" x14ac:dyDescent="0.55000000000000004">
      <c r="A1275" s="4">
        <f t="shared" si="38"/>
        <v>1</v>
      </c>
      <c r="B1275" s="4">
        <f>+VLOOKUP(G1275,Codigos!$E$2:$F$8,2,0)</f>
        <v>4</v>
      </c>
      <c r="C1275" s="4">
        <f>+VLOOKUP(F1275,Codigos!$B$2:$C$33,2,0)</f>
        <v>10</v>
      </c>
      <c r="D1275" s="4" t="str">
        <f t="shared" si="39"/>
        <v>14102011IV</v>
      </c>
      <c r="E1275" t="s">
        <v>42</v>
      </c>
      <c r="F1275" t="s">
        <v>19</v>
      </c>
      <c r="G1275" t="s">
        <v>46</v>
      </c>
      <c r="H1275">
        <v>2011</v>
      </c>
      <c r="I1275" s="2" t="s">
        <v>11</v>
      </c>
      <c r="J1275" s="1">
        <v>1942460.3174603174</v>
      </c>
    </row>
    <row r="1276" spans="1:10" x14ac:dyDescent="0.55000000000000004">
      <c r="A1276" s="4">
        <f t="shared" si="38"/>
        <v>1</v>
      </c>
      <c r="B1276" s="4">
        <f>+VLOOKUP(G1276,Codigos!$E$2:$F$8,2,0)</f>
        <v>4</v>
      </c>
      <c r="C1276" s="4">
        <f>+VLOOKUP(F1276,Codigos!$B$2:$C$33,2,0)</f>
        <v>10</v>
      </c>
      <c r="D1276" s="4" t="str">
        <f t="shared" si="39"/>
        <v>14102012IV</v>
      </c>
      <c r="E1276" t="s">
        <v>42</v>
      </c>
      <c r="F1276" t="s">
        <v>19</v>
      </c>
      <c r="G1276" t="s">
        <v>46</v>
      </c>
      <c r="H1276">
        <v>2012</v>
      </c>
      <c r="I1276" s="2" t="s">
        <v>11</v>
      </c>
      <c r="J1276" s="1">
        <v>2033132.530120482</v>
      </c>
    </row>
    <row r="1277" spans="1:10" x14ac:dyDescent="0.55000000000000004">
      <c r="A1277" s="4">
        <f t="shared" si="38"/>
        <v>1</v>
      </c>
      <c r="B1277" s="4">
        <f>+VLOOKUP(G1277,Codigos!$E$2:$F$8,2,0)</f>
        <v>4</v>
      </c>
      <c r="C1277" s="4">
        <f>+VLOOKUP(F1277,Codigos!$B$2:$C$33,2,0)</f>
        <v>10</v>
      </c>
      <c r="D1277" s="4" t="str">
        <f t="shared" si="39"/>
        <v>14102013IV</v>
      </c>
      <c r="E1277" t="s">
        <v>42</v>
      </c>
      <c r="F1277" t="s">
        <v>19</v>
      </c>
      <c r="G1277" t="s">
        <v>46</v>
      </c>
      <c r="H1277">
        <v>2013</v>
      </c>
      <c r="I1277" s="2" t="s">
        <v>11</v>
      </c>
      <c r="J1277" s="1">
        <v>2784313.7254901961</v>
      </c>
    </row>
    <row r="1278" spans="1:10" x14ac:dyDescent="0.55000000000000004">
      <c r="A1278" s="4">
        <f t="shared" si="38"/>
        <v>1</v>
      </c>
      <c r="B1278" s="4">
        <f>+VLOOKUP(G1278,Codigos!$E$2:$F$8,2,0)</f>
        <v>4</v>
      </c>
      <c r="C1278" s="4">
        <f>+VLOOKUP(F1278,Codigos!$B$2:$C$33,2,0)</f>
        <v>10</v>
      </c>
      <c r="D1278" s="4" t="str">
        <f t="shared" si="39"/>
        <v>14102014IV</v>
      </c>
      <c r="E1278" t="s">
        <v>42</v>
      </c>
      <c r="F1278" t="s">
        <v>19</v>
      </c>
      <c r="G1278" t="s">
        <v>46</v>
      </c>
      <c r="H1278">
        <v>2014</v>
      </c>
      <c r="I1278" s="2" t="s">
        <v>11</v>
      </c>
      <c r="J1278" s="1">
        <v>2764981.2734082397</v>
      </c>
    </row>
    <row r="1279" spans="1:10" x14ac:dyDescent="0.55000000000000004">
      <c r="A1279" s="4">
        <f t="shared" si="38"/>
        <v>1</v>
      </c>
      <c r="B1279" s="4">
        <f>+VLOOKUP(G1279,Codigos!$E$2:$F$8,2,0)</f>
        <v>4</v>
      </c>
      <c r="C1279" s="4">
        <f>+VLOOKUP(F1279,Codigos!$B$2:$C$33,2,0)</f>
        <v>10</v>
      </c>
      <c r="D1279" s="4" t="str">
        <f t="shared" si="39"/>
        <v>14102015IV</v>
      </c>
      <c r="E1279" t="s">
        <v>42</v>
      </c>
      <c r="F1279" t="s">
        <v>19</v>
      </c>
      <c r="G1279" t="s">
        <v>46</v>
      </c>
      <c r="H1279">
        <v>2015</v>
      </c>
      <c r="I1279" s="2" t="s">
        <v>11</v>
      </c>
      <c r="J1279" s="1">
        <v>3276676.1095372997</v>
      </c>
    </row>
    <row r="1280" spans="1:10" x14ac:dyDescent="0.55000000000000004">
      <c r="A1280" s="4">
        <f t="shared" si="38"/>
        <v>1</v>
      </c>
      <c r="B1280" s="4">
        <f>+VLOOKUP(G1280,Codigos!$E$2:$F$8,2,0)</f>
        <v>4</v>
      </c>
      <c r="C1280" s="4">
        <f>+VLOOKUP(F1280,Codigos!$B$2:$C$33,2,0)</f>
        <v>10</v>
      </c>
      <c r="D1280" s="4" t="str">
        <f t="shared" si="39"/>
        <v>14102016IV</v>
      </c>
      <c r="E1280" t="s">
        <v>42</v>
      </c>
      <c r="F1280" t="s">
        <v>19</v>
      </c>
      <c r="G1280" t="s">
        <v>46</v>
      </c>
      <c r="H1280">
        <v>2016</v>
      </c>
      <c r="I1280" s="2" t="s">
        <v>11</v>
      </c>
      <c r="J1280" s="1">
        <v>3499739.5833333335</v>
      </c>
    </row>
    <row r="1281" spans="1:10" x14ac:dyDescent="0.55000000000000004">
      <c r="A1281" s="4">
        <f t="shared" si="38"/>
        <v>1</v>
      </c>
      <c r="B1281" s="4">
        <f>+VLOOKUP(G1281,Codigos!$E$2:$F$8,2,0)</f>
        <v>4</v>
      </c>
      <c r="C1281" s="4">
        <f>+VLOOKUP(F1281,Codigos!$B$2:$C$33,2,0)</f>
        <v>10</v>
      </c>
      <c r="D1281" s="4" t="str">
        <f t="shared" si="39"/>
        <v>14102017IV</v>
      </c>
      <c r="E1281" t="s">
        <v>42</v>
      </c>
      <c r="F1281" t="s">
        <v>19</v>
      </c>
      <c r="G1281" t="s">
        <v>46</v>
      </c>
      <c r="H1281">
        <v>2017</v>
      </c>
      <c r="I1281" s="2" t="s">
        <v>11</v>
      </c>
      <c r="J1281" s="1">
        <v>3501945.5252918284</v>
      </c>
    </row>
    <row r="1282" spans="1:10" x14ac:dyDescent="0.55000000000000004">
      <c r="A1282" s="4">
        <f t="shared" ref="A1282:A1345" si="40">+IF(E1282="Casa",1,2)</f>
        <v>1</v>
      </c>
      <c r="B1282" s="4">
        <f>+VLOOKUP(G1282,Codigos!$E$2:$F$8,2,0)</f>
        <v>4</v>
      </c>
      <c r="C1282" s="4">
        <f>+VLOOKUP(F1282,Codigos!$B$2:$C$33,2,0)</f>
        <v>11</v>
      </c>
      <c r="D1282" s="4" t="str">
        <f t="shared" si="39"/>
        <v>14112010I</v>
      </c>
      <c r="E1282" t="s">
        <v>42</v>
      </c>
      <c r="F1282" t="s">
        <v>20</v>
      </c>
      <c r="G1282" t="s">
        <v>46</v>
      </c>
      <c r="H1282">
        <v>2010</v>
      </c>
      <c r="I1282" s="2" t="s">
        <v>8</v>
      </c>
      <c r="J1282" s="1">
        <v>1146245.0592885376</v>
      </c>
    </row>
    <row r="1283" spans="1:10" x14ac:dyDescent="0.55000000000000004">
      <c r="A1283" s="4">
        <f t="shared" si="40"/>
        <v>1</v>
      </c>
      <c r="B1283" s="4">
        <f>+VLOOKUP(G1283,Codigos!$E$2:$F$8,2,0)</f>
        <v>4</v>
      </c>
      <c r="C1283" s="4">
        <f>+VLOOKUP(F1283,Codigos!$B$2:$C$33,2,0)</f>
        <v>11</v>
      </c>
      <c r="D1283" s="4" t="str">
        <f t="shared" ref="D1283:D1346" si="41">+_xlfn.CONCAT(A1283:C1283,H1283:I1283)</f>
        <v>14112011I</v>
      </c>
      <c r="E1283" t="s">
        <v>42</v>
      </c>
      <c r="F1283" t="s">
        <v>20</v>
      </c>
      <c r="G1283" t="s">
        <v>46</v>
      </c>
      <c r="H1283">
        <v>2011</v>
      </c>
      <c r="I1283" s="2" t="s">
        <v>8</v>
      </c>
      <c r="J1283" s="1">
        <v>1468253.9682539683</v>
      </c>
    </row>
    <row r="1284" spans="1:10" x14ac:dyDescent="0.55000000000000004">
      <c r="A1284" s="4">
        <f t="shared" si="40"/>
        <v>1</v>
      </c>
      <c r="B1284" s="4">
        <f>+VLOOKUP(G1284,Codigos!$E$2:$F$8,2,0)</f>
        <v>4</v>
      </c>
      <c r="C1284" s="4">
        <f>+VLOOKUP(F1284,Codigos!$B$2:$C$33,2,0)</f>
        <v>11</v>
      </c>
      <c r="D1284" s="4" t="str">
        <f t="shared" si="41"/>
        <v>14112012I</v>
      </c>
      <c r="E1284" t="s">
        <v>42</v>
      </c>
      <c r="F1284" t="s">
        <v>20</v>
      </c>
      <c r="G1284" t="s">
        <v>46</v>
      </c>
      <c r="H1284">
        <v>2012</v>
      </c>
      <c r="I1284" s="2" t="s">
        <v>8</v>
      </c>
      <c r="J1284" s="1">
        <v>1555555.5555555555</v>
      </c>
    </row>
    <row r="1285" spans="1:10" x14ac:dyDescent="0.55000000000000004">
      <c r="A1285" s="4">
        <f t="shared" si="40"/>
        <v>1</v>
      </c>
      <c r="B1285" s="4">
        <f>+VLOOKUP(G1285,Codigos!$E$2:$F$8,2,0)</f>
        <v>4</v>
      </c>
      <c r="C1285" s="4">
        <f>+VLOOKUP(F1285,Codigos!$B$2:$C$33,2,0)</f>
        <v>11</v>
      </c>
      <c r="D1285" s="4" t="str">
        <f t="shared" si="41"/>
        <v>14112013I</v>
      </c>
      <c r="E1285" t="s">
        <v>42</v>
      </c>
      <c r="F1285" t="s">
        <v>20</v>
      </c>
      <c r="G1285" t="s">
        <v>46</v>
      </c>
      <c r="H1285">
        <v>2013</v>
      </c>
      <c r="I1285" s="2" t="s">
        <v>8</v>
      </c>
      <c r="J1285" s="1">
        <v>1770833.3333333333</v>
      </c>
    </row>
    <row r="1286" spans="1:10" x14ac:dyDescent="0.55000000000000004">
      <c r="A1286" s="4">
        <f t="shared" si="40"/>
        <v>1</v>
      </c>
      <c r="B1286" s="4">
        <f>+VLOOKUP(G1286,Codigos!$E$2:$F$8,2,0)</f>
        <v>4</v>
      </c>
      <c r="C1286" s="4">
        <f>+VLOOKUP(F1286,Codigos!$B$2:$C$33,2,0)</f>
        <v>11</v>
      </c>
      <c r="D1286" s="4" t="str">
        <f t="shared" si="41"/>
        <v>14112014I</v>
      </c>
      <c r="E1286" t="s">
        <v>42</v>
      </c>
      <c r="F1286" t="s">
        <v>20</v>
      </c>
      <c r="G1286" t="s">
        <v>46</v>
      </c>
      <c r="H1286">
        <v>2014</v>
      </c>
      <c r="I1286" s="2" t="s">
        <v>8</v>
      </c>
      <c r="J1286" s="1">
        <v>2013888.8888888888</v>
      </c>
    </row>
    <row r="1287" spans="1:10" x14ac:dyDescent="0.55000000000000004">
      <c r="A1287" s="4">
        <f t="shared" si="40"/>
        <v>1</v>
      </c>
      <c r="B1287" s="4">
        <f>+VLOOKUP(G1287,Codigos!$E$2:$F$8,2,0)</f>
        <v>4</v>
      </c>
      <c r="C1287" s="4">
        <f>+VLOOKUP(F1287,Codigos!$B$2:$C$33,2,0)</f>
        <v>11</v>
      </c>
      <c r="D1287" s="4" t="str">
        <f t="shared" si="41"/>
        <v>14112015I</v>
      </c>
      <c r="E1287" t="s">
        <v>42</v>
      </c>
      <c r="F1287" t="s">
        <v>20</v>
      </c>
      <c r="G1287" t="s">
        <v>46</v>
      </c>
      <c r="H1287">
        <v>2015</v>
      </c>
      <c r="I1287" s="2" t="s">
        <v>8</v>
      </c>
      <c r="J1287" s="1">
        <v>2409583.3333333335</v>
      </c>
    </row>
    <row r="1288" spans="1:10" x14ac:dyDescent="0.55000000000000004">
      <c r="A1288" s="4">
        <f t="shared" si="40"/>
        <v>1</v>
      </c>
      <c r="B1288" s="4">
        <f>+VLOOKUP(G1288,Codigos!$E$2:$F$8,2,0)</f>
        <v>4</v>
      </c>
      <c r="C1288" s="4">
        <f>+VLOOKUP(F1288,Codigos!$B$2:$C$33,2,0)</f>
        <v>11</v>
      </c>
      <c r="D1288" s="4" t="str">
        <f t="shared" si="41"/>
        <v>14112016I</v>
      </c>
      <c r="E1288" t="s">
        <v>42</v>
      </c>
      <c r="F1288" t="s">
        <v>20</v>
      </c>
      <c r="G1288" t="s">
        <v>46</v>
      </c>
      <c r="H1288">
        <v>2016</v>
      </c>
      <c r="I1288" s="2" t="s">
        <v>8</v>
      </c>
      <c r="J1288" s="1">
        <v>2549857.5498575498</v>
      </c>
    </row>
    <row r="1289" spans="1:10" x14ac:dyDescent="0.55000000000000004">
      <c r="A1289" s="4">
        <f t="shared" si="40"/>
        <v>1</v>
      </c>
      <c r="B1289" s="4">
        <f>+VLOOKUP(G1289,Codigos!$E$2:$F$8,2,0)</f>
        <v>4</v>
      </c>
      <c r="C1289" s="4">
        <f>+VLOOKUP(F1289,Codigos!$B$2:$C$33,2,0)</f>
        <v>11</v>
      </c>
      <c r="D1289" s="4" t="str">
        <f t="shared" si="41"/>
        <v>14112017I</v>
      </c>
      <c r="E1289" t="s">
        <v>42</v>
      </c>
      <c r="F1289" t="s">
        <v>20</v>
      </c>
      <c r="G1289" t="s">
        <v>46</v>
      </c>
      <c r="H1289">
        <v>2017</v>
      </c>
      <c r="I1289" s="2" t="s">
        <v>8</v>
      </c>
      <c r="J1289" s="1">
        <v>2949275.3623188408</v>
      </c>
    </row>
    <row r="1290" spans="1:10" x14ac:dyDescent="0.55000000000000004">
      <c r="A1290" s="4">
        <f t="shared" si="40"/>
        <v>1</v>
      </c>
      <c r="B1290" s="4">
        <f>+VLOOKUP(G1290,Codigos!$E$2:$F$8,2,0)</f>
        <v>4</v>
      </c>
      <c r="C1290" s="4">
        <f>+VLOOKUP(F1290,Codigos!$B$2:$C$33,2,0)</f>
        <v>11</v>
      </c>
      <c r="D1290" s="4" t="str">
        <f t="shared" si="41"/>
        <v>14112010II</v>
      </c>
      <c r="E1290" t="s">
        <v>42</v>
      </c>
      <c r="F1290" t="s">
        <v>20</v>
      </c>
      <c r="G1290" t="s">
        <v>46</v>
      </c>
      <c r="H1290">
        <v>2010</v>
      </c>
      <c r="I1290" s="2" t="s">
        <v>9</v>
      </c>
      <c r="J1290" s="1">
        <v>1291172.5955204216</v>
      </c>
    </row>
    <row r="1291" spans="1:10" x14ac:dyDescent="0.55000000000000004">
      <c r="A1291" s="4">
        <f t="shared" si="40"/>
        <v>1</v>
      </c>
      <c r="B1291" s="4">
        <f>+VLOOKUP(G1291,Codigos!$E$2:$F$8,2,0)</f>
        <v>4</v>
      </c>
      <c r="C1291" s="4">
        <f>+VLOOKUP(F1291,Codigos!$B$2:$C$33,2,0)</f>
        <v>11</v>
      </c>
      <c r="D1291" s="4" t="str">
        <f t="shared" si="41"/>
        <v>14112011II</v>
      </c>
      <c r="E1291" t="s">
        <v>42</v>
      </c>
      <c r="F1291" t="s">
        <v>20</v>
      </c>
      <c r="G1291" t="s">
        <v>46</v>
      </c>
      <c r="H1291">
        <v>2011</v>
      </c>
      <c r="I1291" s="2" t="s">
        <v>9</v>
      </c>
      <c r="J1291" s="1">
        <v>1412698.4126984128</v>
      </c>
    </row>
    <row r="1292" spans="1:10" x14ac:dyDescent="0.55000000000000004">
      <c r="A1292" s="4">
        <f t="shared" si="40"/>
        <v>1</v>
      </c>
      <c r="B1292" s="4">
        <f>+VLOOKUP(G1292,Codigos!$E$2:$F$8,2,0)</f>
        <v>4</v>
      </c>
      <c r="C1292" s="4">
        <f>+VLOOKUP(F1292,Codigos!$B$2:$C$33,2,0)</f>
        <v>11</v>
      </c>
      <c r="D1292" s="4" t="str">
        <f t="shared" si="41"/>
        <v>14112012II</v>
      </c>
      <c r="E1292" t="s">
        <v>42</v>
      </c>
      <c r="F1292" t="s">
        <v>20</v>
      </c>
      <c r="G1292" t="s">
        <v>46</v>
      </c>
      <c r="H1292">
        <v>2012</v>
      </c>
      <c r="I1292" s="2" t="s">
        <v>9</v>
      </c>
      <c r="J1292" s="1">
        <v>1568055.5555555555</v>
      </c>
    </row>
    <row r="1293" spans="1:10" x14ac:dyDescent="0.55000000000000004">
      <c r="A1293" s="4">
        <f t="shared" si="40"/>
        <v>1</v>
      </c>
      <c r="B1293" s="4">
        <f>+VLOOKUP(G1293,Codigos!$E$2:$F$8,2,0)</f>
        <v>4</v>
      </c>
      <c r="C1293" s="4">
        <f>+VLOOKUP(F1293,Codigos!$B$2:$C$33,2,0)</f>
        <v>11</v>
      </c>
      <c r="D1293" s="4" t="str">
        <f t="shared" si="41"/>
        <v>14112013II</v>
      </c>
      <c r="E1293" t="s">
        <v>42</v>
      </c>
      <c r="F1293" t="s">
        <v>20</v>
      </c>
      <c r="G1293" t="s">
        <v>46</v>
      </c>
      <c r="H1293">
        <v>2013</v>
      </c>
      <c r="I1293" s="2" t="s">
        <v>9</v>
      </c>
      <c r="J1293" s="1">
        <v>1833194.4444444445</v>
      </c>
    </row>
    <row r="1294" spans="1:10" x14ac:dyDescent="0.55000000000000004">
      <c r="A1294" s="4">
        <f t="shared" si="40"/>
        <v>1</v>
      </c>
      <c r="B1294" s="4">
        <f>+VLOOKUP(G1294,Codigos!$E$2:$F$8,2,0)</f>
        <v>4</v>
      </c>
      <c r="C1294" s="4">
        <f>+VLOOKUP(F1294,Codigos!$B$2:$C$33,2,0)</f>
        <v>11</v>
      </c>
      <c r="D1294" s="4" t="str">
        <f t="shared" si="41"/>
        <v>14112014II</v>
      </c>
      <c r="E1294" t="s">
        <v>42</v>
      </c>
      <c r="F1294" t="s">
        <v>20</v>
      </c>
      <c r="G1294" t="s">
        <v>46</v>
      </c>
      <c r="H1294">
        <v>2014</v>
      </c>
      <c r="I1294" s="2" t="s">
        <v>9</v>
      </c>
      <c r="J1294" s="1">
        <v>2250000</v>
      </c>
    </row>
    <row r="1295" spans="1:10" x14ac:dyDescent="0.55000000000000004">
      <c r="A1295" s="4">
        <f t="shared" si="40"/>
        <v>1</v>
      </c>
      <c r="B1295" s="4">
        <f>+VLOOKUP(G1295,Codigos!$E$2:$F$8,2,0)</f>
        <v>4</v>
      </c>
      <c r="C1295" s="4">
        <f>+VLOOKUP(F1295,Codigos!$B$2:$C$33,2,0)</f>
        <v>11</v>
      </c>
      <c r="D1295" s="4" t="str">
        <f t="shared" si="41"/>
        <v>14112015II</v>
      </c>
      <c r="E1295" t="s">
        <v>42</v>
      </c>
      <c r="F1295" t="s">
        <v>20</v>
      </c>
      <c r="G1295" t="s">
        <v>46</v>
      </c>
      <c r="H1295">
        <v>2015</v>
      </c>
      <c r="I1295" s="2" t="s">
        <v>9</v>
      </c>
      <c r="J1295" s="1">
        <v>2328055.5555555555</v>
      </c>
    </row>
    <row r="1296" spans="1:10" x14ac:dyDescent="0.55000000000000004">
      <c r="A1296" s="4">
        <f t="shared" si="40"/>
        <v>1</v>
      </c>
      <c r="B1296" s="4">
        <f>+VLOOKUP(G1296,Codigos!$E$2:$F$8,2,0)</f>
        <v>4</v>
      </c>
      <c r="C1296" s="4">
        <f>+VLOOKUP(F1296,Codigos!$B$2:$C$33,2,0)</f>
        <v>11</v>
      </c>
      <c r="D1296" s="4" t="str">
        <f t="shared" si="41"/>
        <v>14112016II</v>
      </c>
      <c r="E1296" t="s">
        <v>42</v>
      </c>
      <c r="F1296" t="s">
        <v>20</v>
      </c>
      <c r="G1296" t="s">
        <v>46</v>
      </c>
      <c r="H1296">
        <v>2016</v>
      </c>
      <c r="I1296" s="2" t="s">
        <v>9</v>
      </c>
      <c r="J1296" s="1">
        <v>2734627.8317152103</v>
      </c>
    </row>
    <row r="1297" spans="1:10" x14ac:dyDescent="0.55000000000000004">
      <c r="A1297" s="4">
        <f t="shared" si="40"/>
        <v>1</v>
      </c>
      <c r="B1297" s="4">
        <f>+VLOOKUP(G1297,Codigos!$E$2:$F$8,2,0)</f>
        <v>4</v>
      </c>
      <c r="C1297" s="4">
        <f>+VLOOKUP(F1297,Codigos!$B$2:$C$33,2,0)</f>
        <v>11</v>
      </c>
      <c r="D1297" s="4" t="str">
        <f t="shared" si="41"/>
        <v>14112017II</v>
      </c>
      <c r="E1297" t="s">
        <v>42</v>
      </c>
      <c r="F1297" t="s">
        <v>20</v>
      </c>
      <c r="G1297" t="s">
        <v>46</v>
      </c>
      <c r="H1297">
        <v>2017</v>
      </c>
      <c r="I1297" s="2" t="s">
        <v>9</v>
      </c>
      <c r="J1297" s="1">
        <v>3025954.1984732822</v>
      </c>
    </row>
    <row r="1298" spans="1:10" x14ac:dyDescent="0.55000000000000004">
      <c r="A1298" s="4">
        <f t="shared" si="40"/>
        <v>1</v>
      </c>
      <c r="B1298" s="4">
        <f>+VLOOKUP(G1298,Codigos!$E$2:$F$8,2,0)</f>
        <v>4</v>
      </c>
      <c r="C1298" s="4">
        <f>+VLOOKUP(F1298,Codigos!$B$2:$C$33,2,0)</f>
        <v>11</v>
      </c>
      <c r="D1298" s="4" t="str">
        <f t="shared" si="41"/>
        <v>14112010III</v>
      </c>
      <c r="E1298" t="s">
        <v>42</v>
      </c>
      <c r="F1298" t="s">
        <v>20</v>
      </c>
      <c r="G1298" t="s">
        <v>46</v>
      </c>
      <c r="H1298">
        <v>2010</v>
      </c>
      <c r="I1298" s="2" t="s">
        <v>10</v>
      </c>
      <c r="J1298" s="1">
        <v>1256916.9960474309</v>
      </c>
    </row>
    <row r="1299" spans="1:10" x14ac:dyDescent="0.55000000000000004">
      <c r="A1299" s="4">
        <f t="shared" si="40"/>
        <v>1</v>
      </c>
      <c r="B1299" s="4">
        <f>+VLOOKUP(G1299,Codigos!$E$2:$F$8,2,0)</f>
        <v>4</v>
      </c>
      <c r="C1299" s="4">
        <f>+VLOOKUP(F1299,Codigos!$B$2:$C$33,2,0)</f>
        <v>11</v>
      </c>
      <c r="D1299" s="4" t="str">
        <f t="shared" si="41"/>
        <v>14112011III</v>
      </c>
      <c r="E1299" t="s">
        <v>42</v>
      </c>
      <c r="F1299" t="s">
        <v>20</v>
      </c>
      <c r="G1299" t="s">
        <v>46</v>
      </c>
      <c r="H1299">
        <v>2011</v>
      </c>
      <c r="I1299" s="2" t="s">
        <v>10</v>
      </c>
      <c r="J1299" s="1">
        <v>1567328.0423280424</v>
      </c>
    </row>
    <row r="1300" spans="1:10" x14ac:dyDescent="0.55000000000000004">
      <c r="A1300" s="4">
        <f t="shared" si="40"/>
        <v>1</v>
      </c>
      <c r="B1300" s="4">
        <f>+VLOOKUP(G1300,Codigos!$E$2:$F$8,2,0)</f>
        <v>4</v>
      </c>
      <c r="C1300" s="4">
        <f>+VLOOKUP(F1300,Codigos!$B$2:$C$33,2,0)</f>
        <v>11</v>
      </c>
      <c r="D1300" s="4" t="str">
        <f t="shared" si="41"/>
        <v>14112012III</v>
      </c>
      <c r="E1300" t="s">
        <v>42</v>
      </c>
      <c r="F1300" t="s">
        <v>20</v>
      </c>
      <c r="G1300" t="s">
        <v>46</v>
      </c>
      <c r="H1300">
        <v>2012</v>
      </c>
      <c r="I1300" s="2" t="s">
        <v>10</v>
      </c>
      <c r="J1300" s="1">
        <v>1704166.6666666667</v>
      </c>
    </row>
    <row r="1301" spans="1:10" x14ac:dyDescent="0.55000000000000004">
      <c r="A1301" s="4">
        <f t="shared" si="40"/>
        <v>1</v>
      </c>
      <c r="B1301" s="4">
        <f>+VLOOKUP(G1301,Codigos!$E$2:$F$8,2,0)</f>
        <v>4</v>
      </c>
      <c r="C1301" s="4">
        <f>+VLOOKUP(F1301,Codigos!$B$2:$C$33,2,0)</f>
        <v>11</v>
      </c>
      <c r="D1301" s="4" t="str">
        <f t="shared" si="41"/>
        <v>14112013III</v>
      </c>
      <c r="E1301" t="s">
        <v>42</v>
      </c>
      <c r="F1301" t="s">
        <v>20</v>
      </c>
      <c r="G1301" t="s">
        <v>46</v>
      </c>
      <c r="H1301">
        <v>2013</v>
      </c>
      <c r="I1301" s="2" t="s">
        <v>10</v>
      </c>
      <c r="J1301" s="1">
        <v>1847222.2222222222</v>
      </c>
    </row>
    <row r="1302" spans="1:10" x14ac:dyDescent="0.55000000000000004">
      <c r="A1302" s="4">
        <f t="shared" si="40"/>
        <v>1</v>
      </c>
      <c r="B1302" s="4">
        <f>+VLOOKUP(G1302,Codigos!$E$2:$F$8,2,0)</f>
        <v>4</v>
      </c>
      <c r="C1302" s="4">
        <f>+VLOOKUP(F1302,Codigos!$B$2:$C$33,2,0)</f>
        <v>11</v>
      </c>
      <c r="D1302" s="4" t="str">
        <f t="shared" si="41"/>
        <v>14112014III</v>
      </c>
      <c r="E1302" t="s">
        <v>42</v>
      </c>
      <c r="F1302" t="s">
        <v>20</v>
      </c>
      <c r="G1302" t="s">
        <v>46</v>
      </c>
      <c r="H1302">
        <v>2014</v>
      </c>
      <c r="I1302" s="2" t="s">
        <v>10</v>
      </c>
      <c r="J1302" s="1">
        <v>2152777.777777778</v>
      </c>
    </row>
    <row r="1303" spans="1:10" x14ac:dyDescent="0.55000000000000004">
      <c r="A1303" s="4">
        <f t="shared" si="40"/>
        <v>1</v>
      </c>
      <c r="B1303" s="4">
        <f>+VLOOKUP(G1303,Codigos!$E$2:$F$8,2,0)</f>
        <v>4</v>
      </c>
      <c r="C1303" s="4">
        <f>+VLOOKUP(F1303,Codigos!$B$2:$C$33,2,0)</f>
        <v>11</v>
      </c>
      <c r="D1303" s="4" t="str">
        <f t="shared" si="41"/>
        <v>14112015III</v>
      </c>
      <c r="E1303" t="s">
        <v>42</v>
      </c>
      <c r="F1303" t="s">
        <v>20</v>
      </c>
      <c r="G1303" t="s">
        <v>46</v>
      </c>
      <c r="H1303">
        <v>2015</v>
      </c>
      <c r="I1303" s="2" t="s">
        <v>10</v>
      </c>
      <c r="J1303" s="1">
        <v>2402777.7777777775</v>
      </c>
    </row>
    <row r="1304" spans="1:10" x14ac:dyDescent="0.55000000000000004">
      <c r="A1304" s="4">
        <f t="shared" si="40"/>
        <v>1</v>
      </c>
      <c r="B1304" s="4">
        <f>+VLOOKUP(G1304,Codigos!$E$2:$F$8,2,0)</f>
        <v>4</v>
      </c>
      <c r="C1304" s="4">
        <f>+VLOOKUP(F1304,Codigos!$B$2:$C$33,2,0)</f>
        <v>11</v>
      </c>
      <c r="D1304" s="4" t="str">
        <f t="shared" si="41"/>
        <v>14112016III</v>
      </c>
      <c r="E1304" t="s">
        <v>42</v>
      </c>
      <c r="F1304" t="s">
        <v>20</v>
      </c>
      <c r="G1304" t="s">
        <v>46</v>
      </c>
      <c r="H1304">
        <v>2016</v>
      </c>
      <c r="I1304" s="2" t="s">
        <v>10</v>
      </c>
      <c r="J1304" s="1">
        <v>2674382.7160493825</v>
      </c>
    </row>
    <row r="1305" spans="1:10" x14ac:dyDescent="0.55000000000000004">
      <c r="A1305" s="4">
        <f t="shared" si="40"/>
        <v>1</v>
      </c>
      <c r="B1305" s="4">
        <f>+VLOOKUP(G1305,Codigos!$E$2:$F$8,2,0)</f>
        <v>4</v>
      </c>
      <c r="C1305" s="4">
        <f>+VLOOKUP(F1305,Codigos!$B$2:$C$33,2,0)</f>
        <v>11</v>
      </c>
      <c r="D1305" s="4" t="str">
        <f t="shared" si="41"/>
        <v>14112017III</v>
      </c>
      <c r="E1305" t="s">
        <v>42</v>
      </c>
      <c r="F1305" t="s">
        <v>20</v>
      </c>
      <c r="G1305" t="s">
        <v>46</v>
      </c>
      <c r="H1305">
        <v>2017</v>
      </c>
      <c r="I1305" s="2" t="s">
        <v>10</v>
      </c>
      <c r="J1305" s="1">
        <v>2802197.8021978023</v>
      </c>
    </row>
    <row r="1306" spans="1:10" x14ac:dyDescent="0.55000000000000004">
      <c r="A1306" s="4">
        <f t="shared" si="40"/>
        <v>1</v>
      </c>
      <c r="B1306" s="4">
        <f>+VLOOKUP(G1306,Codigos!$E$2:$F$8,2,0)</f>
        <v>4</v>
      </c>
      <c r="C1306" s="4">
        <f>+VLOOKUP(F1306,Codigos!$B$2:$C$33,2,0)</f>
        <v>11</v>
      </c>
      <c r="D1306" s="4" t="str">
        <f t="shared" si="41"/>
        <v>14112010IV</v>
      </c>
      <c r="E1306" t="s">
        <v>42</v>
      </c>
      <c r="F1306" t="s">
        <v>20</v>
      </c>
      <c r="G1306" t="s">
        <v>46</v>
      </c>
      <c r="H1306">
        <v>2010</v>
      </c>
      <c r="I1306" s="2" t="s">
        <v>11</v>
      </c>
      <c r="J1306" s="1">
        <v>1515151.5151515151</v>
      </c>
    </row>
    <row r="1307" spans="1:10" x14ac:dyDescent="0.55000000000000004">
      <c r="A1307" s="4">
        <f t="shared" si="40"/>
        <v>1</v>
      </c>
      <c r="B1307" s="4">
        <f>+VLOOKUP(G1307,Codigos!$E$2:$F$8,2,0)</f>
        <v>4</v>
      </c>
      <c r="C1307" s="4">
        <f>+VLOOKUP(F1307,Codigos!$B$2:$C$33,2,0)</f>
        <v>11</v>
      </c>
      <c r="D1307" s="4" t="str">
        <f t="shared" si="41"/>
        <v>14112011IV</v>
      </c>
      <c r="E1307" t="s">
        <v>42</v>
      </c>
      <c r="F1307" t="s">
        <v>20</v>
      </c>
      <c r="G1307" t="s">
        <v>46</v>
      </c>
      <c r="H1307">
        <v>2011</v>
      </c>
      <c r="I1307" s="2" t="s">
        <v>11</v>
      </c>
      <c r="J1307" s="1">
        <v>1505291.0052910051</v>
      </c>
    </row>
    <row r="1308" spans="1:10" x14ac:dyDescent="0.55000000000000004">
      <c r="A1308" s="4">
        <f t="shared" si="40"/>
        <v>1</v>
      </c>
      <c r="B1308" s="4">
        <f>+VLOOKUP(G1308,Codigos!$E$2:$F$8,2,0)</f>
        <v>4</v>
      </c>
      <c r="C1308" s="4">
        <f>+VLOOKUP(F1308,Codigos!$B$2:$C$33,2,0)</f>
        <v>11</v>
      </c>
      <c r="D1308" s="4" t="str">
        <f t="shared" si="41"/>
        <v>14112012IV</v>
      </c>
      <c r="E1308" t="s">
        <v>42</v>
      </c>
      <c r="F1308" t="s">
        <v>20</v>
      </c>
      <c r="G1308" t="s">
        <v>46</v>
      </c>
      <c r="H1308">
        <v>2012</v>
      </c>
      <c r="I1308" s="2" t="s">
        <v>11</v>
      </c>
      <c r="J1308" s="1">
        <v>1659722.2222222222</v>
      </c>
    </row>
    <row r="1309" spans="1:10" x14ac:dyDescent="0.55000000000000004">
      <c r="A1309" s="4">
        <f t="shared" si="40"/>
        <v>1</v>
      </c>
      <c r="B1309" s="4">
        <f>+VLOOKUP(G1309,Codigos!$E$2:$F$8,2,0)</f>
        <v>4</v>
      </c>
      <c r="C1309" s="4">
        <f>+VLOOKUP(F1309,Codigos!$B$2:$C$33,2,0)</f>
        <v>11</v>
      </c>
      <c r="D1309" s="4" t="str">
        <f t="shared" si="41"/>
        <v>14112013IV</v>
      </c>
      <c r="E1309" t="s">
        <v>42</v>
      </c>
      <c r="F1309" t="s">
        <v>20</v>
      </c>
      <c r="G1309" t="s">
        <v>46</v>
      </c>
      <c r="H1309">
        <v>2013</v>
      </c>
      <c r="I1309" s="2" t="s">
        <v>11</v>
      </c>
      <c r="J1309" s="1">
        <v>1897222.2222222222</v>
      </c>
    </row>
    <row r="1310" spans="1:10" x14ac:dyDescent="0.55000000000000004">
      <c r="A1310" s="4">
        <f t="shared" si="40"/>
        <v>1</v>
      </c>
      <c r="B1310" s="4">
        <f>+VLOOKUP(G1310,Codigos!$E$2:$F$8,2,0)</f>
        <v>4</v>
      </c>
      <c r="C1310" s="4">
        <f>+VLOOKUP(F1310,Codigos!$B$2:$C$33,2,0)</f>
        <v>11</v>
      </c>
      <c r="D1310" s="4" t="str">
        <f t="shared" si="41"/>
        <v>14112014IV</v>
      </c>
      <c r="E1310" t="s">
        <v>42</v>
      </c>
      <c r="F1310" t="s">
        <v>20</v>
      </c>
      <c r="G1310" t="s">
        <v>46</v>
      </c>
      <c r="H1310">
        <v>2014</v>
      </c>
      <c r="I1310" s="2" t="s">
        <v>11</v>
      </c>
      <c r="J1310" s="1">
        <v>2270833.3333333335</v>
      </c>
    </row>
    <row r="1311" spans="1:10" x14ac:dyDescent="0.55000000000000004">
      <c r="A1311" s="4">
        <f t="shared" si="40"/>
        <v>1</v>
      </c>
      <c r="B1311" s="4">
        <f>+VLOOKUP(G1311,Codigos!$E$2:$F$8,2,0)</f>
        <v>4</v>
      </c>
      <c r="C1311" s="4">
        <f>+VLOOKUP(F1311,Codigos!$B$2:$C$33,2,0)</f>
        <v>11</v>
      </c>
      <c r="D1311" s="4" t="str">
        <f t="shared" si="41"/>
        <v>14112015IV</v>
      </c>
      <c r="E1311" t="s">
        <v>42</v>
      </c>
      <c r="F1311" t="s">
        <v>20</v>
      </c>
      <c r="G1311" t="s">
        <v>46</v>
      </c>
      <c r="H1311">
        <v>2015</v>
      </c>
      <c r="I1311" s="2" t="s">
        <v>11</v>
      </c>
      <c r="J1311" s="1">
        <v>2354166.6666666665</v>
      </c>
    </row>
    <row r="1312" spans="1:10" x14ac:dyDescent="0.55000000000000004">
      <c r="A1312" s="4">
        <f t="shared" si="40"/>
        <v>1</v>
      </c>
      <c r="B1312" s="4">
        <f>+VLOOKUP(G1312,Codigos!$E$2:$F$8,2,0)</f>
        <v>4</v>
      </c>
      <c r="C1312" s="4">
        <f>+VLOOKUP(F1312,Codigos!$B$2:$C$33,2,0)</f>
        <v>11</v>
      </c>
      <c r="D1312" s="4" t="str">
        <f t="shared" si="41"/>
        <v>14112016IV</v>
      </c>
      <c r="E1312" t="s">
        <v>42</v>
      </c>
      <c r="F1312" t="s">
        <v>20</v>
      </c>
      <c r="G1312" t="s">
        <v>46</v>
      </c>
      <c r="H1312">
        <v>2016</v>
      </c>
      <c r="I1312" s="2" t="s">
        <v>11</v>
      </c>
      <c r="J1312" s="1">
        <v>2732732.7327327328</v>
      </c>
    </row>
    <row r="1313" spans="1:10" x14ac:dyDescent="0.55000000000000004">
      <c r="A1313" s="4">
        <f t="shared" si="40"/>
        <v>1</v>
      </c>
      <c r="B1313" s="4">
        <f>+VLOOKUP(G1313,Codigos!$E$2:$F$8,2,0)</f>
        <v>4</v>
      </c>
      <c r="C1313" s="4">
        <f>+VLOOKUP(F1313,Codigos!$B$2:$C$33,2,0)</f>
        <v>11</v>
      </c>
      <c r="D1313" s="4" t="str">
        <f t="shared" si="41"/>
        <v>14112017IV</v>
      </c>
      <c r="E1313" t="s">
        <v>42</v>
      </c>
      <c r="F1313" t="s">
        <v>20</v>
      </c>
      <c r="G1313" t="s">
        <v>46</v>
      </c>
      <c r="H1313">
        <v>2017</v>
      </c>
      <c r="I1313" s="2" t="s">
        <v>11</v>
      </c>
      <c r="J1313" s="1">
        <v>2219730.9417040362</v>
      </c>
    </row>
    <row r="1314" spans="1:10" x14ac:dyDescent="0.55000000000000004">
      <c r="A1314" s="4">
        <f t="shared" si="40"/>
        <v>1</v>
      </c>
      <c r="B1314" s="4">
        <f>+VLOOKUP(G1314,Codigos!$E$2:$F$8,2,0)</f>
        <v>4</v>
      </c>
      <c r="C1314" s="4">
        <f>+VLOOKUP(F1314,Codigos!$B$2:$C$33,2,0)</f>
        <v>12</v>
      </c>
      <c r="D1314" s="4" t="str">
        <f t="shared" si="41"/>
        <v>14122010I</v>
      </c>
      <c r="E1314" t="s">
        <v>42</v>
      </c>
      <c r="F1314" t="s">
        <v>21</v>
      </c>
      <c r="G1314" t="s">
        <v>46</v>
      </c>
      <c r="H1314">
        <v>2010</v>
      </c>
      <c r="I1314" s="2" t="s">
        <v>8</v>
      </c>
      <c r="J1314" s="1">
        <v>1549935.149156939</v>
      </c>
    </row>
    <row r="1315" spans="1:10" x14ac:dyDescent="0.55000000000000004">
      <c r="A1315" s="4">
        <f t="shared" si="40"/>
        <v>1</v>
      </c>
      <c r="B1315" s="4">
        <f>+VLOOKUP(G1315,Codigos!$E$2:$F$8,2,0)</f>
        <v>4</v>
      </c>
      <c r="C1315" s="4">
        <f>+VLOOKUP(F1315,Codigos!$B$2:$C$33,2,0)</f>
        <v>12</v>
      </c>
      <c r="D1315" s="4" t="str">
        <f t="shared" si="41"/>
        <v>14122011I</v>
      </c>
      <c r="E1315" t="s">
        <v>42</v>
      </c>
      <c r="F1315" t="s">
        <v>21</v>
      </c>
      <c r="G1315" t="s">
        <v>46</v>
      </c>
      <c r="H1315">
        <v>2011</v>
      </c>
      <c r="I1315" s="2" t="s">
        <v>8</v>
      </c>
      <c r="J1315" s="1">
        <v>1660256.4102564103</v>
      </c>
    </row>
    <row r="1316" spans="1:10" x14ac:dyDescent="0.55000000000000004">
      <c r="A1316" s="4">
        <f t="shared" si="40"/>
        <v>1</v>
      </c>
      <c r="B1316" s="4">
        <f>+VLOOKUP(G1316,Codigos!$E$2:$F$8,2,0)</f>
        <v>4</v>
      </c>
      <c r="C1316" s="4">
        <f>+VLOOKUP(F1316,Codigos!$B$2:$C$33,2,0)</f>
        <v>12</v>
      </c>
      <c r="D1316" s="4" t="str">
        <f t="shared" si="41"/>
        <v>14122012I</v>
      </c>
      <c r="E1316" t="s">
        <v>42</v>
      </c>
      <c r="F1316" t="s">
        <v>21</v>
      </c>
      <c r="G1316" t="s">
        <v>46</v>
      </c>
      <c r="H1316">
        <v>2012</v>
      </c>
      <c r="I1316" s="2" t="s">
        <v>8</v>
      </c>
      <c r="J1316" s="1">
        <v>2041666.6666666665</v>
      </c>
    </row>
    <row r="1317" spans="1:10" x14ac:dyDescent="0.55000000000000004">
      <c r="A1317" s="4">
        <f t="shared" si="40"/>
        <v>1</v>
      </c>
      <c r="B1317" s="4">
        <f>+VLOOKUP(G1317,Codigos!$E$2:$F$8,2,0)</f>
        <v>4</v>
      </c>
      <c r="C1317" s="4">
        <f>+VLOOKUP(F1317,Codigos!$B$2:$C$33,2,0)</f>
        <v>12</v>
      </c>
      <c r="D1317" s="4" t="str">
        <f t="shared" si="41"/>
        <v>14122013I</v>
      </c>
      <c r="E1317" t="s">
        <v>42</v>
      </c>
      <c r="F1317" t="s">
        <v>21</v>
      </c>
      <c r="G1317" t="s">
        <v>46</v>
      </c>
      <c r="H1317">
        <v>2013</v>
      </c>
      <c r="I1317" s="2" t="s">
        <v>8</v>
      </c>
      <c r="J1317" s="1">
        <v>2262919.8966408269</v>
      </c>
    </row>
    <row r="1318" spans="1:10" x14ac:dyDescent="0.55000000000000004">
      <c r="A1318" s="4">
        <f t="shared" si="40"/>
        <v>1</v>
      </c>
      <c r="B1318" s="4">
        <f>+VLOOKUP(G1318,Codigos!$E$2:$F$8,2,0)</f>
        <v>4</v>
      </c>
      <c r="C1318" s="4">
        <f>+VLOOKUP(F1318,Codigos!$B$2:$C$33,2,0)</f>
        <v>12</v>
      </c>
      <c r="D1318" s="4" t="str">
        <f t="shared" si="41"/>
        <v>14122014I</v>
      </c>
      <c r="E1318" t="s">
        <v>42</v>
      </c>
      <c r="F1318" t="s">
        <v>21</v>
      </c>
      <c r="G1318" t="s">
        <v>46</v>
      </c>
      <c r="H1318">
        <v>2014</v>
      </c>
      <c r="I1318" s="2" t="s">
        <v>8</v>
      </c>
      <c r="J1318" s="1">
        <v>2469135.8024691357</v>
      </c>
    </row>
    <row r="1319" spans="1:10" x14ac:dyDescent="0.55000000000000004">
      <c r="A1319" s="4">
        <f t="shared" si="40"/>
        <v>1</v>
      </c>
      <c r="B1319" s="4">
        <f>+VLOOKUP(G1319,Codigos!$E$2:$F$8,2,0)</f>
        <v>4</v>
      </c>
      <c r="C1319" s="4">
        <f>+VLOOKUP(F1319,Codigos!$B$2:$C$33,2,0)</f>
        <v>12</v>
      </c>
      <c r="D1319" s="4" t="str">
        <f t="shared" si="41"/>
        <v>14122015I</v>
      </c>
      <c r="E1319" t="s">
        <v>42</v>
      </c>
      <c r="F1319" t="s">
        <v>21</v>
      </c>
      <c r="G1319" t="s">
        <v>46</v>
      </c>
      <c r="H1319">
        <v>2015</v>
      </c>
      <c r="I1319" s="2" t="s">
        <v>8</v>
      </c>
      <c r="J1319" s="1">
        <v>2784275.5035737492</v>
      </c>
    </row>
    <row r="1320" spans="1:10" x14ac:dyDescent="0.55000000000000004">
      <c r="A1320" s="4">
        <f t="shared" si="40"/>
        <v>1</v>
      </c>
      <c r="B1320" s="4">
        <f>+VLOOKUP(G1320,Codigos!$E$2:$F$8,2,0)</f>
        <v>4</v>
      </c>
      <c r="C1320" s="4">
        <f>+VLOOKUP(F1320,Codigos!$B$2:$C$33,2,0)</f>
        <v>12</v>
      </c>
      <c r="D1320" s="4" t="str">
        <f t="shared" si="41"/>
        <v>14122016I</v>
      </c>
      <c r="E1320" t="s">
        <v>42</v>
      </c>
      <c r="F1320" t="s">
        <v>21</v>
      </c>
      <c r="G1320" t="s">
        <v>46</v>
      </c>
      <c r="H1320">
        <v>2016</v>
      </c>
      <c r="I1320" s="2" t="s">
        <v>8</v>
      </c>
      <c r="J1320" s="1">
        <v>3270911.3607990015</v>
      </c>
    </row>
    <row r="1321" spans="1:10" x14ac:dyDescent="0.55000000000000004">
      <c r="A1321" s="4">
        <f t="shared" si="40"/>
        <v>1</v>
      </c>
      <c r="B1321" s="4">
        <f>+VLOOKUP(G1321,Codigos!$E$2:$F$8,2,0)</f>
        <v>4</v>
      </c>
      <c r="C1321" s="4">
        <f>+VLOOKUP(F1321,Codigos!$B$2:$C$33,2,0)</f>
        <v>12</v>
      </c>
      <c r="D1321" s="4" t="str">
        <f t="shared" si="41"/>
        <v>14122017I</v>
      </c>
      <c r="E1321" t="s">
        <v>42</v>
      </c>
      <c r="F1321" t="s">
        <v>21</v>
      </c>
      <c r="G1321" t="s">
        <v>46</v>
      </c>
      <c r="H1321">
        <v>2017</v>
      </c>
      <c r="I1321" s="2" t="s">
        <v>8</v>
      </c>
      <c r="J1321" s="1">
        <v>3558052.4344569286</v>
      </c>
    </row>
    <row r="1322" spans="1:10" x14ac:dyDescent="0.55000000000000004">
      <c r="A1322" s="4">
        <f t="shared" si="40"/>
        <v>1</v>
      </c>
      <c r="B1322" s="4">
        <f>+VLOOKUP(G1322,Codigos!$E$2:$F$8,2,0)</f>
        <v>4</v>
      </c>
      <c r="C1322" s="4">
        <f>+VLOOKUP(F1322,Codigos!$B$2:$C$33,2,0)</f>
        <v>12</v>
      </c>
      <c r="D1322" s="4" t="str">
        <f t="shared" si="41"/>
        <v>14122010II</v>
      </c>
      <c r="E1322" t="s">
        <v>42</v>
      </c>
      <c r="F1322" t="s">
        <v>21</v>
      </c>
      <c r="G1322" t="s">
        <v>46</v>
      </c>
      <c r="H1322">
        <v>2010</v>
      </c>
      <c r="I1322" s="2" t="s">
        <v>9</v>
      </c>
      <c r="J1322" s="1">
        <v>1683527.8858625162</v>
      </c>
    </row>
    <row r="1323" spans="1:10" x14ac:dyDescent="0.55000000000000004">
      <c r="A1323" s="4">
        <f t="shared" si="40"/>
        <v>1</v>
      </c>
      <c r="B1323" s="4">
        <f>+VLOOKUP(G1323,Codigos!$E$2:$F$8,2,0)</f>
        <v>4</v>
      </c>
      <c r="C1323" s="4">
        <f>+VLOOKUP(F1323,Codigos!$B$2:$C$33,2,0)</f>
        <v>12</v>
      </c>
      <c r="D1323" s="4" t="str">
        <f t="shared" si="41"/>
        <v>14122011II</v>
      </c>
      <c r="E1323" t="s">
        <v>42</v>
      </c>
      <c r="F1323" t="s">
        <v>21</v>
      </c>
      <c r="G1323" t="s">
        <v>46</v>
      </c>
      <c r="H1323">
        <v>2011</v>
      </c>
      <c r="I1323" s="2" t="s">
        <v>9</v>
      </c>
      <c r="J1323" s="1">
        <v>1666666.6666666665</v>
      </c>
    </row>
    <row r="1324" spans="1:10" x14ac:dyDescent="0.55000000000000004">
      <c r="A1324" s="4">
        <f t="shared" si="40"/>
        <v>1</v>
      </c>
      <c r="B1324" s="4">
        <f>+VLOOKUP(G1324,Codigos!$E$2:$F$8,2,0)</f>
        <v>4</v>
      </c>
      <c r="C1324" s="4">
        <f>+VLOOKUP(F1324,Codigos!$B$2:$C$33,2,0)</f>
        <v>12</v>
      </c>
      <c r="D1324" s="4" t="str">
        <f t="shared" si="41"/>
        <v>14122012II</v>
      </c>
      <c r="E1324" t="s">
        <v>42</v>
      </c>
      <c r="F1324" t="s">
        <v>21</v>
      </c>
      <c r="G1324" t="s">
        <v>46</v>
      </c>
      <c r="H1324">
        <v>2012</v>
      </c>
      <c r="I1324" s="2" t="s">
        <v>9</v>
      </c>
      <c r="J1324" s="1">
        <v>2089743.58974359</v>
      </c>
    </row>
    <row r="1325" spans="1:10" x14ac:dyDescent="0.55000000000000004">
      <c r="A1325" s="4">
        <f t="shared" si="40"/>
        <v>1</v>
      </c>
      <c r="B1325" s="4">
        <f>+VLOOKUP(G1325,Codigos!$E$2:$F$8,2,0)</f>
        <v>4</v>
      </c>
      <c r="C1325" s="4">
        <f>+VLOOKUP(F1325,Codigos!$B$2:$C$33,2,0)</f>
        <v>12</v>
      </c>
      <c r="D1325" s="4" t="str">
        <f t="shared" si="41"/>
        <v>14122013II</v>
      </c>
      <c r="E1325" t="s">
        <v>42</v>
      </c>
      <c r="F1325" t="s">
        <v>21</v>
      </c>
      <c r="G1325" t="s">
        <v>46</v>
      </c>
      <c r="H1325">
        <v>2013</v>
      </c>
      <c r="I1325" s="2" t="s">
        <v>9</v>
      </c>
      <c r="J1325" s="1">
        <v>2222222.2222222225</v>
      </c>
    </row>
    <row r="1326" spans="1:10" x14ac:dyDescent="0.55000000000000004">
      <c r="A1326" s="4">
        <f t="shared" si="40"/>
        <v>1</v>
      </c>
      <c r="B1326" s="4">
        <f>+VLOOKUP(G1326,Codigos!$E$2:$F$8,2,0)</f>
        <v>4</v>
      </c>
      <c r="C1326" s="4">
        <f>+VLOOKUP(F1326,Codigos!$B$2:$C$33,2,0)</f>
        <v>12</v>
      </c>
      <c r="D1326" s="4" t="str">
        <f t="shared" si="41"/>
        <v>14122014II</v>
      </c>
      <c r="E1326" t="s">
        <v>42</v>
      </c>
      <c r="F1326" t="s">
        <v>21</v>
      </c>
      <c r="G1326" t="s">
        <v>46</v>
      </c>
      <c r="H1326">
        <v>2014</v>
      </c>
      <c r="I1326" s="2" t="s">
        <v>9</v>
      </c>
      <c r="J1326" s="1">
        <v>2543209.8765432099</v>
      </c>
    </row>
    <row r="1327" spans="1:10" x14ac:dyDescent="0.55000000000000004">
      <c r="A1327" s="4">
        <f t="shared" si="40"/>
        <v>1</v>
      </c>
      <c r="B1327" s="4">
        <f>+VLOOKUP(G1327,Codigos!$E$2:$F$8,2,0)</f>
        <v>4</v>
      </c>
      <c r="C1327" s="4">
        <f>+VLOOKUP(F1327,Codigos!$B$2:$C$33,2,0)</f>
        <v>12</v>
      </c>
      <c r="D1327" s="4" t="str">
        <f t="shared" si="41"/>
        <v>14122015II</v>
      </c>
      <c r="E1327" t="s">
        <v>42</v>
      </c>
      <c r="F1327" t="s">
        <v>21</v>
      </c>
      <c r="G1327" t="s">
        <v>46</v>
      </c>
      <c r="H1327">
        <v>2015</v>
      </c>
      <c r="I1327" s="2" t="s">
        <v>9</v>
      </c>
      <c r="J1327" s="1">
        <v>2794022.0922677061</v>
      </c>
    </row>
    <row r="1328" spans="1:10" x14ac:dyDescent="0.55000000000000004">
      <c r="A1328" s="4">
        <f t="shared" si="40"/>
        <v>1</v>
      </c>
      <c r="B1328" s="4">
        <f>+VLOOKUP(G1328,Codigos!$E$2:$F$8,2,0)</f>
        <v>4</v>
      </c>
      <c r="C1328" s="4">
        <f>+VLOOKUP(F1328,Codigos!$B$2:$C$33,2,0)</f>
        <v>12</v>
      </c>
      <c r="D1328" s="4" t="str">
        <f t="shared" si="41"/>
        <v>14122016II</v>
      </c>
      <c r="E1328" t="s">
        <v>42</v>
      </c>
      <c r="F1328" t="s">
        <v>21</v>
      </c>
      <c r="G1328" t="s">
        <v>46</v>
      </c>
      <c r="H1328">
        <v>2016</v>
      </c>
      <c r="I1328" s="2" t="s">
        <v>9</v>
      </c>
      <c r="J1328" s="1">
        <v>3333333.333333333</v>
      </c>
    </row>
    <row r="1329" spans="1:10" x14ac:dyDescent="0.55000000000000004">
      <c r="A1329" s="4">
        <f t="shared" si="40"/>
        <v>1</v>
      </c>
      <c r="B1329" s="4">
        <f>+VLOOKUP(G1329,Codigos!$E$2:$F$8,2,0)</f>
        <v>4</v>
      </c>
      <c r="C1329" s="4">
        <f>+VLOOKUP(F1329,Codigos!$B$2:$C$33,2,0)</f>
        <v>12</v>
      </c>
      <c r="D1329" s="4" t="str">
        <f t="shared" si="41"/>
        <v>14122017II</v>
      </c>
      <c r="E1329" t="s">
        <v>42</v>
      </c>
      <c r="F1329" t="s">
        <v>21</v>
      </c>
      <c r="G1329" t="s">
        <v>46</v>
      </c>
      <c r="H1329">
        <v>2017</v>
      </c>
      <c r="I1329" s="2" t="s">
        <v>9</v>
      </c>
      <c r="J1329" s="1">
        <v>3335471.4560615779</v>
      </c>
    </row>
    <row r="1330" spans="1:10" x14ac:dyDescent="0.55000000000000004">
      <c r="A1330" s="4">
        <f t="shared" si="40"/>
        <v>1</v>
      </c>
      <c r="B1330" s="4">
        <f>+VLOOKUP(G1330,Codigos!$E$2:$F$8,2,0)</f>
        <v>4</v>
      </c>
      <c r="C1330" s="4">
        <f>+VLOOKUP(F1330,Codigos!$B$2:$C$33,2,0)</f>
        <v>12</v>
      </c>
      <c r="D1330" s="4" t="str">
        <f t="shared" si="41"/>
        <v>14122010III</v>
      </c>
      <c r="E1330" t="s">
        <v>42</v>
      </c>
      <c r="F1330" t="s">
        <v>21</v>
      </c>
      <c r="G1330" t="s">
        <v>46</v>
      </c>
      <c r="H1330">
        <v>2010</v>
      </c>
      <c r="I1330" s="2" t="s">
        <v>10</v>
      </c>
      <c r="J1330" s="1">
        <v>1582360.570687419</v>
      </c>
    </row>
    <row r="1331" spans="1:10" x14ac:dyDescent="0.55000000000000004">
      <c r="A1331" s="4">
        <f t="shared" si="40"/>
        <v>1</v>
      </c>
      <c r="B1331" s="4">
        <f>+VLOOKUP(G1331,Codigos!$E$2:$F$8,2,0)</f>
        <v>4</v>
      </c>
      <c r="C1331" s="4">
        <f>+VLOOKUP(F1331,Codigos!$B$2:$C$33,2,0)</f>
        <v>12</v>
      </c>
      <c r="D1331" s="4" t="str">
        <f t="shared" si="41"/>
        <v>14122011III</v>
      </c>
      <c r="E1331" t="s">
        <v>42</v>
      </c>
      <c r="F1331" t="s">
        <v>21</v>
      </c>
      <c r="G1331" t="s">
        <v>46</v>
      </c>
      <c r="H1331">
        <v>2011</v>
      </c>
      <c r="I1331" s="2" t="s">
        <v>10</v>
      </c>
      <c r="J1331" s="1">
        <v>1820512.8205128205</v>
      </c>
    </row>
    <row r="1332" spans="1:10" x14ac:dyDescent="0.55000000000000004">
      <c r="A1332" s="4">
        <f t="shared" si="40"/>
        <v>1</v>
      </c>
      <c r="B1332" s="4">
        <f>+VLOOKUP(G1332,Codigos!$E$2:$F$8,2,0)</f>
        <v>4</v>
      </c>
      <c r="C1332" s="4">
        <f>+VLOOKUP(F1332,Codigos!$B$2:$C$33,2,0)</f>
        <v>12</v>
      </c>
      <c r="D1332" s="4" t="str">
        <f t="shared" si="41"/>
        <v>14122012III</v>
      </c>
      <c r="E1332" t="s">
        <v>42</v>
      </c>
      <c r="F1332" t="s">
        <v>21</v>
      </c>
      <c r="G1332" t="s">
        <v>46</v>
      </c>
      <c r="H1332">
        <v>2012</v>
      </c>
      <c r="I1332" s="2" t="s">
        <v>10</v>
      </c>
      <c r="J1332" s="1">
        <v>2115384.6153846155</v>
      </c>
    </row>
    <row r="1333" spans="1:10" x14ac:dyDescent="0.55000000000000004">
      <c r="A1333" s="4">
        <f t="shared" si="40"/>
        <v>1</v>
      </c>
      <c r="B1333" s="4">
        <f>+VLOOKUP(G1333,Codigos!$E$2:$F$8,2,0)</f>
        <v>4</v>
      </c>
      <c r="C1333" s="4">
        <f>+VLOOKUP(F1333,Codigos!$B$2:$C$33,2,0)</f>
        <v>12</v>
      </c>
      <c r="D1333" s="4" t="str">
        <f t="shared" si="41"/>
        <v>14122013III</v>
      </c>
      <c r="E1333" t="s">
        <v>42</v>
      </c>
      <c r="F1333" t="s">
        <v>21</v>
      </c>
      <c r="G1333" t="s">
        <v>46</v>
      </c>
      <c r="H1333">
        <v>2013</v>
      </c>
      <c r="I1333" s="2" t="s">
        <v>10</v>
      </c>
      <c r="J1333" s="1">
        <v>2377260.9819121449</v>
      </c>
    </row>
    <row r="1334" spans="1:10" x14ac:dyDescent="0.55000000000000004">
      <c r="A1334" s="4">
        <f t="shared" si="40"/>
        <v>1</v>
      </c>
      <c r="B1334" s="4">
        <f>+VLOOKUP(G1334,Codigos!$E$2:$F$8,2,0)</f>
        <v>4</v>
      </c>
      <c r="C1334" s="4">
        <f>+VLOOKUP(F1334,Codigos!$B$2:$C$33,2,0)</f>
        <v>12</v>
      </c>
      <c r="D1334" s="4" t="str">
        <f t="shared" si="41"/>
        <v>14122014III</v>
      </c>
      <c r="E1334" t="s">
        <v>42</v>
      </c>
      <c r="F1334" t="s">
        <v>21</v>
      </c>
      <c r="G1334" t="s">
        <v>46</v>
      </c>
      <c r="H1334">
        <v>2014</v>
      </c>
      <c r="I1334" s="2" t="s">
        <v>10</v>
      </c>
      <c r="J1334" s="1">
        <v>2543209.8765432099</v>
      </c>
    </row>
    <row r="1335" spans="1:10" x14ac:dyDescent="0.55000000000000004">
      <c r="A1335" s="4">
        <f t="shared" si="40"/>
        <v>1</v>
      </c>
      <c r="B1335" s="4">
        <f>+VLOOKUP(G1335,Codigos!$E$2:$F$8,2,0)</f>
        <v>4</v>
      </c>
      <c r="C1335" s="4">
        <f>+VLOOKUP(F1335,Codigos!$B$2:$C$33,2,0)</f>
        <v>12</v>
      </c>
      <c r="D1335" s="4" t="str">
        <f t="shared" si="41"/>
        <v>14122015III</v>
      </c>
      <c r="E1335" t="s">
        <v>42</v>
      </c>
      <c r="F1335" t="s">
        <v>21</v>
      </c>
      <c r="G1335" t="s">
        <v>46</v>
      </c>
      <c r="H1335">
        <v>2015</v>
      </c>
      <c r="I1335" s="2" t="s">
        <v>10</v>
      </c>
      <c r="J1335" s="1">
        <v>2956465.2371669919</v>
      </c>
    </row>
    <row r="1336" spans="1:10" x14ac:dyDescent="0.55000000000000004">
      <c r="A1336" s="4">
        <f t="shared" si="40"/>
        <v>1</v>
      </c>
      <c r="B1336" s="4">
        <f>+VLOOKUP(G1336,Codigos!$E$2:$F$8,2,0)</f>
        <v>4</v>
      </c>
      <c r="C1336" s="4">
        <f>+VLOOKUP(F1336,Codigos!$B$2:$C$33,2,0)</f>
        <v>12</v>
      </c>
      <c r="D1336" s="4" t="str">
        <f t="shared" si="41"/>
        <v>14122016III</v>
      </c>
      <c r="E1336" t="s">
        <v>42</v>
      </c>
      <c r="F1336" t="s">
        <v>21</v>
      </c>
      <c r="G1336" t="s">
        <v>46</v>
      </c>
      <c r="H1336">
        <v>2016</v>
      </c>
      <c r="I1336" s="2" t="s">
        <v>10</v>
      </c>
      <c r="J1336" s="1">
        <v>4294871.794871795</v>
      </c>
    </row>
    <row r="1337" spans="1:10" x14ac:dyDescent="0.55000000000000004">
      <c r="A1337" s="4">
        <f t="shared" si="40"/>
        <v>1</v>
      </c>
      <c r="B1337" s="4">
        <f>+VLOOKUP(G1337,Codigos!$E$2:$F$8,2,0)</f>
        <v>4</v>
      </c>
      <c r="C1337" s="4">
        <f>+VLOOKUP(F1337,Codigos!$B$2:$C$33,2,0)</f>
        <v>12</v>
      </c>
      <c r="D1337" s="4" t="str">
        <f t="shared" si="41"/>
        <v>14122017III</v>
      </c>
      <c r="E1337" t="s">
        <v>42</v>
      </c>
      <c r="F1337" t="s">
        <v>21</v>
      </c>
      <c r="G1337" t="s">
        <v>46</v>
      </c>
      <c r="H1337">
        <v>2017</v>
      </c>
      <c r="I1337" s="2" t="s">
        <v>10</v>
      </c>
      <c r="J1337" s="1">
        <v>3462484.6248462484</v>
      </c>
    </row>
    <row r="1338" spans="1:10" x14ac:dyDescent="0.55000000000000004">
      <c r="A1338" s="4">
        <f t="shared" si="40"/>
        <v>1</v>
      </c>
      <c r="B1338" s="4">
        <f>+VLOOKUP(G1338,Codigos!$E$2:$F$8,2,0)</f>
        <v>4</v>
      </c>
      <c r="C1338" s="4">
        <f>+VLOOKUP(F1338,Codigos!$B$2:$C$33,2,0)</f>
        <v>12</v>
      </c>
      <c r="D1338" s="4" t="str">
        <f t="shared" si="41"/>
        <v>14122010IV</v>
      </c>
      <c r="E1338" t="s">
        <v>42</v>
      </c>
      <c r="F1338" t="s">
        <v>21</v>
      </c>
      <c r="G1338" t="s">
        <v>46</v>
      </c>
      <c r="H1338">
        <v>2010</v>
      </c>
      <c r="I1338" s="2" t="s">
        <v>11</v>
      </c>
      <c r="J1338" s="1">
        <v>1679636.8352788587</v>
      </c>
    </row>
    <row r="1339" spans="1:10" x14ac:dyDescent="0.55000000000000004">
      <c r="A1339" s="4">
        <f t="shared" si="40"/>
        <v>1</v>
      </c>
      <c r="B1339" s="4">
        <f>+VLOOKUP(G1339,Codigos!$E$2:$F$8,2,0)</f>
        <v>4</v>
      </c>
      <c r="C1339" s="4">
        <f>+VLOOKUP(F1339,Codigos!$B$2:$C$33,2,0)</f>
        <v>12</v>
      </c>
      <c r="D1339" s="4" t="str">
        <f t="shared" si="41"/>
        <v>14122011IV</v>
      </c>
      <c r="E1339" t="s">
        <v>42</v>
      </c>
      <c r="F1339" t="s">
        <v>21</v>
      </c>
      <c r="G1339" t="s">
        <v>46</v>
      </c>
      <c r="H1339">
        <v>2011</v>
      </c>
      <c r="I1339" s="2" t="s">
        <v>11</v>
      </c>
      <c r="J1339" s="1">
        <v>1977564.1025641027</v>
      </c>
    </row>
    <row r="1340" spans="1:10" x14ac:dyDescent="0.55000000000000004">
      <c r="A1340" s="4">
        <f t="shared" si="40"/>
        <v>1</v>
      </c>
      <c r="B1340" s="4">
        <f>+VLOOKUP(G1340,Codigos!$E$2:$F$8,2,0)</f>
        <v>4</v>
      </c>
      <c r="C1340" s="4">
        <f>+VLOOKUP(F1340,Codigos!$B$2:$C$33,2,0)</f>
        <v>12</v>
      </c>
      <c r="D1340" s="4" t="str">
        <f t="shared" si="41"/>
        <v>14122012IV</v>
      </c>
      <c r="E1340" t="s">
        <v>42</v>
      </c>
      <c r="F1340" t="s">
        <v>21</v>
      </c>
      <c r="G1340" t="s">
        <v>46</v>
      </c>
      <c r="H1340">
        <v>2012</v>
      </c>
      <c r="I1340" s="2" t="s">
        <v>11</v>
      </c>
      <c r="J1340" s="1">
        <v>2128205.1282051285</v>
      </c>
    </row>
    <row r="1341" spans="1:10" x14ac:dyDescent="0.55000000000000004">
      <c r="A1341" s="4">
        <f t="shared" si="40"/>
        <v>1</v>
      </c>
      <c r="B1341" s="4">
        <f>+VLOOKUP(G1341,Codigos!$E$2:$F$8,2,0)</f>
        <v>4</v>
      </c>
      <c r="C1341" s="4">
        <f>+VLOOKUP(F1341,Codigos!$B$2:$C$33,2,0)</f>
        <v>12</v>
      </c>
      <c r="D1341" s="4" t="str">
        <f t="shared" si="41"/>
        <v>14122013IV</v>
      </c>
      <c r="E1341" t="s">
        <v>42</v>
      </c>
      <c r="F1341" t="s">
        <v>21</v>
      </c>
      <c r="G1341" t="s">
        <v>46</v>
      </c>
      <c r="H1341">
        <v>2013</v>
      </c>
      <c r="I1341" s="2" t="s">
        <v>11</v>
      </c>
      <c r="J1341" s="1">
        <v>2338501.2919896641</v>
      </c>
    </row>
    <row r="1342" spans="1:10" x14ac:dyDescent="0.55000000000000004">
      <c r="A1342" s="4">
        <f t="shared" si="40"/>
        <v>1</v>
      </c>
      <c r="B1342" s="4">
        <f>+VLOOKUP(G1342,Codigos!$E$2:$F$8,2,0)</f>
        <v>4</v>
      </c>
      <c r="C1342" s="4">
        <f>+VLOOKUP(F1342,Codigos!$B$2:$C$33,2,0)</f>
        <v>12</v>
      </c>
      <c r="D1342" s="4" t="str">
        <f t="shared" si="41"/>
        <v>14122014IV</v>
      </c>
      <c r="E1342" t="s">
        <v>42</v>
      </c>
      <c r="F1342" t="s">
        <v>21</v>
      </c>
      <c r="G1342" t="s">
        <v>46</v>
      </c>
      <c r="H1342">
        <v>2014</v>
      </c>
      <c r="I1342" s="2" t="s">
        <v>11</v>
      </c>
      <c r="J1342" s="1">
        <v>2654320.9876543209</v>
      </c>
    </row>
    <row r="1343" spans="1:10" x14ac:dyDescent="0.55000000000000004">
      <c r="A1343" s="4">
        <f t="shared" si="40"/>
        <v>1</v>
      </c>
      <c r="B1343" s="4">
        <f>+VLOOKUP(G1343,Codigos!$E$2:$F$8,2,0)</f>
        <v>4</v>
      </c>
      <c r="C1343" s="4">
        <f>+VLOOKUP(F1343,Codigos!$B$2:$C$33,2,0)</f>
        <v>12</v>
      </c>
      <c r="D1343" s="4" t="str">
        <f t="shared" si="41"/>
        <v>14122015IV</v>
      </c>
      <c r="E1343" t="s">
        <v>42</v>
      </c>
      <c r="F1343" t="s">
        <v>21</v>
      </c>
      <c r="G1343" t="s">
        <v>46</v>
      </c>
      <c r="H1343">
        <v>2015</v>
      </c>
      <c r="I1343" s="2" t="s">
        <v>11</v>
      </c>
      <c r="J1343" s="1">
        <v>2979207.2774528912</v>
      </c>
    </row>
    <row r="1344" spans="1:10" x14ac:dyDescent="0.55000000000000004">
      <c r="A1344" s="4">
        <f t="shared" si="40"/>
        <v>1</v>
      </c>
      <c r="B1344" s="4">
        <f>+VLOOKUP(G1344,Codigos!$E$2:$F$8,2,0)</f>
        <v>4</v>
      </c>
      <c r="C1344" s="4">
        <f>+VLOOKUP(F1344,Codigos!$B$2:$C$33,2,0)</f>
        <v>12</v>
      </c>
      <c r="D1344" s="4" t="str">
        <f t="shared" si="41"/>
        <v>14122016IV</v>
      </c>
      <c r="E1344" t="s">
        <v>42</v>
      </c>
      <c r="F1344" t="s">
        <v>21</v>
      </c>
      <c r="G1344" t="s">
        <v>46</v>
      </c>
      <c r="H1344">
        <v>2016</v>
      </c>
      <c r="I1344" s="2" t="s">
        <v>11</v>
      </c>
      <c r="J1344" s="1">
        <v>3528693.5286935288</v>
      </c>
    </row>
    <row r="1345" spans="1:10" x14ac:dyDescent="0.55000000000000004">
      <c r="A1345" s="4">
        <f t="shared" si="40"/>
        <v>1</v>
      </c>
      <c r="B1345" s="4">
        <f>+VLOOKUP(G1345,Codigos!$E$2:$F$8,2,0)</f>
        <v>4</v>
      </c>
      <c r="C1345" s="4">
        <f>+VLOOKUP(F1345,Codigos!$B$2:$C$33,2,0)</f>
        <v>12</v>
      </c>
      <c r="D1345" s="4" t="str">
        <f t="shared" si="41"/>
        <v>14122017IV</v>
      </c>
      <c r="E1345" t="s">
        <v>42</v>
      </c>
      <c r="F1345" t="s">
        <v>21</v>
      </c>
      <c r="G1345" t="s">
        <v>46</v>
      </c>
      <c r="H1345">
        <v>2017</v>
      </c>
      <c r="I1345" s="2" t="s">
        <v>11</v>
      </c>
      <c r="J1345" s="1">
        <v>3401281.3046010481</v>
      </c>
    </row>
    <row r="1346" spans="1:10" x14ac:dyDescent="0.55000000000000004">
      <c r="A1346" s="4">
        <f t="shared" ref="A1346:A1409" si="42">+IF(E1346="Casa",1,2)</f>
        <v>1</v>
      </c>
      <c r="B1346" s="4">
        <f>+VLOOKUP(G1346,Codigos!$E$2:$F$8,2,0)</f>
        <v>5</v>
      </c>
      <c r="C1346" s="4">
        <f>+VLOOKUP(F1346,Codigos!$B$2:$C$33,2,0)</f>
        <v>13</v>
      </c>
      <c r="D1346" s="4" t="str">
        <f t="shared" si="41"/>
        <v>15132010I</v>
      </c>
      <c r="E1346" t="s">
        <v>42</v>
      </c>
      <c r="F1346" t="s">
        <v>22</v>
      </c>
      <c r="G1346" t="s">
        <v>47</v>
      </c>
      <c r="H1346">
        <v>2010</v>
      </c>
      <c r="I1346" s="2" t="s">
        <v>8</v>
      </c>
      <c r="J1346" s="1">
        <v>1907407.4074074072</v>
      </c>
    </row>
    <row r="1347" spans="1:10" x14ac:dyDescent="0.55000000000000004">
      <c r="A1347" s="4">
        <f t="shared" si="42"/>
        <v>1</v>
      </c>
      <c r="B1347" s="4">
        <f>+VLOOKUP(G1347,Codigos!$E$2:$F$8,2,0)</f>
        <v>5</v>
      </c>
      <c r="C1347" s="4">
        <f>+VLOOKUP(F1347,Codigos!$B$2:$C$33,2,0)</f>
        <v>13</v>
      </c>
      <c r="D1347" s="4" t="str">
        <f t="shared" ref="D1347:D1410" si="43">+_xlfn.CONCAT(A1347:C1347,H1347:I1347)</f>
        <v>15132011I</v>
      </c>
      <c r="E1347" t="s">
        <v>42</v>
      </c>
      <c r="F1347" t="s">
        <v>22</v>
      </c>
      <c r="G1347" t="s">
        <v>47</v>
      </c>
      <c r="H1347">
        <v>2011</v>
      </c>
      <c r="I1347" s="2" t="s">
        <v>8</v>
      </c>
      <c r="J1347" s="1">
        <v>1843575.4189944135</v>
      </c>
    </row>
    <row r="1348" spans="1:10" x14ac:dyDescent="0.55000000000000004">
      <c r="A1348" s="4">
        <f t="shared" si="42"/>
        <v>1</v>
      </c>
      <c r="B1348" s="4">
        <f>+VLOOKUP(G1348,Codigos!$E$2:$F$8,2,0)</f>
        <v>5</v>
      </c>
      <c r="C1348" s="4">
        <f>+VLOOKUP(F1348,Codigos!$B$2:$C$33,2,0)</f>
        <v>13</v>
      </c>
      <c r="D1348" s="4" t="str">
        <f t="shared" si="43"/>
        <v>15132012I</v>
      </c>
      <c r="E1348" t="s">
        <v>42</v>
      </c>
      <c r="F1348" t="s">
        <v>22</v>
      </c>
      <c r="G1348" t="s">
        <v>47</v>
      </c>
      <c r="H1348">
        <v>2012</v>
      </c>
      <c r="I1348" s="2" t="s">
        <v>8</v>
      </c>
      <c r="J1348" s="1">
        <v>2112612.6126126125</v>
      </c>
    </row>
    <row r="1349" spans="1:10" x14ac:dyDescent="0.55000000000000004">
      <c r="A1349" s="4">
        <f t="shared" si="42"/>
        <v>1</v>
      </c>
      <c r="B1349" s="4">
        <f>+VLOOKUP(G1349,Codigos!$E$2:$F$8,2,0)</f>
        <v>5</v>
      </c>
      <c r="C1349" s="4">
        <f>+VLOOKUP(F1349,Codigos!$B$2:$C$33,2,0)</f>
        <v>13</v>
      </c>
      <c r="D1349" s="4" t="str">
        <f t="shared" si="43"/>
        <v>15132013I</v>
      </c>
      <c r="E1349" t="s">
        <v>42</v>
      </c>
      <c r="F1349" t="s">
        <v>22</v>
      </c>
      <c r="G1349" t="s">
        <v>47</v>
      </c>
      <c r="H1349">
        <v>2013</v>
      </c>
      <c r="I1349" s="2" t="s">
        <v>8</v>
      </c>
      <c r="J1349" s="1">
        <v>2397003.7453183522</v>
      </c>
    </row>
    <row r="1350" spans="1:10" x14ac:dyDescent="0.55000000000000004">
      <c r="A1350" s="4">
        <f t="shared" si="42"/>
        <v>1</v>
      </c>
      <c r="B1350" s="4">
        <f>+VLOOKUP(G1350,Codigos!$E$2:$F$8,2,0)</f>
        <v>5</v>
      </c>
      <c r="C1350" s="4">
        <f>+VLOOKUP(F1350,Codigos!$B$2:$C$33,2,0)</f>
        <v>13</v>
      </c>
      <c r="D1350" s="4" t="str">
        <f t="shared" si="43"/>
        <v>15132014I</v>
      </c>
      <c r="E1350" t="s">
        <v>42</v>
      </c>
      <c r="F1350" t="s">
        <v>22</v>
      </c>
      <c r="G1350" t="s">
        <v>47</v>
      </c>
      <c r="H1350">
        <v>2014</v>
      </c>
      <c r="I1350" s="2" t="s">
        <v>8</v>
      </c>
      <c r="J1350" s="1">
        <v>2525573.1922398587</v>
      </c>
    </row>
    <row r="1351" spans="1:10" x14ac:dyDescent="0.55000000000000004">
      <c r="A1351" s="4">
        <f t="shared" si="42"/>
        <v>1</v>
      </c>
      <c r="B1351" s="4">
        <f>+VLOOKUP(G1351,Codigos!$E$2:$F$8,2,0)</f>
        <v>5</v>
      </c>
      <c r="C1351" s="4">
        <f>+VLOOKUP(F1351,Codigos!$B$2:$C$33,2,0)</f>
        <v>13</v>
      </c>
      <c r="D1351" s="4" t="str">
        <f t="shared" si="43"/>
        <v>15132015I</v>
      </c>
      <c r="E1351" t="s">
        <v>42</v>
      </c>
      <c r="F1351" t="s">
        <v>22</v>
      </c>
      <c r="G1351" t="s">
        <v>47</v>
      </c>
      <c r="H1351">
        <v>2015</v>
      </c>
      <c r="I1351" s="2" t="s">
        <v>8</v>
      </c>
      <c r="J1351" s="1">
        <v>2773224.0437158472</v>
      </c>
    </row>
    <row r="1352" spans="1:10" x14ac:dyDescent="0.55000000000000004">
      <c r="A1352" s="4">
        <f t="shared" si="42"/>
        <v>1</v>
      </c>
      <c r="B1352" s="4">
        <f>+VLOOKUP(G1352,Codigos!$E$2:$F$8,2,0)</f>
        <v>5</v>
      </c>
      <c r="C1352" s="4">
        <f>+VLOOKUP(F1352,Codigos!$B$2:$C$33,2,0)</f>
        <v>13</v>
      </c>
      <c r="D1352" s="4" t="str">
        <f t="shared" si="43"/>
        <v>15132016I</v>
      </c>
      <c r="E1352" t="s">
        <v>42</v>
      </c>
      <c r="F1352" t="s">
        <v>22</v>
      </c>
      <c r="G1352" t="s">
        <v>47</v>
      </c>
      <c r="H1352">
        <v>2016</v>
      </c>
      <c r="I1352" s="2" t="s">
        <v>8</v>
      </c>
      <c r="J1352" s="1">
        <v>3137254.9019607841</v>
      </c>
    </row>
    <row r="1353" spans="1:10" x14ac:dyDescent="0.55000000000000004">
      <c r="A1353" s="4">
        <f t="shared" si="42"/>
        <v>1</v>
      </c>
      <c r="B1353" s="4">
        <f>+VLOOKUP(G1353,Codigos!$E$2:$F$8,2,0)</f>
        <v>5</v>
      </c>
      <c r="C1353" s="4">
        <f>+VLOOKUP(F1353,Codigos!$B$2:$C$33,2,0)</f>
        <v>13</v>
      </c>
      <c r="D1353" s="4" t="str">
        <f t="shared" si="43"/>
        <v>15132017I</v>
      </c>
      <c r="E1353" t="s">
        <v>42</v>
      </c>
      <c r="F1353" t="s">
        <v>22</v>
      </c>
      <c r="G1353" t="s">
        <v>47</v>
      </c>
      <c r="H1353">
        <v>2017</v>
      </c>
      <c r="I1353" s="2" t="s">
        <v>8</v>
      </c>
      <c r="J1353" s="1">
        <v>3605442.1768707479</v>
      </c>
    </row>
    <row r="1354" spans="1:10" x14ac:dyDescent="0.55000000000000004">
      <c r="A1354" s="4">
        <f t="shared" si="42"/>
        <v>1</v>
      </c>
      <c r="B1354" s="4">
        <f>+VLOOKUP(G1354,Codigos!$E$2:$F$8,2,0)</f>
        <v>5</v>
      </c>
      <c r="C1354" s="4">
        <f>+VLOOKUP(F1354,Codigos!$B$2:$C$33,2,0)</f>
        <v>13</v>
      </c>
      <c r="D1354" s="4" t="str">
        <f t="shared" si="43"/>
        <v>15132010II</v>
      </c>
      <c r="E1354" t="s">
        <v>42</v>
      </c>
      <c r="F1354" t="s">
        <v>22</v>
      </c>
      <c r="G1354" t="s">
        <v>47</v>
      </c>
      <c r="H1354">
        <v>2010</v>
      </c>
      <c r="I1354" s="2" t="s">
        <v>9</v>
      </c>
      <c r="J1354" s="1">
        <v>1796296.2962962962</v>
      </c>
    </row>
    <row r="1355" spans="1:10" x14ac:dyDescent="0.55000000000000004">
      <c r="A1355" s="4">
        <f t="shared" si="42"/>
        <v>1</v>
      </c>
      <c r="B1355" s="4">
        <f>+VLOOKUP(G1355,Codigos!$E$2:$F$8,2,0)</f>
        <v>5</v>
      </c>
      <c r="C1355" s="4">
        <f>+VLOOKUP(F1355,Codigos!$B$2:$C$33,2,0)</f>
        <v>13</v>
      </c>
      <c r="D1355" s="4" t="str">
        <f t="shared" si="43"/>
        <v>15132011II</v>
      </c>
      <c r="E1355" t="s">
        <v>42</v>
      </c>
      <c r="F1355" t="s">
        <v>22</v>
      </c>
      <c r="G1355" t="s">
        <v>47</v>
      </c>
      <c r="H1355">
        <v>2011</v>
      </c>
      <c r="I1355" s="2" t="s">
        <v>9</v>
      </c>
      <c r="J1355" s="1">
        <v>1958100.5586592178</v>
      </c>
    </row>
    <row r="1356" spans="1:10" x14ac:dyDescent="0.55000000000000004">
      <c r="A1356" s="4">
        <f t="shared" si="42"/>
        <v>1</v>
      </c>
      <c r="B1356" s="4">
        <f>+VLOOKUP(G1356,Codigos!$E$2:$F$8,2,0)</f>
        <v>5</v>
      </c>
      <c r="C1356" s="4">
        <f>+VLOOKUP(F1356,Codigos!$B$2:$C$33,2,0)</f>
        <v>13</v>
      </c>
      <c r="D1356" s="4" t="str">
        <f t="shared" si="43"/>
        <v>15132012II</v>
      </c>
      <c r="E1356" t="s">
        <v>42</v>
      </c>
      <c r="F1356" t="s">
        <v>22</v>
      </c>
      <c r="G1356" t="s">
        <v>47</v>
      </c>
      <c r="H1356">
        <v>2012</v>
      </c>
      <c r="I1356" s="2" t="s">
        <v>9</v>
      </c>
      <c r="J1356" s="1">
        <v>2229729.7297297297</v>
      </c>
    </row>
    <row r="1357" spans="1:10" x14ac:dyDescent="0.55000000000000004">
      <c r="A1357" s="4">
        <f t="shared" si="42"/>
        <v>1</v>
      </c>
      <c r="B1357" s="4">
        <f>+VLOOKUP(G1357,Codigos!$E$2:$F$8,2,0)</f>
        <v>5</v>
      </c>
      <c r="C1357" s="4">
        <f>+VLOOKUP(F1357,Codigos!$B$2:$C$33,2,0)</f>
        <v>13</v>
      </c>
      <c r="D1357" s="4" t="str">
        <f t="shared" si="43"/>
        <v>15132013II</v>
      </c>
      <c r="E1357" t="s">
        <v>42</v>
      </c>
      <c r="F1357" t="s">
        <v>22</v>
      </c>
      <c r="G1357" t="s">
        <v>47</v>
      </c>
      <c r="H1357">
        <v>2013</v>
      </c>
      <c r="I1357" s="2" t="s">
        <v>9</v>
      </c>
      <c r="J1357" s="1">
        <v>2453183.5205992511</v>
      </c>
    </row>
    <row r="1358" spans="1:10" x14ac:dyDescent="0.55000000000000004">
      <c r="A1358" s="4">
        <f t="shared" si="42"/>
        <v>1</v>
      </c>
      <c r="B1358" s="4">
        <f>+VLOOKUP(G1358,Codigos!$E$2:$F$8,2,0)</f>
        <v>5</v>
      </c>
      <c r="C1358" s="4">
        <f>+VLOOKUP(F1358,Codigos!$B$2:$C$33,2,0)</f>
        <v>13</v>
      </c>
      <c r="D1358" s="4" t="str">
        <f t="shared" si="43"/>
        <v>15132014II</v>
      </c>
      <c r="E1358" t="s">
        <v>42</v>
      </c>
      <c r="F1358" t="s">
        <v>22</v>
      </c>
      <c r="G1358" t="s">
        <v>47</v>
      </c>
      <c r="H1358">
        <v>2014</v>
      </c>
      <c r="I1358" s="2" t="s">
        <v>9</v>
      </c>
      <c r="J1358" s="1">
        <v>2586419.7530864198</v>
      </c>
    </row>
    <row r="1359" spans="1:10" x14ac:dyDescent="0.55000000000000004">
      <c r="A1359" s="4">
        <f t="shared" si="42"/>
        <v>1</v>
      </c>
      <c r="B1359" s="4">
        <f>+VLOOKUP(G1359,Codigos!$E$2:$F$8,2,0)</f>
        <v>5</v>
      </c>
      <c r="C1359" s="4">
        <f>+VLOOKUP(F1359,Codigos!$B$2:$C$33,2,0)</f>
        <v>13</v>
      </c>
      <c r="D1359" s="4" t="str">
        <f t="shared" si="43"/>
        <v>15132015II</v>
      </c>
      <c r="E1359" t="s">
        <v>42</v>
      </c>
      <c r="F1359" t="s">
        <v>22</v>
      </c>
      <c r="G1359" t="s">
        <v>47</v>
      </c>
      <c r="H1359">
        <v>2015</v>
      </c>
      <c r="I1359" s="2" t="s">
        <v>9</v>
      </c>
      <c r="J1359" s="1">
        <v>2848816.0291438978</v>
      </c>
    </row>
    <row r="1360" spans="1:10" x14ac:dyDescent="0.55000000000000004">
      <c r="A1360" s="4">
        <f t="shared" si="42"/>
        <v>1</v>
      </c>
      <c r="B1360" s="4">
        <f>+VLOOKUP(G1360,Codigos!$E$2:$F$8,2,0)</f>
        <v>5</v>
      </c>
      <c r="C1360" s="4">
        <f>+VLOOKUP(F1360,Codigos!$B$2:$C$33,2,0)</f>
        <v>13</v>
      </c>
      <c r="D1360" s="4" t="str">
        <f t="shared" si="43"/>
        <v>15132016II</v>
      </c>
      <c r="E1360" t="s">
        <v>42</v>
      </c>
      <c r="F1360" t="s">
        <v>22</v>
      </c>
      <c r="G1360" t="s">
        <v>47</v>
      </c>
      <c r="H1360">
        <v>2016</v>
      </c>
      <c r="I1360" s="2" t="s">
        <v>9</v>
      </c>
      <c r="J1360" s="1">
        <v>3640132.6699834159</v>
      </c>
    </row>
    <row r="1361" spans="1:10" x14ac:dyDescent="0.55000000000000004">
      <c r="A1361" s="4">
        <f t="shared" si="42"/>
        <v>1</v>
      </c>
      <c r="B1361" s="4">
        <f>+VLOOKUP(G1361,Codigos!$E$2:$F$8,2,0)</f>
        <v>5</v>
      </c>
      <c r="C1361" s="4">
        <f>+VLOOKUP(F1361,Codigos!$B$2:$C$33,2,0)</f>
        <v>13</v>
      </c>
      <c r="D1361" s="4" t="str">
        <f t="shared" si="43"/>
        <v>15132017II</v>
      </c>
      <c r="E1361" t="s">
        <v>42</v>
      </c>
      <c r="F1361" t="s">
        <v>22</v>
      </c>
      <c r="G1361" t="s">
        <v>47</v>
      </c>
      <c r="H1361">
        <v>2017</v>
      </c>
      <c r="I1361" s="2" t="s">
        <v>9</v>
      </c>
      <c r="J1361" s="1">
        <v>3359712.230215827</v>
      </c>
    </row>
    <row r="1362" spans="1:10" x14ac:dyDescent="0.55000000000000004">
      <c r="A1362" s="4">
        <f t="shared" si="42"/>
        <v>1</v>
      </c>
      <c r="B1362" s="4">
        <f>+VLOOKUP(G1362,Codigos!$E$2:$F$8,2,0)</f>
        <v>5</v>
      </c>
      <c r="C1362" s="4">
        <f>+VLOOKUP(F1362,Codigos!$B$2:$C$33,2,0)</f>
        <v>13</v>
      </c>
      <c r="D1362" s="4" t="str">
        <f t="shared" si="43"/>
        <v>15132010III</v>
      </c>
      <c r="E1362" t="s">
        <v>42</v>
      </c>
      <c r="F1362" t="s">
        <v>22</v>
      </c>
      <c r="G1362" t="s">
        <v>47</v>
      </c>
      <c r="H1362">
        <v>2010</v>
      </c>
      <c r="I1362" s="2" t="s">
        <v>10</v>
      </c>
      <c r="J1362" s="1">
        <v>1724074.0740740739</v>
      </c>
    </row>
    <row r="1363" spans="1:10" x14ac:dyDescent="0.55000000000000004">
      <c r="A1363" s="4">
        <f t="shared" si="42"/>
        <v>1</v>
      </c>
      <c r="B1363" s="4">
        <f>+VLOOKUP(G1363,Codigos!$E$2:$F$8,2,0)</f>
        <v>5</v>
      </c>
      <c r="C1363" s="4">
        <f>+VLOOKUP(F1363,Codigos!$B$2:$C$33,2,0)</f>
        <v>13</v>
      </c>
      <c r="D1363" s="4" t="str">
        <f t="shared" si="43"/>
        <v>15132011III</v>
      </c>
      <c r="E1363" t="s">
        <v>42</v>
      </c>
      <c r="F1363" t="s">
        <v>22</v>
      </c>
      <c r="G1363" t="s">
        <v>47</v>
      </c>
      <c r="H1363">
        <v>2011</v>
      </c>
      <c r="I1363" s="2" t="s">
        <v>10</v>
      </c>
      <c r="J1363" s="1">
        <v>2057728.119180633</v>
      </c>
    </row>
    <row r="1364" spans="1:10" x14ac:dyDescent="0.55000000000000004">
      <c r="A1364" s="4">
        <f t="shared" si="42"/>
        <v>1</v>
      </c>
      <c r="B1364" s="4">
        <f>+VLOOKUP(G1364,Codigos!$E$2:$F$8,2,0)</f>
        <v>5</v>
      </c>
      <c r="C1364" s="4">
        <f>+VLOOKUP(F1364,Codigos!$B$2:$C$33,2,0)</f>
        <v>13</v>
      </c>
      <c r="D1364" s="4" t="str">
        <f t="shared" si="43"/>
        <v>15132012III</v>
      </c>
      <c r="E1364" t="s">
        <v>42</v>
      </c>
      <c r="F1364" t="s">
        <v>22</v>
      </c>
      <c r="G1364" t="s">
        <v>47</v>
      </c>
      <c r="H1364">
        <v>2012</v>
      </c>
      <c r="I1364" s="2" t="s">
        <v>10</v>
      </c>
      <c r="J1364" s="1">
        <v>2351351.3513513515</v>
      </c>
    </row>
    <row r="1365" spans="1:10" x14ac:dyDescent="0.55000000000000004">
      <c r="A1365" s="4">
        <f t="shared" si="42"/>
        <v>1</v>
      </c>
      <c r="B1365" s="4">
        <f>+VLOOKUP(G1365,Codigos!$E$2:$F$8,2,0)</f>
        <v>5</v>
      </c>
      <c r="C1365" s="4">
        <f>+VLOOKUP(F1365,Codigos!$B$2:$C$33,2,0)</f>
        <v>13</v>
      </c>
      <c r="D1365" s="4" t="str">
        <f t="shared" si="43"/>
        <v>15132013III</v>
      </c>
      <c r="E1365" t="s">
        <v>42</v>
      </c>
      <c r="F1365" t="s">
        <v>22</v>
      </c>
      <c r="G1365" t="s">
        <v>47</v>
      </c>
      <c r="H1365">
        <v>2013</v>
      </c>
      <c r="I1365" s="2" t="s">
        <v>10</v>
      </c>
      <c r="J1365" s="1">
        <v>2612359.5505617978</v>
      </c>
    </row>
    <row r="1366" spans="1:10" x14ac:dyDescent="0.55000000000000004">
      <c r="A1366" s="4">
        <f t="shared" si="42"/>
        <v>1</v>
      </c>
      <c r="B1366" s="4">
        <f>+VLOOKUP(G1366,Codigos!$E$2:$F$8,2,0)</f>
        <v>5</v>
      </c>
      <c r="C1366" s="4">
        <f>+VLOOKUP(F1366,Codigos!$B$2:$C$33,2,0)</f>
        <v>13</v>
      </c>
      <c r="D1366" s="4" t="str">
        <f t="shared" si="43"/>
        <v>15132014III</v>
      </c>
      <c r="E1366" t="s">
        <v>42</v>
      </c>
      <c r="F1366" t="s">
        <v>22</v>
      </c>
      <c r="G1366" t="s">
        <v>47</v>
      </c>
      <c r="H1366">
        <v>2014</v>
      </c>
      <c r="I1366" s="2" t="s">
        <v>10</v>
      </c>
      <c r="J1366" s="1">
        <v>2627865.9611992948</v>
      </c>
    </row>
    <row r="1367" spans="1:10" x14ac:dyDescent="0.55000000000000004">
      <c r="A1367" s="4">
        <f t="shared" si="42"/>
        <v>1</v>
      </c>
      <c r="B1367" s="4">
        <f>+VLOOKUP(G1367,Codigos!$E$2:$F$8,2,0)</f>
        <v>5</v>
      </c>
      <c r="C1367" s="4">
        <f>+VLOOKUP(F1367,Codigos!$B$2:$C$33,2,0)</f>
        <v>13</v>
      </c>
      <c r="D1367" s="4" t="str">
        <f t="shared" si="43"/>
        <v>15132015III</v>
      </c>
      <c r="E1367" t="s">
        <v>42</v>
      </c>
      <c r="F1367" t="s">
        <v>22</v>
      </c>
      <c r="G1367" t="s">
        <v>47</v>
      </c>
      <c r="H1367">
        <v>2015</v>
      </c>
      <c r="I1367" s="2" t="s">
        <v>10</v>
      </c>
      <c r="J1367" s="1">
        <v>3032786.8852459015</v>
      </c>
    </row>
    <row r="1368" spans="1:10" x14ac:dyDescent="0.55000000000000004">
      <c r="A1368" s="4">
        <f t="shared" si="42"/>
        <v>1</v>
      </c>
      <c r="B1368" s="4">
        <f>+VLOOKUP(G1368,Codigos!$E$2:$F$8,2,0)</f>
        <v>5</v>
      </c>
      <c r="C1368" s="4">
        <f>+VLOOKUP(F1368,Codigos!$B$2:$C$33,2,0)</f>
        <v>13</v>
      </c>
      <c r="D1368" s="4" t="str">
        <f t="shared" si="43"/>
        <v>15132016III</v>
      </c>
      <c r="E1368" t="s">
        <v>42</v>
      </c>
      <c r="F1368" t="s">
        <v>22</v>
      </c>
      <c r="G1368" t="s">
        <v>47</v>
      </c>
      <c r="H1368">
        <v>2016</v>
      </c>
      <c r="I1368" s="2" t="s">
        <v>10</v>
      </c>
      <c r="J1368" s="1">
        <v>2797619.0476190476</v>
      </c>
    </row>
    <row r="1369" spans="1:10" x14ac:dyDescent="0.55000000000000004">
      <c r="A1369" s="4">
        <f t="shared" si="42"/>
        <v>1</v>
      </c>
      <c r="B1369" s="4">
        <f>+VLOOKUP(G1369,Codigos!$E$2:$F$8,2,0)</f>
        <v>5</v>
      </c>
      <c r="C1369" s="4">
        <f>+VLOOKUP(F1369,Codigos!$B$2:$C$33,2,0)</f>
        <v>13</v>
      </c>
      <c r="D1369" s="4" t="str">
        <f t="shared" si="43"/>
        <v>15132017III</v>
      </c>
      <c r="E1369" t="s">
        <v>42</v>
      </c>
      <c r="F1369" t="s">
        <v>22</v>
      </c>
      <c r="G1369" t="s">
        <v>47</v>
      </c>
      <c r="H1369">
        <v>2017</v>
      </c>
      <c r="I1369" s="2" t="s">
        <v>10</v>
      </c>
      <c r="J1369" s="1">
        <v>3549862.7630375116</v>
      </c>
    </row>
    <row r="1370" spans="1:10" x14ac:dyDescent="0.55000000000000004">
      <c r="A1370" s="4">
        <f t="shared" si="42"/>
        <v>1</v>
      </c>
      <c r="B1370" s="4">
        <f>+VLOOKUP(G1370,Codigos!$E$2:$F$8,2,0)</f>
        <v>5</v>
      </c>
      <c r="C1370" s="4">
        <f>+VLOOKUP(F1370,Codigos!$B$2:$C$33,2,0)</f>
        <v>13</v>
      </c>
      <c r="D1370" s="4" t="str">
        <f t="shared" si="43"/>
        <v>15132010IV</v>
      </c>
      <c r="E1370" t="s">
        <v>42</v>
      </c>
      <c r="F1370" t="s">
        <v>22</v>
      </c>
      <c r="G1370" t="s">
        <v>47</v>
      </c>
      <c r="H1370">
        <v>2010</v>
      </c>
      <c r="I1370" s="2" t="s">
        <v>11</v>
      </c>
      <c r="J1370" s="1">
        <v>1870370.3703703706</v>
      </c>
    </row>
    <row r="1371" spans="1:10" x14ac:dyDescent="0.55000000000000004">
      <c r="A1371" s="4">
        <f t="shared" si="42"/>
        <v>1</v>
      </c>
      <c r="B1371" s="4">
        <f>+VLOOKUP(G1371,Codigos!$E$2:$F$8,2,0)</f>
        <v>5</v>
      </c>
      <c r="C1371" s="4">
        <f>+VLOOKUP(F1371,Codigos!$B$2:$C$33,2,0)</f>
        <v>13</v>
      </c>
      <c r="D1371" s="4" t="str">
        <f t="shared" si="43"/>
        <v>15132011IV</v>
      </c>
      <c r="E1371" t="s">
        <v>42</v>
      </c>
      <c r="F1371" t="s">
        <v>22</v>
      </c>
      <c r="G1371" t="s">
        <v>47</v>
      </c>
      <c r="H1371">
        <v>2011</v>
      </c>
      <c r="I1371" s="2" t="s">
        <v>11</v>
      </c>
      <c r="J1371" s="1">
        <v>2169459.9627560521</v>
      </c>
    </row>
    <row r="1372" spans="1:10" x14ac:dyDescent="0.55000000000000004">
      <c r="A1372" s="4">
        <f t="shared" si="42"/>
        <v>1</v>
      </c>
      <c r="B1372" s="4">
        <f>+VLOOKUP(G1372,Codigos!$E$2:$F$8,2,0)</f>
        <v>5</v>
      </c>
      <c r="C1372" s="4">
        <f>+VLOOKUP(F1372,Codigos!$B$2:$C$33,2,0)</f>
        <v>13</v>
      </c>
      <c r="D1372" s="4" t="str">
        <f t="shared" si="43"/>
        <v>15132012IV</v>
      </c>
      <c r="E1372" t="s">
        <v>42</v>
      </c>
      <c r="F1372" t="s">
        <v>22</v>
      </c>
      <c r="G1372" t="s">
        <v>47</v>
      </c>
      <c r="H1372">
        <v>2012</v>
      </c>
      <c r="I1372" s="2" t="s">
        <v>11</v>
      </c>
      <c r="J1372" s="1">
        <v>2194594.5945945946</v>
      </c>
    </row>
    <row r="1373" spans="1:10" x14ac:dyDescent="0.55000000000000004">
      <c r="A1373" s="4">
        <f t="shared" si="42"/>
        <v>1</v>
      </c>
      <c r="B1373" s="4">
        <f>+VLOOKUP(G1373,Codigos!$E$2:$F$8,2,0)</f>
        <v>5</v>
      </c>
      <c r="C1373" s="4">
        <f>+VLOOKUP(F1373,Codigos!$B$2:$C$33,2,0)</f>
        <v>13</v>
      </c>
      <c r="D1373" s="4" t="str">
        <f t="shared" si="43"/>
        <v>15132013IV</v>
      </c>
      <c r="E1373" t="s">
        <v>42</v>
      </c>
      <c r="F1373" t="s">
        <v>22</v>
      </c>
      <c r="G1373" t="s">
        <v>47</v>
      </c>
      <c r="H1373">
        <v>2013</v>
      </c>
      <c r="I1373" s="2" t="s">
        <v>11</v>
      </c>
      <c r="J1373" s="1">
        <v>2579588.0149812736</v>
      </c>
    </row>
    <row r="1374" spans="1:10" x14ac:dyDescent="0.55000000000000004">
      <c r="A1374" s="4">
        <f t="shared" si="42"/>
        <v>1</v>
      </c>
      <c r="B1374" s="4">
        <f>+VLOOKUP(G1374,Codigos!$E$2:$F$8,2,0)</f>
        <v>5</v>
      </c>
      <c r="C1374" s="4">
        <f>+VLOOKUP(F1374,Codigos!$B$2:$C$33,2,0)</f>
        <v>13</v>
      </c>
      <c r="D1374" s="4" t="str">
        <f t="shared" si="43"/>
        <v>15132014IV</v>
      </c>
      <c r="E1374" t="s">
        <v>42</v>
      </c>
      <c r="F1374" t="s">
        <v>22</v>
      </c>
      <c r="G1374" t="s">
        <v>47</v>
      </c>
      <c r="H1374">
        <v>2014</v>
      </c>
      <c r="I1374" s="2" t="s">
        <v>11</v>
      </c>
      <c r="J1374" s="1">
        <v>2751322.7513227514</v>
      </c>
    </row>
    <row r="1375" spans="1:10" x14ac:dyDescent="0.55000000000000004">
      <c r="A1375" s="4">
        <f t="shared" si="42"/>
        <v>1</v>
      </c>
      <c r="B1375" s="4">
        <f>+VLOOKUP(G1375,Codigos!$E$2:$F$8,2,0)</f>
        <v>5</v>
      </c>
      <c r="C1375" s="4">
        <f>+VLOOKUP(F1375,Codigos!$B$2:$C$33,2,0)</f>
        <v>13</v>
      </c>
      <c r="D1375" s="4" t="str">
        <f t="shared" si="43"/>
        <v>15132015IV</v>
      </c>
      <c r="E1375" t="s">
        <v>42</v>
      </c>
      <c r="F1375" t="s">
        <v>22</v>
      </c>
      <c r="G1375" t="s">
        <v>47</v>
      </c>
      <c r="H1375">
        <v>2015</v>
      </c>
      <c r="I1375" s="2" t="s">
        <v>11</v>
      </c>
      <c r="J1375" s="1">
        <v>2932513.6612021858</v>
      </c>
    </row>
    <row r="1376" spans="1:10" x14ac:dyDescent="0.55000000000000004">
      <c r="A1376" s="4">
        <f t="shared" si="42"/>
        <v>1</v>
      </c>
      <c r="B1376" s="4">
        <f>+VLOOKUP(G1376,Codigos!$E$2:$F$8,2,0)</f>
        <v>5</v>
      </c>
      <c r="C1376" s="4">
        <f>+VLOOKUP(F1376,Codigos!$B$2:$C$33,2,0)</f>
        <v>13</v>
      </c>
      <c r="D1376" s="4" t="str">
        <f t="shared" si="43"/>
        <v>15132016IV</v>
      </c>
      <c r="E1376" t="s">
        <v>42</v>
      </c>
      <c r="F1376" t="s">
        <v>22</v>
      </c>
      <c r="G1376" t="s">
        <v>47</v>
      </c>
      <c r="H1376">
        <v>2016</v>
      </c>
      <c r="I1376" s="2" t="s">
        <v>11</v>
      </c>
      <c r="J1376" s="1">
        <v>3306122.448979592</v>
      </c>
    </row>
    <row r="1377" spans="1:10" x14ac:dyDescent="0.55000000000000004">
      <c r="A1377" s="4">
        <f t="shared" si="42"/>
        <v>1</v>
      </c>
      <c r="B1377" s="4">
        <f>+VLOOKUP(G1377,Codigos!$E$2:$F$8,2,0)</f>
        <v>5</v>
      </c>
      <c r="C1377" s="4">
        <f>+VLOOKUP(F1377,Codigos!$B$2:$C$33,2,0)</f>
        <v>13</v>
      </c>
      <c r="D1377" s="4" t="str">
        <f t="shared" si="43"/>
        <v>15132017IV</v>
      </c>
      <c r="E1377" t="s">
        <v>42</v>
      </c>
      <c r="F1377" t="s">
        <v>22</v>
      </c>
      <c r="G1377" t="s">
        <v>47</v>
      </c>
      <c r="H1377">
        <v>2017</v>
      </c>
      <c r="I1377" s="2" t="s">
        <v>11</v>
      </c>
      <c r="J1377" s="1">
        <v>3841642.2287390027</v>
      </c>
    </row>
    <row r="1378" spans="1:10" x14ac:dyDescent="0.55000000000000004">
      <c r="A1378" s="4">
        <f t="shared" si="42"/>
        <v>1</v>
      </c>
      <c r="B1378" s="4">
        <f>+VLOOKUP(G1378,Codigos!$E$2:$F$8,2,0)</f>
        <v>5</v>
      </c>
      <c r="C1378" s="4">
        <f>+VLOOKUP(F1378,Codigos!$B$2:$C$33,2,0)</f>
        <v>14</v>
      </c>
      <c r="D1378" s="4" t="str">
        <f t="shared" si="43"/>
        <v>15142010I</v>
      </c>
      <c r="E1378" t="s">
        <v>42</v>
      </c>
      <c r="F1378" t="s">
        <v>23</v>
      </c>
      <c r="G1378" t="s">
        <v>47</v>
      </c>
      <c r="H1378">
        <v>2010</v>
      </c>
      <c r="I1378" s="2" t="s">
        <v>8</v>
      </c>
      <c r="J1378" s="1">
        <v>2933333.333333333</v>
      </c>
    </row>
    <row r="1379" spans="1:10" x14ac:dyDescent="0.55000000000000004">
      <c r="A1379" s="4">
        <f t="shared" si="42"/>
        <v>1</v>
      </c>
      <c r="B1379" s="4">
        <f>+VLOOKUP(G1379,Codigos!$E$2:$F$8,2,0)</f>
        <v>5</v>
      </c>
      <c r="C1379" s="4">
        <f>+VLOOKUP(F1379,Codigos!$B$2:$C$33,2,0)</f>
        <v>14</v>
      </c>
      <c r="D1379" s="4" t="str">
        <f t="shared" si="43"/>
        <v>15142011I</v>
      </c>
      <c r="E1379" t="s">
        <v>42</v>
      </c>
      <c r="F1379" t="s">
        <v>23</v>
      </c>
      <c r="G1379" t="s">
        <v>47</v>
      </c>
      <c r="H1379">
        <v>2011</v>
      </c>
      <c r="I1379" s="2" t="s">
        <v>8</v>
      </c>
      <c r="J1379" s="1">
        <v>3643724.6963562751</v>
      </c>
    </row>
    <row r="1380" spans="1:10" x14ac:dyDescent="0.55000000000000004">
      <c r="A1380" s="4">
        <f t="shared" si="42"/>
        <v>1</v>
      </c>
      <c r="B1380" s="4">
        <f>+VLOOKUP(G1380,Codigos!$E$2:$F$8,2,0)</f>
        <v>5</v>
      </c>
      <c r="C1380" s="4">
        <f>+VLOOKUP(F1380,Codigos!$B$2:$C$33,2,0)</f>
        <v>14</v>
      </c>
      <c r="D1380" s="4" t="str">
        <f t="shared" si="43"/>
        <v>15142012I</v>
      </c>
      <c r="E1380" t="s">
        <v>42</v>
      </c>
      <c r="F1380" t="s">
        <v>23</v>
      </c>
      <c r="G1380" t="s">
        <v>47</v>
      </c>
      <c r="H1380">
        <v>2012</v>
      </c>
      <c r="I1380" s="2" t="s">
        <v>8</v>
      </c>
      <c r="J1380" s="1">
        <v>3547008.547008547</v>
      </c>
    </row>
    <row r="1381" spans="1:10" x14ac:dyDescent="0.55000000000000004">
      <c r="A1381" s="4">
        <f t="shared" si="42"/>
        <v>1</v>
      </c>
      <c r="B1381" s="4">
        <f>+VLOOKUP(G1381,Codigos!$E$2:$F$8,2,0)</f>
        <v>5</v>
      </c>
      <c r="C1381" s="4">
        <f>+VLOOKUP(F1381,Codigos!$B$2:$C$33,2,0)</f>
        <v>14</v>
      </c>
      <c r="D1381" s="4" t="str">
        <f t="shared" si="43"/>
        <v>15142013I</v>
      </c>
      <c r="E1381" t="s">
        <v>42</v>
      </c>
      <c r="F1381" t="s">
        <v>23</v>
      </c>
      <c r="G1381" t="s">
        <v>47</v>
      </c>
      <c r="H1381">
        <v>2013</v>
      </c>
      <c r="I1381" s="2" t="s">
        <v>8</v>
      </c>
      <c r="J1381" s="1">
        <v>3024091.3811007272</v>
      </c>
    </row>
    <row r="1382" spans="1:10" x14ac:dyDescent="0.55000000000000004">
      <c r="A1382" s="4">
        <f t="shared" si="42"/>
        <v>1</v>
      </c>
      <c r="B1382" s="4">
        <f>+VLOOKUP(G1382,Codigos!$E$2:$F$8,2,0)</f>
        <v>5</v>
      </c>
      <c r="C1382" s="4">
        <f>+VLOOKUP(F1382,Codigos!$B$2:$C$33,2,0)</f>
        <v>14</v>
      </c>
      <c r="D1382" s="4" t="str">
        <f t="shared" si="43"/>
        <v>15142014I</v>
      </c>
      <c r="E1382" t="s">
        <v>42</v>
      </c>
      <c r="F1382" t="s">
        <v>23</v>
      </c>
      <c r="G1382" t="s">
        <v>47</v>
      </c>
      <c r="H1382">
        <v>2014</v>
      </c>
      <c r="I1382" s="2" t="s">
        <v>8</v>
      </c>
      <c r="J1382" s="1">
        <v>3541666.666666667</v>
      </c>
    </row>
    <row r="1383" spans="1:10" x14ac:dyDescent="0.55000000000000004">
      <c r="A1383" s="4">
        <f t="shared" si="42"/>
        <v>1</v>
      </c>
      <c r="B1383" s="4">
        <f>+VLOOKUP(G1383,Codigos!$E$2:$F$8,2,0)</f>
        <v>5</v>
      </c>
      <c r="C1383" s="4">
        <f>+VLOOKUP(F1383,Codigos!$B$2:$C$33,2,0)</f>
        <v>14</v>
      </c>
      <c r="D1383" s="4" t="str">
        <f t="shared" si="43"/>
        <v>15142015I</v>
      </c>
      <c r="E1383" t="s">
        <v>42</v>
      </c>
      <c r="F1383" t="s">
        <v>23</v>
      </c>
      <c r="G1383" t="s">
        <v>47</v>
      </c>
      <c r="H1383">
        <v>2015</v>
      </c>
      <c r="I1383" s="2" t="s">
        <v>8</v>
      </c>
      <c r="J1383" s="1">
        <v>10733333.333333334</v>
      </c>
    </row>
    <row r="1384" spans="1:10" x14ac:dyDescent="0.55000000000000004">
      <c r="A1384" s="4">
        <f t="shared" si="42"/>
        <v>1</v>
      </c>
      <c r="B1384" s="4">
        <f>+VLOOKUP(G1384,Codigos!$E$2:$F$8,2,0)</f>
        <v>5</v>
      </c>
      <c r="C1384" s="4">
        <f>+VLOOKUP(F1384,Codigos!$B$2:$C$33,2,0)</f>
        <v>14</v>
      </c>
      <c r="D1384" s="4" t="str">
        <f t="shared" si="43"/>
        <v>15142016I</v>
      </c>
      <c r="E1384" t="s">
        <v>42</v>
      </c>
      <c r="F1384" t="s">
        <v>23</v>
      </c>
      <c r="G1384" t="s">
        <v>47</v>
      </c>
      <c r="H1384">
        <v>2016</v>
      </c>
      <c r="I1384" s="2" t="s">
        <v>8</v>
      </c>
      <c r="J1384" s="1">
        <v>6322751.3227513228</v>
      </c>
    </row>
    <row r="1385" spans="1:10" x14ac:dyDescent="0.55000000000000004">
      <c r="A1385" s="4">
        <f t="shared" si="42"/>
        <v>1</v>
      </c>
      <c r="B1385" s="4">
        <f>+VLOOKUP(G1385,Codigos!$E$2:$F$8,2,0)</f>
        <v>5</v>
      </c>
      <c r="C1385" s="4">
        <f>+VLOOKUP(F1385,Codigos!$B$2:$C$33,2,0)</f>
        <v>14</v>
      </c>
      <c r="D1385" s="4" t="str">
        <f t="shared" si="43"/>
        <v>15142017I</v>
      </c>
      <c r="E1385" t="s">
        <v>42</v>
      </c>
      <c r="F1385" t="s">
        <v>23</v>
      </c>
      <c r="G1385" t="s">
        <v>47</v>
      </c>
      <c r="H1385">
        <v>2017</v>
      </c>
      <c r="I1385" s="2" t="s">
        <v>8</v>
      </c>
      <c r="J1385" s="1">
        <v>6419753.0864197528</v>
      </c>
    </row>
    <row r="1386" spans="1:10" x14ac:dyDescent="0.55000000000000004">
      <c r="A1386" s="4">
        <f t="shared" si="42"/>
        <v>1</v>
      </c>
      <c r="B1386" s="4">
        <f>+VLOOKUP(G1386,Codigos!$E$2:$F$8,2,0)</f>
        <v>5</v>
      </c>
      <c r="C1386" s="4">
        <f>+VLOOKUP(F1386,Codigos!$B$2:$C$33,2,0)</f>
        <v>14</v>
      </c>
      <c r="D1386" s="4" t="str">
        <f t="shared" si="43"/>
        <v>15142010II</v>
      </c>
      <c r="E1386" t="s">
        <v>42</v>
      </c>
      <c r="F1386" t="s">
        <v>23</v>
      </c>
      <c r="G1386" t="s">
        <v>47</v>
      </c>
      <c r="H1386">
        <v>2010</v>
      </c>
      <c r="I1386" s="2" t="s">
        <v>9</v>
      </c>
      <c r="J1386" s="1">
        <v>3047619.0476190476</v>
      </c>
    </row>
    <row r="1387" spans="1:10" x14ac:dyDescent="0.55000000000000004">
      <c r="A1387" s="4">
        <f t="shared" si="42"/>
        <v>1</v>
      </c>
      <c r="B1387" s="4">
        <f>+VLOOKUP(G1387,Codigos!$E$2:$F$8,2,0)</f>
        <v>5</v>
      </c>
      <c r="C1387" s="4">
        <f>+VLOOKUP(F1387,Codigos!$B$2:$C$33,2,0)</f>
        <v>14</v>
      </c>
      <c r="D1387" s="4" t="str">
        <f t="shared" si="43"/>
        <v>15142011II</v>
      </c>
      <c r="E1387" t="s">
        <v>42</v>
      </c>
      <c r="F1387" t="s">
        <v>23</v>
      </c>
      <c r="G1387" t="s">
        <v>47</v>
      </c>
      <c r="H1387">
        <v>2011</v>
      </c>
      <c r="I1387" s="2" t="s">
        <v>9</v>
      </c>
      <c r="J1387" s="1">
        <v>2721547.458389564</v>
      </c>
    </row>
    <row r="1388" spans="1:10" x14ac:dyDescent="0.55000000000000004">
      <c r="A1388" s="4">
        <f t="shared" si="42"/>
        <v>1</v>
      </c>
      <c r="B1388" s="4">
        <f>+VLOOKUP(G1388,Codigos!$E$2:$F$8,2,0)</f>
        <v>5</v>
      </c>
      <c r="C1388" s="4">
        <f>+VLOOKUP(F1388,Codigos!$B$2:$C$33,2,0)</f>
        <v>14</v>
      </c>
      <c r="D1388" s="4" t="str">
        <f t="shared" si="43"/>
        <v>15142012II</v>
      </c>
      <c r="E1388" t="s">
        <v>42</v>
      </c>
      <c r="F1388" t="s">
        <v>23</v>
      </c>
      <c r="G1388" t="s">
        <v>47</v>
      </c>
      <c r="H1388">
        <v>2012</v>
      </c>
      <c r="I1388" s="2" t="s">
        <v>9</v>
      </c>
      <c r="J1388" s="1">
        <v>4927350.427350428</v>
      </c>
    </row>
    <row r="1389" spans="1:10" x14ac:dyDescent="0.55000000000000004">
      <c r="A1389" s="4">
        <f t="shared" si="42"/>
        <v>1</v>
      </c>
      <c r="B1389" s="4">
        <f>+VLOOKUP(G1389,Codigos!$E$2:$F$8,2,0)</f>
        <v>5</v>
      </c>
      <c r="C1389" s="4">
        <f>+VLOOKUP(F1389,Codigos!$B$2:$C$33,2,0)</f>
        <v>14</v>
      </c>
      <c r="D1389" s="4" t="str">
        <f t="shared" si="43"/>
        <v>15142013II</v>
      </c>
      <c r="E1389" t="s">
        <v>42</v>
      </c>
      <c r="F1389" t="s">
        <v>23</v>
      </c>
      <c r="G1389" t="s">
        <v>47</v>
      </c>
      <c r="H1389">
        <v>2013</v>
      </c>
      <c r="I1389" s="2" t="s">
        <v>9</v>
      </c>
      <c r="J1389" s="1">
        <v>3842159.9169262717</v>
      </c>
    </row>
    <row r="1390" spans="1:10" x14ac:dyDescent="0.55000000000000004">
      <c r="A1390" s="4">
        <f t="shared" si="42"/>
        <v>1</v>
      </c>
      <c r="B1390" s="4">
        <f>+VLOOKUP(G1390,Codigos!$E$2:$F$8,2,0)</f>
        <v>5</v>
      </c>
      <c r="C1390" s="4">
        <f>+VLOOKUP(F1390,Codigos!$B$2:$C$33,2,0)</f>
        <v>14</v>
      </c>
      <c r="D1390" s="4" t="str">
        <f t="shared" si="43"/>
        <v>15142014II</v>
      </c>
      <c r="E1390" t="s">
        <v>42</v>
      </c>
      <c r="F1390" t="s">
        <v>23</v>
      </c>
      <c r="G1390" t="s">
        <v>47</v>
      </c>
      <c r="H1390">
        <v>2014</v>
      </c>
      <c r="I1390" s="2" t="s">
        <v>9</v>
      </c>
      <c r="J1390" s="1">
        <v>3337500</v>
      </c>
    </row>
    <row r="1391" spans="1:10" x14ac:dyDescent="0.55000000000000004">
      <c r="A1391" s="4">
        <f t="shared" si="42"/>
        <v>1</v>
      </c>
      <c r="B1391" s="4">
        <f>+VLOOKUP(G1391,Codigos!$E$2:$F$8,2,0)</f>
        <v>5</v>
      </c>
      <c r="C1391" s="4">
        <f>+VLOOKUP(F1391,Codigos!$B$2:$C$33,2,0)</f>
        <v>14</v>
      </c>
      <c r="D1391" s="4" t="str">
        <f t="shared" si="43"/>
        <v>15142015II</v>
      </c>
      <c r="E1391" t="s">
        <v>42</v>
      </c>
      <c r="F1391" t="s">
        <v>23</v>
      </c>
      <c r="G1391" t="s">
        <v>47</v>
      </c>
      <c r="H1391">
        <v>2015</v>
      </c>
      <c r="I1391" s="2" t="s">
        <v>9</v>
      </c>
      <c r="J1391" s="1">
        <v>7491666.666666666</v>
      </c>
    </row>
    <row r="1392" spans="1:10" x14ac:dyDescent="0.55000000000000004">
      <c r="A1392" s="4">
        <f t="shared" si="42"/>
        <v>1</v>
      </c>
      <c r="B1392" s="4">
        <f>+VLOOKUP(G1392,Codigos!$E$2:$F$8,2,0)</f>
        <v>5</v>
      </c>
      <c r="C1392" s="4">
        <f>+VLOOKUP(F1392,Codigos!$B$2:$C$33,2,0)</f>
        <v>14</v>
      </c>
      <c r="D1392" s="4" t="str">
        <f t="shared" si="43"/>
        <v>15142016II</v>
      </c>
      <c r="E1392" t="s">
        <v>42</v>
      </c>
      <c r="F1392" t="s">
        <v>23</v>
      </c>
      <c r="G1392" t="s">
        <v>47</v>
      </c>
      <c r="H1392">
        <v>2016</v>
      </c>
      <c r="I1392" s="2" t="s">
        <v>9</v>
      </c>
      <c r="J1392" s="1">
        <v>5561224.4897959186</v>
      </c>
    </row>
    <row r="1393" spans="1:10" x14ac:dyDescent="0.55000000000000004">
      <c r="A1393" s="4">
        <f t="shared" si="42"/>
        <v>1</v>
      </c>
      <c r="B1393" s="4">
        <f>+VLOOKUP(G1393,Codigos!$E$2:$F$8,2,0)</f>
        <v>5</v>
      </c>
      <c r="C1393" s="4">
        <f>+VLOOKUP(F1393,Codigos!$B$2:$C$33,2,0)</f>
        <v>14</v>
      </c>
      <c r="D1393" s="4" t="str">
        <f t="shared" si="43"/>
        <v>15142017II</v>
      </c>
      <c r="E1393" t="s">
        <v>42</v>
      </c>
      <c r="F1393" t="s">
        <v>23</v>
      </c>
      <c r="G1393" t="s">
        <v>47</v>
      </c>
      <c r="H1393">
        <v>2017</v>
      </c>
      <c r="I1393" s="2" t="s">
        <v>9</v>
      </c>
      <c r="J1393" s="1">
        <v>6728232.1899736151</v>
      </c>
    </row>
    <row r="1394" spans="1:10" x14ac:dyDescent="0.55000000000000004">
      <c r="A1394" s="4">
        <f t="shared" si="42"/>
        <v>1</v>
      </c>
      <c r="B1394" s="4">
        <f>+VLOOKUP(G1394,Codigos!$E$2:$F$8,2,0)</f>
        <v>5</v>
      </c>
      <c r="C1394" s="4">
        <f>+VLOOKUP(F1394,Codigos!$B$2:$C$33,2,0)</f>
        <v>14</v>
      </c>
      <c r="D1394" s="4" t="str">
        <f t="shared" si="43"/>
        <v>15142010III</v>
      </c>
      <c r="E1394" t="s">
        <v>42</v>
      </c>
      <c r="F1394" t="s">
        <v>23</v>
      </c>
      <c r="G1394" t="s">
        <v>47</v>
      </c>
      <c r="H1394">
        <v>2010</v>
      </c>
      <c r="I1394" s="2" t="s">
        <v>10</v>
      </c>
      <c r="J1394" s="1">
        <v>3114285.7142857141</v>
      </c>
    </row>
    <row r="1395" spans="1:10" x14ac:dyDescent="0.55000000000000004">
      <c r="A1395" s="4">
        <f t="shared" si="42"/>
        <v>1</v>
      </c>
      <c r="B1395" s="4">
        <f>+VLOOKUP(G1395,Codigos!$E$2:$F$8,2,0)</f>
        <v>5</v>
      </c>
      <c r="C1395" s="4">
        <f>+VLOOKUP(F1395,Codigos!$B$2:$C$33,2,0)</f>
        <v>14</v>
      </c>
      <c r="D1395" s="4" t="str">
        <f t="shared" si="43"/>
        <v>15142011III</v>
      </c>
      <c r="E1395" t="s">
        <v>42</v>
      </c>
      <c r="F1395" t="s">
        <v>23</v>
      </c>
      <c r="G1395" t="s">
        <v>47</v>
      </c>
      <c r="H1395">
        <v>2011</v>
      </c>
      <c r="I1395" s="2" t="s">
        <v>10</v>
      </c>
      <c r="J1395" s="1">
        <v>3063427.8002699055</v>
      </c>
    </row>
    <row r="1396" spans="1:10" x14ac:dyDescent="0.55000000000000004">
      <c r="A1396" s="4">
        <f t="shared" si="42"/>
        <v>1</v>
      </c>
      <c r="B1396" s="4">
        <f>+VLOOKUP(G1396,Codigos!$E$2:$F$8,2,0)</f>
        <v>5</v>
      </c>
      <c r="C1396" s="4">
        <f>+VLOOKUP(F1396,Codigos!$B$2:$C$33,2,0)</f>
        <v>14</v>
      </c>
      <c r="D1396" s="4" t="str">
        <f t="shared" si="43"/>
        <v>15142012III</v>
      </c>
      <c r="E1396" t="s">
        <v>42</v>
      </c>
      <c r="F1396" t="s">
        <v>23</v>
      </c>
      <c r="G1396" t="s">
        <v>47</v>
      </c>
      <c r="H1396">
        <v>2012</v>
      </c>
      <c r="I1396" s="2" t="s">
        <v>10</v>
      </c>
      <c r="J1396" s="1">
        <v>2935897.435897436</v>
      </c>
    </row>
    <row r="1397" spans="1:10" x14ac:dyDescent="0.55000000000000004">
      <c r="A1397" s="4">
        <f t="shared" si="42"/>
        <v>1</v>
      </c>
      <c r="B1397" s="4">
        <f>+VLOOKUP(G1397,Codigos!$E$2:$F$8,2,0)</f>
        <v>5</v>
      </c>
      <c r="C1397" s="4">
        <f>+VLOOKUP(F1397,Codigos!$B$2:$C$33,2,0)</f>
        <v>14</v>
      </c>
      <c r="D1397" s="4" t="str">
        <f t="shared" si="43"/>
        <v>15142013III</v>
      </c>
      <c r="E1397" t="s">
        <v>42</v>
      </c>
      <c r="F1397" t="s">
        <v>23</v>
      </c>
      <c r="G1397" t="s">
        <v>47</v>
      </c>
      <c r="H1397">
        <v>2013</v>
      </c>
      <c r="I1397" s="2" t="s">
        <v>10</v>
      </c>
      <c r="J1397" s="1">
        <v>3421079.9584631361</v>
      </c>
    </row>
    <row r="1398" spans="1:10" x14ac:dyDescent="0.55000000000000004">
      <c r="A1398" s="4">
        <f t="shared" si="42"/>
        <v>1</v>
      </c>
      <c r="B1398" s="4">
        <f>+VLOOKUP(G1398,Codigos!$E$2:$F$8,2,0)</f>
        <v>5</v>
      </c>
      <c r="C1398" s="4">
        <f>+VLOOKUP(F1398,Codigos!$B$2:$C$33,2,0)</f>
        <v>14</v>
      </c>
      <c r="D1398" s="4" t="str">
        <f t="shared" si="43"/>
        <v>15142014III</v>
      </c>
      <c r="E1398" t="s">
        <v>42</v>
      </c>
      <c r="F1398" t="s">
        <v>23</v>
      </c>
      <c r="G1398" t="s">
        <v>47</v>
      </c>
      <c r="H1398">
        <v>2014</v>
      </c>
      <c r="I1398" s="2" t="s">
        <v>10</v>
      </c>
      <c r="J1398" s="1">
        <v>2975000</v>
      </c>
    </row>
    <row r="1399" spans="1:10" x14ac:dyDescent="0.55000000000000004">
      <c r="A1399" s="4">
        <f t="shared" si="42"/>
        <v>1</v>
      </c>
      <c r="B1399" s="4">
        <f>+VLOOKUP(G1399,Codigos!$E$2:$F$8,2,0)</f>
        <v>5</v>
      </c>
      <c r="C1399" s="4">
        <f>+VLOOKUP(F1399,Codigos!$B$2:$C$33,2,0)</f>
        <v>14</v>
      </c>
      <c r="D1399" s="4" t="str">
        <f t="shared" si="43"/>
        <v>15142015III</v>
      </c>
      <c r="E1399" t="s">
        <v>42</v>
      </c>
      <c r="F1399" t="s">
        <v>23</v>
      </c>
      <c r="G1399" t="s">
        <v>47</v>
      </c>
      <c r="H1399">
        <v>2015</v>
      </c>
      <c r="I1399" s="2" t="s">
        <v>10</v>
      </c>
      <c r="J1399" s="1">
        <v>7405000</v>
      </c>
    </row>
    <row r="1400" spans="1:10" x14ac:dyDescent="0.55000000000000004">
      <c r="A1400" s="4">
        <f t="shared" si="42"/>
        <v>1</v>
      </c>
      <c r="B1400" s="4">
        <f>+VLOOKUP(G1400,Codigos!$E$2:$F$8,2,0)</f>
        <v>5</v>
      </c>
      <c r="C1400" s="4">
        <f>+VLOOKUP(F1400,Codigos!$B$2:$C$33,2,0)</f>
        <v>14</v>
      </c>
      <c r="D1400" s="4" t="str">
        <f t="shared" si="43"/>
        <v>15142016III</v>
      </c>
      <c r="E1400" t="s">
        <v>42</v>
      </c>
      <c r="F1400" t="s">
        <v>23</v>
      </c>
      <c r="G1400" t="s">
        <v>47</v>
      </c>
      <c r="H1400">
        <v>2016</v>
      </c>
      <c r="I1400" s="2" t="s">
        <v>10</v>
      </c>
      <c r="J1400" s="1">
        <v>6180243.4456928838</v>
      </c>
    </row>
    <row r="1401" spans="1:10" x14ac:dyDescent="0.55000000000000004">
      <c r="A1401" s="4">
        <f t="shared" si="42"/>
        <v>1</v>
      </c>
      <c r="B1401" s="4">
        <f>+VLOOKUP(G1401,Codigos!$E$2:$F$8,2,0)</f>
        <v>5</v>
      </c>
      <c r="C1401" s="4">
        <f>+VLOOKUP(F1401,Codigos!$B$2:$C$33,2,0)</f>
        <v>14</v>
      </c>
      <c r="D1401" s="4" t="str">
        <f t="shared" si="43"/>
        <v>15142017III</v>
      </c>
      <c r="E1401" t="s">
        <v>42</v>
      </c>
      <c r="F1401" t="s">
        <v>23</v>
      </c>
      <c r="G1401" t="s">
        <v>47</v>
      </c>
      <c r="H1401">
        <v>2017</v>
      </c>
      <c r="I1401" s="2" t="s">
        <v>10</v>
      </c>
      <c r="J1401" s="1">
        <v>6503014.6425495259</v>
      </c>
    </row>
    <row r="1402" spans="1:10" x14ac:dyDescent="0.55000000000000004">
      <c r="A1402" s="4">
        <f t="shared" si="42"/>
        <v>1</v>
      </c>
      <c r="B1402" s="4">
        <f>+VLOOKUP(G1402,Codigos!$E$2:$F$8,2,0)</f>
        <v>5</v>
      </c>
      <c r="C1402" s="4">
        <f>+VLOOKUP(F1402,Codigos!$B$2:$C$33,2,0)</f>
        <v>14</v>
      </c>
      <c r="D1402" s="4" t="str">
        <f t="shared" si="43"/>
        <v>15142010IV</v>
      </c>
      <c r="E1402" t="s">
        <v>42</v>
      </c>
      <c r="F1402" t="s">
        <v>23</v>
      </c>
      <c r="G1402" t="s">
        <v>47</v>
      </c>
      <c r="H1402">
        <v>2010</v>
      </c>
      <c r="I1402" s="2" t="s">
        <v>11</v>
      </c>
      <c r="J1402" s="1">
        <v>3057142.8571428573</v>
      </c>
    </row>
    <row r="1403" spans="1:10" x14ac:dyDescent="0.55000000000000004">
      <c r="A1403" s="4">
        <f t="shared" si="42"/>
        <v>1</v>
      </c>
      <c r="B1403" s="4">
        <f>+VLOOKUP(G1403,Codigos!$E$2:$F$8,2,0)</f>
        <v>5</v>
      </c>
      <c r="C1403" s="4">
        <f>+VLOOKUP(F1403,Codigos!$B$2:$C$33,2,0)</f>
        <v>14</v>
      </c>
      <c r="D1403" s="4" t="str">
        <f t="shared" si="43"/>
        <v>15142011IV</v>
      </c>
      <c r="E1403" t="s">
        <v>42</v>
      </c>
      <c r="F1403" t="s">
        <v>23</v>
      </c>
      <c r="G1403" t="s">
        <v>47</v>
      </c>
      <c r="H1403">
        <v>2011</v>
      </c>
      <c r="I1403" s="2" t="s">
        <v>11</v>
      </c>
      <c r="J1403" s="1">
        <v>3112910.4813315338</v>
      </c>
    </row>
    <row r="1404" spans="1:10" x14ac:dyDescent="0.55000000000000004">
      <c r="A1404" s="4">
        <f t="shared" si="42"/>
        <v>1</v>
      </c>
      <c r="B1404" s="4">
        <f>+VLOOKUP(G1404,Codigos!$E$2:$F$8,2,0)</f>
        <v>5</v>
      </c>
      <c r="C1404" s="4">
        <f>+VLOOKUP(F1404,Codigos!$B$2:$C$33,2,0)</f>
        <v>14</v>
      </c>
      <c r="D1404" s="4" t="str">
        <f t="shared" si="43"/>
        <v>15142012IV</v>
      </c>
      <c r="E1404" t="s">
        <v>42</v>
      </c>
      <c r="F1404" t="s">
        <v>23</v>
      </c>
      <c r="G1404" t="s">
        <v>47</v>
      </c>
      <c r="H1404">
        <v>2012</v>
      </c>
      <c r="I1404" s="2" t="s">
        <v>11</v>
      </c>
      <c r="J1404" s="1">
        <v>4102564.1025641025</v>
      </c>
    </row>
    <row r="1405" spans="1:10" x14ac:dyDescent="0.55000000000000004">
      <c r="A1405" s="4">
        <f t="shared" si="42"/>
        <v>1</v>
      </c>
      <c r="B1405" s="4">
        <f>+VLOOKUP(G1405,Codigos!$E$2:$F$8,2,0)</f>
        <v>5</v>
      </c>
      <c r="C1405" s="4">
        <f>+VLOOKUP(F1405,Codigos!$B$2:$C$33,2,0)</f>
        <v>14</v>
      </c>
      <c r="D1405" s="4" t="str">
        <f t="shared" si="43"/>
        <v>15142013IV</v>
      </c>
      <c r="E1405" t="s">
        <v>42</v>
      </c>
      <c r="F1405" t="s">
        <v>23</v>
      </c>
      <c r="G1405" t="s">
        <v>47</v>
      </c>
      <c r="H1405">
        <v>2013</v>
      </c>
      <c r="I1405" s="2" t="s">
        <v>11</v>
      </c>
      <c r="J1405" s="1">
        <v>4511941.848390446</v>
      </c>
    </row>
    <row r="1406" spans="1:10" x14ac:dyDescent="0.55000000000000004">
      <c r="A1406" s="4">
        <f t="shared" si="42"/>
        <v>1</v>
      </c>
      <c r="B1406" s="4">
        <f>+VLOOKUP(G1406,Codigos!$E$2:$F$8,2,0)</f>
        <v>5</v>
      </c>
      <c r="C1406" s="4">
        <f>+VLOOKUP(F1406,Codigos!$B$2:$C$33,2,0)</f>
        <v>14</v>
      </c>
      <c r="D1406" s="4" t="str">
        <f t="shared" si="43"/>
        <v>15142014IV</v>
      </c>
      <c r="E1406" t="s">
        <v>42</v>
      </c>
      <c r="F1406" t="s">
        <v>23</v>
      </c>
      <c r="G1406" t="s">
        <v>47</v>
      </c>
      <c r="H1406">
        <v>2014</v>
      </c>
      <c r="I1406" s="2" t="s">
        <v>11</v>
      </c>
      <c r="J1406" s="1">
        <v>4997916.666666667</v>
      </c>
    </row>
    <row r="1407" spans="1:10" x14ac:dyDescent="0.55000000000000004">
      <c r="A1407" s="4">
        <f t="shared" si="42"/>
        <v>1</v>
      </c>
      <c r="B1407" s="4">
        <f>+VLOOKUP(G1407,Codigos!$E$2:$F$8,2,0)</f>
        <v>5</v>
      </c>
      <c r="C1407" s="4">
        <f>+VLOOKUP(F1407,Codigos!$B$2:$C$33,2,0)</f>
        <v>14</v>
      </c>
      <c r="D1407" s="4" t="str">
        <f t="shared" si="43"/>
        <v>15142015IV</v>
      </c>
      <c r="E1407" t="s">
        <v>42</v>
      </c>
      <c r="F1407" t="s">
        <v>23</v>
      </c>
      <c r="G1407" t="s">
        <v>47</v>
      </c>
      <c r="H1407">
        <v>2015</v>
      </c>
      <c r="I1407" s="2" t="s">
        <v>11</v>
      </c>
      <c r="J1407" s="1">
        <v>10375000</v>
      </c>
    </row>
    <row r="1408" spans="1:10" x14ac:dyDescent="0.55000000000000004">
      <c r="A1408" s="4">
        <f t="shared" si="42"/>
        <v>1</v>
      </c>
      <c r="B1408" s="4">
        <f>+VLOOKUP(G1408,Codigos!$E$2:$F$8,2,0)</f>
        <v>5</v>
      </c>
      <c r="C1408" s="4">
        <f>+VLOOKUP(F1408,Codigos!$B$2:$C$33,2,0)</f>
        <v>14</v>
      </c>
      <c r="D1408" s="4" t="str">
        <f t="shared" si="43"/>
        <v>15142016IV</v>
      </c>
      <c r="E1408" t="s">
        <v>42</v>
      </c>
      <c r="F1408" t="s">
        <v>23</v>
      </c>
      <c r="G1408" t="s">
        <v>47</v>
      </c>
      <c r="H1408">
        <v>2016</v>
      </c>
      <c r="I1408" s="2" t="s">
        <v>11</v>
      </c>
      <c r="J1408" s="1">
        <v>6709829.05982906</v>
      </c>
    </row>
    <row r="1409" spans="1:10" x14ac:dyDescent="0.55000000000000004">
      <c r="A1409" s="4">
        <f t="shared" si="42"/>
        <v>1</v>
      </c>
      <c r="B1409" s="4">
        <f>+VLOOKUP(G1409,Codigos!$E$2:$F$8,2,0)</f>
        <v>5</v>
      </c>
      <c r="C1409" s="4">
        <f>+VLOOKUP(F1409,Codigos!$B$2:$C$33,2,0)</f>
        <v>14</v>
      </c>
      <c r="D1409" s="4" t="str">
        <f t="shared" si="43"/>
        <v>15142017IV</v>
      </c>
      <c r="E1409" t="s">
        <v>42</v>
      </c>
      <c r="F1409" t="s">
        <v>23</v>
      </c>
      <c r="G1409" t="s">
        <v>47</v>
      </c>
      <c r="H1409">
        <v>2017</v>
      </c>
      <c r="I1409" s="2" t="s">
        <v>11</v>
      </c>
      <c r="J1409" s="1">
        <v>5827067.6691729324</v>
      </c>
    </row>
    <row r="1410" spans="1:10" x14ac:dyDescent="0.55000000000000004">
      <c r="A1410" s="4">
        <f t="shared" ref="A1410:A1473" si="44">+IF(E1410="Casa",1,2)</f>
        <v>1</v>
      </c>
      <c r="B1410" s="4">
        <f>+VLOOKUP(G1410,Codigos!$E$2:$F$8,2,0)</f>
        <v>5</v>
      </c>
      <c r="C1410" s="4">
        <f>+VLOOKUP(F1410,Codigos!$B$2:$C$33,2,0)</f>
        <v>15</v>
      </c>
      <c r="D1410" s="4" t="str">
        <f t="shared" si="43"/>
        <v>15152010I</v>
      </c>
      <c r="E1410" t="s">
        <v>42</v>
      </c>
      <c r="F1410" t="s">
        <v>24</v>
      </c>
      <c r="G1410" t="s">
        <v>47</v>
      </c>
      <c r="H1410">
        <v>2010</v>
      </c>
      <c r="I1410" s="2" t="s">
        <v>8</v>
      </c>
      <c r="J1410" s="1">
        <v>2111111.111111111</v>
      </c>
    </row>
    <row r="1411" spans="1:10" x14ac:dyDescent="0.55000000000000004">
      <c r="A1411" s="4">
        <f t="shared" si="44"/>
        <v>1</v>
      </c>
      <c r="B1411" s="4">
        <f>+VLOOKUP(G1411,Codigos!$E$2:$F$8,2,0)</f>
        <v>5</v>
      </c>
      <c r="C1411" s="4">
        <f>+VLOOKUP(F1411,Codigos!$B$2:$C$33,2,0)</f>
        <v>15</v>
      </c>
      <c r="D1411" s="4" t="str">
        <f t="shared" ref="D1411:D1474" si="45">+_xlfn.CONCAT(A1411:C1411,H1411:I1411)</f>
        <v>15152011I</v>
      </c>
      <c r="E1411" t="s">
        <v>42</v>
      </c>
      <c r="F1411" t="s">
        <v>24</v>
      </c>
      <c r="G1411" t="s">
        <v>47</v>
      </c>
      <c r="H1411">
        <v>2011</v>
      </c>
      <c r="I1411" s="2" t="s">
        <v>8</v>
      </c>
      <c r="J1411" s="1">
        <v>2064492.7536231882</v>
      </c>
    </row>
    <row r="1412" spans="1:10" x14ac:dyDescent="0.55000000000000004">
      <c r="A1412" s="4">
        <f t="shared" si="44"/>
        <v>1</v>
      </c>
      <c r="B1412" s="4">
        <f>+VLOOKUP(G1412,Codigos!$E$2:$F$8,2,0)</f>
        <v>5</v>
      </c>
      <c r="C1412" s="4">
        <f>+VLOOKUP(F1412,Codigos!$B$2:$C$33,2,0)</f>
        <v>15</v>
      </c>
      <c r="D1412" s="4" t="str">
        <f t="shared" si="45"/>
        <v>15152012I</v>
      </c>
      <c r="E1412" t="s">
        <v>42</v>
      </c>
      <c r="F1412" t="s">
        <v>24</v>
      </c>
      <c r="G1412" t="s">
        <v>47</v>
      </c>
      <c r="H1412">
        <v>2012</v>
      </c>
      <c r="I1412" s="2" t="s">
        <v>8</v>
      </c>
      <c r="J1412" s="1">
        <v>2407407.4074074072</v>
      </c>
    </row>
    <row r="1413" spans="1:10" x14ac:dyDescent="0.55000000000000004">
      <c r="A1413" s="4">
        <f t="shared" si="44"/>
        <v>1</v>
      </c>
      <c r="B1413" s="4">
        <f>+VLOOKUP(G1413,Codigos!$E$2:$F$8,2,0)</f>
        <v>5</v>
      </c>
      <c r="C1413" s="4">
        <f>+VLOOKUP(F1413,Codigos!$B$2:$C$33,2,0)</f>
        <v>15</v>
      </c>
      <c r="D1413" s="4" t="str">
        <f t="shared" si="45"/>
        <v>15152013I</v>
      </c>
      <c r="E1413" t="s">
        <v>42</v>
      </c>
      <c r="F1413" t="s">
        <v>24</v>
      </c>
      <c r="G1413" t="s">
        <v>47</v>
      </c>
      <c r="H1413">
        <v>2013</v>
      </c>
      <c r="I1413" s="2" t="s">
        <v>8</v>
      </c>
      <c r="J1413" s="1">
        <v>3102162.5652498137</v>
      </c>
    </row>
    <row r="1414" spans="1:10" x14ac:dyDescent="0.55000000000000004">
      <c r="A1414" s="4">
        <f t="shared" si="44"/>
        <v>1</v>
      </c>
      <c r="B1414" s="4">
        <f>+VLOOKUP(G1414,Codigos!$E$2:$F$8,2,0)</f>
        <v>5</v>
      </c>
      <c r="C1414" s="4">
        <f>+VLOOKUP(F1414,Codigos!$B$2:$C$33,2,0)</f>
        <v>15</v>
      </c>
      <c r="D1414" s="4" t="str">
        <f t="shared" si="45"/>
        <v>15152014I</v>
      </c>
      <c r="E1414" t="s">
        <v>42</v>
      </c>
      <c r="F1414" t="s">
        <v>24</v>
      </c>
      <c r="G1414" t="s">
        <v>47</v>
      </c>
      <c r="H1414">
        <v>2014</v>
      </c>
      <c r="I1414" s="2" t="s">
        <v>8</v>
      </c>
      <c r="J1414" s="1">
        <v>3303030.3030303027</v>
      </c>
    </row>
    <row r="1415" spans="1:10" x14ac:dyDescent="0.55000000000000004">
      <c r="A1415" s="4">
        <f t="shared" si="44"/>
        <v>1</v>
      </c>
      <c r="B1415" s="4">
        <f>+VLOOKUP(G1415,Codigos!$E$2:$F$8,2,0)</f>
        <v>5</v>
      </c>
      <c r="C1415" s="4">
        <f>+VLOOKUP(F1415,Codigos!$B$2:$C$33,2,0)</f>
        <v>15</v>
      </c>
      <c r="D1415" s="4" t="str">
        <f t="shared" si="45"/>
        <v>15152015I</v>
      </c>
      <c r="E1415" t="s">
        <v>42</v>
      </c>
      <c r="F1415" t="s">
        <v>24</v>
      </c>
      <c r="G1415" t="s">
        <v>47</v>
      </c>
      <c r="H1415">
        <v>2015</v>
      </c>
      <c r="I1415" s="2" t="s">
        <v>8</v>
      </c>
      <c r="J1415" s="1">
        <v>3361111.111111111</v>
      </c>
    </row>
    <row r="1416" spans="1:10" x14ac:dyDescent="0.55000000000000004">
      <c r="A1416" s="4">
        <f t="shared" si="44"/>
        <v>1</v>
      </c>
      <c r="B1416" s="4">
        <f>+VLOOKUP(G1416,Codigos!$E$2:$F$8,2,0)</f>
        <v>5</v>
      </c>
      <c r="C1416" s="4">
        <f>+VLOOKUP(F1416,Codigos!$B$2:$C$33,2,0)</f>
        <v>15</v>
      </c>
      <c r="D1416" s="4" t="str">
        <f t="shared" si="45"/>
        <v>15152016I</v>
      </c>
      <c r="E1416" t="s">
        <v>42</v>
      </c>
      <c r="F1416" t="s">
        <v>24</v>
      </c>
      <c r="G1416" t="s">
        <v>47</v>
      </c>
      <c r="H1416">
        <v>2016</v>
      </c>
      <c r="I1416" s="2" t="s">
        <v>8</v>
      </c>
      <c r="J1416" s="1">
        <v>4706790.1234567901</v>
      </c>
    </row>
    <row r="1417" spans="1:10" x14ac:dyDescent="0.55000000000000004">
      <c r="A1417" s="4">
        <f t="shared" si="44"/>
        <v>1</v>
      </c>
      <c r="B1417" s="4">
        <f>+VLOOKUP(G1417,Codigos!$E$2:$F$8,2,0)</f>
        <v>5</v>
      </c>
      <c r="C1417" s="4">
        <f>+VLOOKUP(F1417,Codigos!$B$2:$C$33,2,0)</f>
        <v>15</v>
      </c>
      <c r="D1417" s="4" t="str">
        <f t="shared" si="45"/>
        <v>15152017I</v>
      </c>
      <c r="E1417" t="s">
        <v>42</v>
      </c>
      <c r="F1417" t="s">
        <v>24</v>
      </c>
      <c r="G1417" t="s">
        <v>47</v>
      </c>
      <c r="H1417">
        <v>2017</v>
      </c>
      <c r="I1417" s="2" t="s">
        <v>8</v>
      </c>
      <c r="J1417" s="1">
        <v>4917043.7405731529</v>
      </c>
    </row>
    <row r="1418" spans="1:10" x14ac:dyDescent="0.55000000000000004">
      <c r="A1418" s="4">
        <f t="shared" si="44"/>
        <v>1</v>
      </c>
      <c r="B1418" s="4">
        <f>+VLOOKUP(G1418,Codigos!$E$2:$F$8,2,0)</f>
        <v>5</v>
      </c>
      <c r="C1418" s="4">
        <f>+VLOOKUP(F1418,Codigos!$B$2:$C$33,2,0)</f>
        <v>15</v>
      </c>
      <c r="D1418" s="4" t="str">
        <f t="shared" si="45"/>
        <v>15152010II</v>
      </c>
      <c r="E1418" t="s">
        <v>42</v>
      </c>
      <c r="F1418" t="s">
        <v>24</v>
      </c>
      <c r="G1418" t="s">
        <v>47</v>
      </c>
      <c r="H1418">
        <v>2010</v>
      </c>
      <c r="I1418" s="2" t="s">
        <v>9</v>
      </c>
      <c r="J1418" s="1">
        <v>1826388.8888888888</v>
      </c>
    </row>
    <row r="1419" spans="1:10" x14ac:dyDescent="0.55000000000000004">
      <c r="A1419" s="4">
        <f t="shared" si="44"/>
        <v>1</v>
      </c>
      <c r="B1419" s="4">
        <f>+VLOOKUP(G1419,Codigos!$E$2:$F$8,2,0)</f>
        <v>5</v>
      </c>
      <c r="C1419" s="4">
        <f>+VLOOKUP(F1419,Codigos!$B$2:$C$33,2,0)</f>
        <v>15</v>
      </c>
      <c r="D1419" s="4" t="str">
        <f t="shared" si="45"/>
        <v>15152011II</v>
      </c>
      <c r="E1419" t="s">
        <v>42</v>
      </c>
      <c r="F1419" t="s">
        <v>24</v>
      </c>
      <c r="G1419" t="s">
        <v>47</v>
      </c>
      <c r="H1419">
        <v>2011</v>
      </c>
      <c r="I1419" s="2" t="s">
        <v>9</v>
      </c>
      <c r="J1419" s="1">
        <v>2065217.3913043479</v>
      </c>
    </row>
    <row r="1420" spans="1:10" x14ac:dyDescent="0.55000000000000004">
      <c r="A1420" s="4">
        <f t="shared" si="44"/>
        <v>1</v>
      </c>
      <c r="B1420" s="4">
        <f>+VLOOKUP(G1420,Codigos!$E$2:$F$8,2,0)</f>
        <v>5</v>
      </c>
      <c r="C1420" s="4">
        <f>+VLOOKUP(F1420,Codigos!$B$2:$C$33,2,0)</f>
        <v>15</v>
      </c>
      <c r="D1420" s="4" t="str">
        <f t="shared" si="45"/>
        <v>15152012II</v>
      </c>
      <c r="E1420" t="s">
        <v>42</v>
      </c>
      <c r="F1420" t="s">
        <v>24</v>
      </c>
      <c r="G1420" t="s">
        <v>47</v>
      </c>
      <c r="H1420">
        <v>2012</v>
      </c>
      <c r="I1420" s="2" t="s">
        <v>9</v>
      </c>
      <c r="J1420" s="1">
        <v>2520061.728395062</v>
      </c>
    </row>
    <row r="1421" spans="1:10" x14ac:dyDescent="0.55000000000000004">
      <c r="A1421" s="4">
        <f t="shared" si="44"/>
        <v>1</v>
      </c>
      <c r="B1421" s="4">
        <f>+VLOOKUP(G1421,Codigos!$E$2:$F$8,2,0)</f>
        <v>5</v>
      </c>
      <c r="C1421" s="4">
        <f>+VLOOKUP(F1421,Codigos!$B$2:$C$33,2,0)</f>
        <v>15</v>
      </c>
      <c r="D1421" s="4" t="str">
        <f t="shared" si="45"/>
        <v>15152013II</v>
      </c>
      <c r="E1421" t="s">
        <v>42</v>
      </c>
      <c r="F1421" t="s">
        <v>24</v>
      </c>
      <c r="G1421" t="s">
        <v>47</v>
      </c>
      <c r="H1421">
        <v>2013</v>
      </c>
      <c r="I1421" s="2" t="s">
        <v>9</v>
      </c>
      <c r="J1421" s="1">
        <v>2982848.6204325128</v>
      </c>
    </row>
    <row r="1422" spans="1:10" x14ac:dyDescent="0.55000000000000004">
      <c r="A1422" s="4">
        <f t="shared" si="44"/>
        <v>1</v>
      </c>
      <c r="B1422" s="4">
        <f>+VLOOKUP(G1422,Codigos!$E$2:$F$8,2,0)</f>
        <v>5</v>
      </c>
      <c r="C1422" s="4">
        <f>+VLOOKUP(F1422,Codigos!$B$2:$C$33,2,0)</f>
        <v>15</v>
      </c>
      <c r="D1422" s="4" t="str">
        <f t="shared" si="45"/>
        <v>15152014II</v>
      </c>
      <c r="E1422" t="s">
        <v>42</v>
      </c>
      <c r="F1422" t="s">
        <v>24</v>
      </c>
      <c r="G1422" t="s">
        <v>47</v>
      </c>
      <c r="H1422">
        <v>2014</v>
      </c>
      <c r="I1422" s="2" t="s">
        <v>9</v>
      </c>
      <c r="J1422" s="1">
        <v>3696969.6969696973</v>
      </c>
    </row>
    <row r="1423" spans="1:10" x14ac:dyDescent="0.55000000000000004">
      <c r="A1423" s="4">
        <f t="shared" si="44"/>
        <v>1</v>
      </c>
      <c r="B1423" s="4">
        <f>+VLOOKUP(G1423,Codigos!$E$2:$F$8,2,0)</f>
        <v>5</v>
      </c>
      <c r="C1423" s="4">
        <f>+VLOOKUP(F1423,Codigos!$B$2:$C$33,2,0)</f>
        <v>15</v>
      </c>
      <c r="D1423" s="4" t="str">
        <f t="shared" si="45"/>
        <v>15152015II</v>
      </c>
      <c r="E1423" t="s">
        <v>42</v>
      </c>
      <c r="F1423" t="s">
        <v>24</v>
      </c>
      <c r="G1423" t="s">
        <v>47</v>
      </c>
      <c r="H1423">
        <v>2015</v>
      </c>
      <c r="I1423" s="2" t="s">
        <v>9</v>
      </c>
      <c r="J1423" s="1">
        <v>3486111.111111111</v>
      </c>
    </row>
    <row r="1424" spans="1:10" x14ac:dyDescent="0.55000000000000004">
      <c r="A1424" s="4">
        <f t="shared" si="44"/>
        <v>1</v>
      </c>
      <c r="B1424" s="4">
        <f>+VLOOKUP(G1424,Codigos!$E$2:$F$8,2,0)</f>
        <v>5</v>
      </c>
      <c r="C1424" s="4">
        <f>+VLOOKUP(F1424,Codigos!$B$2:$C$33,2,0)</f>
        <v>15</v>
      </c>
      <c r="D1424" s="4" t="str">
        <f t="shared" si="45"/>
        <v>15152016II</v>
      </c>
      <c r="E1424" t="s">
        <v>42</v>
      </c>
      <c r="F1424" t="s">
        <v>24</v>
      </c>
      <c r="G1424" t="s">
        <v>47</v>
      </c>
      <c r="H1424">
        <v>2016</v>
      </c>
      <c r="I1424" s="2" t="s">
        <v>9</v>
      </c>
      <c r="J1424" s="1">
        <v>4456681.3509544786</v>
      </c>
    </row>
    <row r="1425" spans="1:10" x14ac:dyDescent="0.55000000000000004">
      <c r="A1425" s="4">
        <f t="shared" si="44"/>
        <v>1</v>
      </c>
      <c r="B1425" s="4">
        <f>+VLOOKUP(G1425,Codigos!$E$2:$F$8,2,0)</f>
        <v>5</v>
      </c>
      <c r="C1425" s="4">
        <f>+VLOOKUP(F1425,Codigos!$B$2:$C$33,2,0)</f>
        <v>15</v>
      </c>
      <c r="D1425" s="4" t="str">
        <f t="shared" si="45"/>
        <v>15152017II</v>
      </c>
      <c r="E1425" t="s">
        <v>42</v>
      </c>
      <c r="F1425" t="s">
        <v>24</v>
      </c>
      <c r="G1425" t="s">
        <v>47</v>
      </c>
      <c r="H1425">
        <v>2017</v>
      </c>
      <c r="I1425" s="2" t="s">
        <v>9</v>
      </c>
      <c r="J1425" s="1">
        <v>4733959.3114241008</v>
      </c>
    </row>
    <row r="1426" spans="1:10" x14ac:dyDescent="0.55000000000000004">
      <c r="A1426" s="4">
        <f t="shared" si="44"/>
        <v>1</v>
      </c>
      <c r="B1426" s="4">
        <f>+VLOOKUP(G1426,Codigos!$E$2:$F$8,2,0)</f>
        <v>5</v>
      </c>
      <c r="C1426" s="4">
        <f>+VLOOKUP(F1426,Codigos!$B$2:$C$33,2,0)</f>
        <v>15</v>
      </c>
      <c r="D1426" s="4" t="str">
        <f t="shared" si="45"/>
        <v>15152010III</v>
      </c>
      <c r="E1426" t="s">
        <v>42</v>
      </c>
      <c r="F1426" t="s">
        <v>24</v>
      </c>
      <c r="G1426" t="s">
        <v>47</v>
      </c>
      <c r="H1426">
        <v>2010</v>
      </c>
      <c r="I1426" s="2" t="s">
        <v>10</v>
      </c>
      <c r="J1426" s="1">
        <v>2076388.8888888888</v>
      </c>
    </row>
    <row r="1427" spans="1:10" x14ac:dyDescent="0.55000000000000004">
      <c r="A1427" s="4">
        <f t="shared" si="44"/>
        <v>1</v>
      </c>
      <c r="B1427" s="4">
        <f>+VLOOKUP(G1427,Codigos!$E$2:$F$8,2,0)</f>
        <v>5</v>
      </c>
      <c r="C1427" s="4">
        <f>+VLOOKUP(F1427,Codigos!$B$2:$C$33,2,0)</f>
        <v>15</v>
      </c>
      <c r="D1427" s="4" t="str">
        <f t="shared" si="45"/>
        <v>15152011III</v>
      </c>
      <c r="E1427" t="s">
        <v>42</v>
      </c>
      <c r="F1427" t="s">
        <v>24</v>
      </c>
      <c r="G1427" t="s">
        <v>47</v>
      </c>
      <c r="H1427">
        <v>2011</v>
      </c>
      <c r="I1427" s="2" t="s">
        <v>10</v>
      </c>
      <c r="J1427" s="1">
        <v>2192028.9855072466</v>
      </c>
    </row>
    <row r="1428" spans="1:10" x14ac:dyDescent="0.55000000000000004">
      <c r="A1428" s="4">
        <f t="shared" si="44"/>
        <v>1</v>
      </c>
      <c r="B1428" s="4">
        <f>+VLOOKUP(G1428,Codigos!$E$2:$F$8,2,0)</f>
        <v>5</v>
      </c>
      <c r="C1428" s="4">
        <f>+VLOOKUP(F1428,Codigos!$B$2:$C$33,2,0)</f>
        <v>15</v>
      </c>
      <c r="D1428" s="4" t="str">
        <f t="shared" si="45"/>
        <v>15152012III</v>
      </c>
      <c r="E1428" t="s">
        <v>42</v>
      </c>
      <c r="F1428" t="s">
        <v>24</v>
      </c>
      <c r="G1428" t="s">
        <v>47</v>
      </c>
      <c r="H1428">
        <v>2012</v>
      </c>
      <c r="I1428" s="2" t="s">
        <v>10</v>
      </c>
      <c r="J1428" s="1">
        <v>2631172.839506173</v>
      </c>
    </row>
    <row r="1429" spans="1:10" x14ac:dyDescent="0.55000000000000004">
      <c r="A1429" s="4">
        <f t="shared" si="44"/>
        <v>1</v>
      </c>
      <c r="B1429" s="4">
        <f>+VLOOKUP(G1429,Codigos!$E$2:$F$8,2,0)</f>
        <v>5</v>
      </c>
      <c r="C1429" s="4">
        <f>+VLOOKUP(F1429,Codigos!$B$2:$C$33,2,0)</f>
        <v>15</v>
      </c>
      <c r="D1429" s="4" t="str">
        <f t="shared" si="45"/>
        <v>15152013III</v>
      </c>
      <c r="E1429" t="s">
        <v>42</v>
      </c>
      <c r="F1429" t="s">
        <v>24</v>
      </c>
      <c r="G1429" t="s">
        <v>47</v>
      </c>
      <c r="H1429">
        <v>2013</v>
      </c>
      <c r="I1429" s="2" t="s">
        <v>10</v>
      </c>
      <c r="J1429" s="1">
        <v>2982848.6204325128</v>
      </c>
    </row>
    <row r="1430" spans="1:10" x14ac:dyDescent="0.55000000000000004">
      <c r="A1430" s="4">
        <f t="shared" si="44"/>
        <v>1</v>
      </c>
      <c r="B1430" s="4">
        <f>+VLOOKUP(G1430,Codigos!$E$2:$F$8,2,0)</f>
        <v>5</v>
      </c>
      <c r="C1430" s="4">
        <f>+VLOOKUP(F1430,Codigos!$B$2:$C$33,2,0)</f>
        <v>15</v>
      </c>
      <c r="D1430" s="4" t="str">
        <f t="shared" si="45"/>
        <v>15152014III</v>
      </c>
      <c r="E1430" t="s">
        <v>42</v>
      </c>
      <c r="F1430" t="s">
        <v>24</v>
      </c>
      <c r="G1430" t="s">
        <v>47</v>
      </c>
      <c r="H1430">
        <v>2014</v>
      </c>
      <c r="I1430" s="2" t="s">
        <v>10</v>
      </c>
      <c r="J1430" s="1">
        <v>3484848.4848484849</v>
      </c>
    </row>
    <row r="1431" spans="1:10" x14ac:dyDescent="0.55000000000000004">
      <c r="A1431" s="4">
        <f t="shared" si="44"/>
        <v>1</v>
      </c>
      <c r="B1431" s="4">
        <f>+VLOOKUP(G1431,Codigos!$E$2:$F$8,2,0)</f>
        <v>5</v>
      </c>
      <c r="C1431" s="4">
        <f>+VLOOKUP(F1431,Codigos!$B$2:$C$33,2,0)</f>
        <v>15</v>
      </c>
      <c r="D1431" s="4" t="str">
        <f t="shared" si="45"/>
        <v>15152015III</v>
      </c>
      <c r="E1431" t="s">
        <v>42</v>
      </c>
      <c r="F1431" t="s">
        <v>24</v>
      </c>
      <c r="G1431" t="s">
        <v>47</v>
      </c>
      <c r="H1431">
        <v>2015</v>
      </c>
      <c r="I1431" s="2" t="s">
        <v>10</v>
      </c>
      <c r="J1431" s="1">
        <v>4145833.3333333316</v>
      </c>
    </row>
    <row r="1432" spans="1:10" x14ac:dyDescent="0.55000000000000004">
      <c r="A1432" s="4">
        <f t="shared" si="44"/>
        <v>1</v>
      </c>
      <c r="B1432" s="4">
        <f>+VLOOKUP(G1432,Codigos!$E$2:$F$8,2,0)</f>
        <v>5</v>
      </c>
      <c r="C1432" s="4">
        <f>+VLOOKUP(F1432,Codigos!$B$2:$C$33,2,0)</f>
        <v>15</v>
      </c>
      <c r="D1432" s="4" t="str">
        <f t="shared" si="45"/>
        <v>15152016III</v>
      </c>
      <c r="E1432" t="s">
        <v>42</v>
      </c>
      <c r="F1432" t="s">
        <v>24</v>
      </c>
      <c r="G1432" t="s">
        <v>47</v>
      </c>
      <c r="H1432">
        <v>2016</v>
      </c>
      <c r="I1432" s="2" t="s">
        <v>10</v>
      </c>
      <c r="J1432" s="1">
        <v>5580029.3685756242</v>
      </c>
    </row>
    <row r="1433" spans="1:10" x14ac:dyDescent="0.55000000000000004">
      <c r="A1433" s="4">
        <f t="shared" si="44"/>
        <v>1</v>
      </c>
      <c r="B1433" s="4">
        <f>+VLOOKUP(G1433,Codigos!$E$2:$F$8,2,0)</f>
        <v>5</v>
      </c>
      <c r="C1433" s="4">
        <f>+VLOOKUP(F1433,Codigos!$B$2:$C$33,2,0)</f>
        <v>15</v>
      </c>
      <c r="D1433" s="4" t="str">
        <f t="shared" si="45"/>
        <v>15152017III</v>
      </c>
      <c r="E1433" t="s">
        <v>42</v>
      </c>
      <c r="F1433" t="s">
        <v>24</v>
      </c>
      <c r="G1433" t="s">
        <v>47</v>
      </c>
      <c r="H1433">
        <v>2017</v>
      </c>
      <c r="I1433" s="2" t="s">
        <v>10</v>
      </c>
      <c r="J1433" s="1">
        <v>4551851.8518518517</v>
      </c>
    </row>
    <row r="1434" spans="1:10" x14ac:dyDescent="0.55000000000000004">
      <c r="A1434" s="4">
        <f t="shared" si="44"/>
        <v>1</v>
      </c>
      <c r="B1434" s="4">
        <f>+VLOOKUP(G1434,Codigos!$E$2:$F$8,2,0)</f>
        <v>5</v>
      </c>
      <c r="C1434" s="4">
        <f>+VLOOKUP(F1434,Codigos!$B$2:$C$33,2,0)</f>
        <v>15</v>
      </c>
      <c r="D1434" s="4" t="str">
        <f t="shared" si="45"/>
        <v>15152010IV</v>
      </c>
      <c r="E1434" t="s">
        <v>42</v>
      </c>
      <c r="F1434" t="s">
        <v>24</v>
      </c>
      <c r="G1434" t="s">
        <v>47</v>
      </c>
      <c r="H1434">
        <v>2010</v>
      </c>
      <c r="I1434" s="2" t="s">
        <v>11</v>
      </c>
      <c r="J1434" s="1">
        <v>2097222.222222222</v>
      </c>
    </row>
    <row r="1435" spans="1:10" x14ac:dyDescent="0.55000000000000004">
      <c r="A1435" s="4">
        <f t="shared" si="44"/>
        <v>1</v>
      </c>
      <c r="B1435" s="4">
        <f>+VLOOKUP(G1435,Codigos!$E$2:$F$8,2,0)</f>
        <v>5</v>
      </c>
      <c r="C1435" s="4">
        <f>+VLOOKUP(F1435,Codigos!$B$2:$C$33,2,0)</f>
        <v>15</v>
      </c>
      <c r="D1435" s="4" t="str">
        <f t="shared" si="45"/>
        <v>15152011IV</v>
      </c>
      <c r="E1435" t="s">
        <v>42</v>
      </c>
      <c r="F1435" t="s">
        <v>24</v>
      </c>
      <c r="G1435" t="s">
        <v>47</v>
      </c>
      <c r="H1435">
        <v>2011</v>
      </c>
      <c r="I1435" s="2" t="s">
        <v>11</v>
      </c>
      <c r="J1435" s="1">
        <v>2630434.7826086958</v>
      </c>
    </row>
    <row r="1436" spans="1:10" x14ac:dyDescent="0.55000000000000004">
      <c r="A1436" s="4">
        <f t="shared" si="44"/>
        <v>1</v>
      </c>
      <c r="B1436" s="4">
        <f>+VLOOKUP(G1436,Codigos!$E$2:$F$8,2,0)</f>
        <v>5</v>
      </c>
      <c r="C1436" s="4">
        <f>+VLOOKUP(F1436,Codigos!$B$2:$C$33,2,0)</f>
        <v>15</v>
      </c>
      <c r="D1436" s="4" t="str">
        <f t="shared" si="45"/>
        <v>15152012IV</v>
      </c>
      <c r="E1436" t="s">
        <v>42</v>
      </c>
      <c r="F1436" t="s">
        <v>24</v>
      </c>
      <c r="G1436" t="s">
        <v>47</v>
      </c>
      <c r="H1436">
        <v>2012</v>
      </c>
      <c r="I1436" s="2" t="s">
        <v>11</v>
      </c>
      <c r="J1436" s="1">
        <v>2750771.6049382715</v>
      </c>
    </row>
    <row r="1437" spans="1:10" x14ac:dyDescent="0.55000000000000004">
      <c r="A1437" s="4">
        <f t="shared" si="44"/>
        <v>1</v>
      </c>
      <c r="B1437" s="4">
        <f>+VLOOKUP(G1437,Codigos!$E$2:$F$8,2,0)</f>
        <v>5</v>
      </c>
      <c r="C1437" s="4">
        <f>+VLOOKUP(F1437,Codigos!$B$2:$C$33,2,0)</f>
        <v>15</v>
      </c>
      <c r="D1437" s="4" t="str">
        <f t="shared" si="45"/>
        <v>15152013IV</v>
      </c>
      <c r="E1437" t="s">
        <v>42</v>
      </c>
      <c r="F1437" t="s">
        <v>24</v>
      </c>
      <c r="G1437" t="s">
        <v>47</v>
      </c>
      <c r="H1437">
        <v>2013</v>
      </c>
      <c r="I1437" s="2" t="s">
        <v>11</v>
      </c>
      <c r="J1437" s="1">
        <v>2654735.2721849368</v>
      </c>
    </row>
    <row r="1438" spans="1:10" x14ac:dyDescent="0.55000000000000004">
      <c r="A1438" s="4">
        <f t="shared" si="44"/>
        <v>1</v>
      </c>
      <c r="B1438" s="4">
        <f>+VLOOKUP(G1438,Codigos!$E$2:$F$8,2,0)</f>
        <v>5</v>
      </c>
      <c r="C1438" s="4">
        <f>+VLOOKUP(F1438,Codigos!$B$2:$C$33,2,0)</f>
        <v>15</v>
      </c>
      <c r="D1438" s="4" t="str">
        <f t="shared" si="45"/>
        <v>15152014IV</v>
      </c>
      <c r="E1438" t="s">
        <v>42</v>
      </c>
      <c r="F1438" t="s">
        <v>24</v>
      </c>
      <c r="G1438" t="s">
        <v>47</v>
      </c>
      <c r="H1438">
        <v>2014</v>
      </c>
      <c r="I1438" s="2" t="s">
        <v>11</v>
      </c>
      <c r="J1438" s="1">
        <v>3750000</v>
      </c>
    </row>
    <row r="1439" spans="1:10" x14ac:dyDescent="0.55000000000000004">
      <c r="A1439" s="4">
        <f t="shared" si="44"/>
        <v>1</v>
      </c>
      <c r="B1439" s="4">
        <f>+VLOOKUP(G1439,Codigos!$E$2:$F$8,2,0)</f>
        <v>5</v>
      </c>
      <c r="C1439" s="4">
        <f>+VLOOKUP(F1439,Codigos!$B$2:$C$33,2,0)</f>
        <v>15</v>
      </c>
      <c r="D1439" s="4" t="str">
        <f t="shared" si="45"/>
        <v>15152015IV</v>
      </c>
      <c r="E1439" t="s">
        <v>42</v>
      </c>
      <c r="F1439" t="s">
        <v>24</v>
      </c>
      <c r="G1439" t="s">
        <v>47</v>
      </c>
      <c r="H1439">
        <v>2015</v>
      </c>
      <c r="I1439" s="2" t="s">
        <v>11</v>
      </c>
      <c r="J1439" s="1">
        <v>4222222.2222222211</v>
      </c>
    </row>
    <row r="1440" spans="1:10" x14ac:dyDescent="0.55000000000000004">
      <c r="A1440" s="4">
        <f t="shared" si="44"/>
        <v>1</v>
      </c>
      <c r="B1440" s="4">
        <f>+VLOOKUP(G1440,Codigos!$E$2:$F$8,2,0)</f>
        <v>5</v>
      </c>
      <c r="C1440" s="4">
        <f>+VLOOKUP(F1440,Codigos!$B$2:$C$33,2,0)</f>
        <v>15</v>
      </c>
      <c r="D1440" s="4" t="str">
        <f t="shared" si="45"/>
        <v>15152016IV</v>
      </c>
      <c r="E1440" t="s">
        <v>42</v>
      </c>
      <c r="F1440" t="s">
        <v>24</v>
      </c>
      <c r="G1440" t="s">
        <v>47</v>
      </c>
      <c r="H1440">
        <v>2016</v>
      </c>
      <c r="I1440" s="2" t="s">
        <v>11</v>
      </c>
      <c r="J1440" s="1">
        <v>4912280.7017543856</v>
      </c>
    </row>
    <row r="1441" spans="1:10" x14ac:dyDescent="0.55000000000000004">
      <c r="A1441" s="4">
        <f t="shared" si="44"/>
        <v>1</v>
      </c>
      <c r="B1441" s="4">
        <f>+VLOOKUP(G1441,Codigos!$E$2:$F$8,2,0)</f>
        <v>5</v>
      </c>
      <c r="C1441" s="4">
        <f>+VLOOKUP(F1441,Codigos!$B$2:$C$33,2,0)</f>
        <v>15</v>
      </c>
      <c r="D1441" s="4" t="str">
        <f t="shared" si="45"/>
        <v>15152017IV</v>
      </c>
      <c r="E1441" t="s">
        <v>42</v>
      </c>
      <c r="F1441" t="s">
        <v>24</v>
      </c>
      <c r="G1441" t="s">
        <v>47</v>
      </c>
      <c r="H1441">
        <v>2017</v>
      </c>
      <c r="I1441" s="2" t="s">
        <v>11</v>
      </c>
      <c r="J1441" s="1">
        <v>4166666.666666667</v>
      </c>
    </row>
    <row r="1442" spans="1:10" x14ac:dyDescent="0.55000000000000004">
      <c r="A1442" s="4">
        <f t="shared" si="44"/>
        <v>1</v>
      </c>
      <c r="B1442" s="4">
        <f>+VLOOKUP(G1442,Codigos!$E$2:$F$8,2,0)</f>
        <v>5</v>
      </c>
      <c r="C1442" s="4">
        <f>+VLOOKUP(F1442,Codigos!$B$2:$C$33,2,0)</f>
        <v>16</v>
      </c>
      <c r="D1442" s="4" t="str">
        <f t="shared" si="45"/>
        <v>15162010I</v>
      </c>
      <c r="E1442" t="s">
        <v>42</v>
      </c>
      <c r="F1442" t="s">
        <v>25</v>
      </c>
      <c r="G1442" t="s">
        <v>47</v>
      </c>
      <c r="H1442">
        <v>2010</v>
      </c>
      <c r="I1442" s="2" t="s">
        <v>8</v>
      </c>
      <c r="J1442" s="1">
        <v>1584848.4848484849</v>
      </c>
    </row>
    <row r="1443" spans="1:10" x14ac:dyDescent="0.55000000000000004">
      <c r="A1443" s="4">
        <f t="shared" si="44"/>
        <v>1</v>
      </c>
      <c r="B1443" s="4">
        <f>+VLOOKUP(G1443,Codigos!$E$2:$F$8,2,0)</f>
        <v>5</v>
      </c>
      <c r="C1443" s="4">
        <f>+VLOOKUP(F1443,Codigos!$B$2:$C$33,2,0)</f>
        <v>16</v>
      </c>
      <c r="D1443" s="4" t="str">
        <f t="shared" si="45"/>
        <v>15162011I</v>
      </c>
      <c r="E1443" t="s">
        <v>42</v>
      </c>
      <c r="F1443" t="s">
        <v>25</v>
      </c>
      <c r="G1443" t="s">
        <v>47</v>
      </c>
      <c r="H1443">
        <v>2011</v>
      </c>
      <c r="I1443" s="2" t="s">
        <v>8</v>
      </c>
      <c r="J1443" s="1">
        <v>1900000</v>
      </c>
    </row>
    <row r="1444" spans="1:10" x14ac:dyDescent="0.55000000000000004">
      <c r="A1444" s="4">
        <f t="shared" si="44"/>
        <v>1</v>
      </c>
      <c r="B1444" s="4">
        <f>+VLOOKUP(G1444,Codigos!$E$2:$F$8,2,0)</f>
        <v>5</v>
      </c>
      <c r="C1444" s="4">
        <f>+VLOOKUP(F1444,Codigos!$B$2:$C$33,2,0)</f>
        <v>16</v>
      </c>
      <c r="D1444" s="4" t="str">
        <f t="shared" si="45"/>
        <v>15162012I</v>
      </c>
      <c r="E1444" t="s">
        <v>42</v>
      </c>
      <c r="F1444" t="s">
        <v>25</v>
      </c>
      <c r="G1444" t="s">
        <v>47</v>
      </c>
      <c r="H1444">
        <v>2012</v>
      </c>
      <c r="I1444" s="2" t="s">
        <v>8</v>
      </c>
      <c r="J1444" s="1">
        <v>1729166.6666666667</v>
      </c>
    </row>
    <row r="1445" spans="1:10" x14ac:dyDescent="0.55000000000000004">
      <c r="A1445" s="4">
        <f t="shared" si="44"/>
        <v>1</v>
      </c>
      <c r="B1445" s="4">
        <f>+VLOOKUP(G1445,Codigos!$E$2:$F$8,2,0)</f>
        <v>5</v>
      </c>
      <c r="C1445" s="4">
        <f>+VLOOKUP(F1445,Codigos!$B$2:$C$33,2,0)</f>
        <v>16</v>
      </c>
      <c r="D1445" s="4" t="str">
        <f t="shared" si="45"/>
        <v>15162013I</v>
      </c>
      <c r="E1445" t="s">
        <v>42</v>
      </c>
      <c r="F1445" t="s">
        <v>25</v>
      </c>
      <c r="G1445" t="s">
        <v>47</v>
      </c>
      <c r="H1445">
        <v>2013</v>
      </c>
      <c r="I1445" s="2" t="s">
        <v>8</v>
      </c>
      <c r="J1445" s="1">
        <v>2275362.3188405796</v>
      </c>
    </row>
    <row r="1446" spans="1:10" x14ac:dyDescent="0.55000000000000004">
      <c r="A1446" s="4">
        <f t="shared" si="44"/>
        <v>1</v>
      </c>
      <c r="B1446" s="4">
        <f>+VLOOKUP(G1446,Codigos!$E$2:$F$8,2,0)</f>
        <v>5</v>
      </c>
      <c r="C1446" s="4">
        <f>+VLOOKUP(F1446,Codigos!$B$2:$C$33,2,0)</f>
        <v>16</v>
      </c>
      <c r="D1446" s="4" t="str">
        <f t="shared" si="45"/>
        <v>15162014I</v>
      </c>
      <c r="E1446" t="s">
        <v>42</v>
      </c>
      <c r="F1446" t="s">
        <v>25</v>
      </c>
      <c r="G1446" t="s">
        <v>47</v>
      </c>
      <c r="H1446">
        <v>2014</v>
      </c>
      <c r="I1446" s="2" t="s">
        <v>8</v>
      </c>
      <c r="J1446" s="1">
        <v>2420289.8550724634</v>
      </c>
    </row>
    <row r="1447" spans="1:10" x14ac:dyDescent="0.55000000000000004">
      <c r="A1447" s="4">
        <f t="shared" si="44"/>
        <v>1</v>
      </c>
      <c r="B1447" s="4">
        <f>+VLOOKUP(G1447,Codigos!$E$2:$F$8,2,0)</f>
        <v>5</v>
      </c>
      <c r="C1447" s="4">
        <f>+VLOOKUP(F1447,Codigos!$B$2:$C$33,2,0)</f>
        <v>16</v>
      </c>
      <c r="D1447" s="4" t="str">
        <f t="shared" si="45"/>
        <v>15162015I</v>
      </c>
      <c r="E1447" t="s">
        <v>42</v>
      </c>
      <c r="F1447" t="s">
        <v>25</v>
      </c>
      <c r="G1447" t="s">
        <v>47</v>
      </c>
      <c r="H1447">
        <v>2015</v>
      </c>
      <c r="I1447" s="2" t="s">
        <v>8</v>
      </c>
      <c r="J1447" s="1">
        <v>2576923.076923077</v>
      </c>
    </row>
    <row r="1448" spans="1:10" x14ac:dyDescent="0.55000000000000004">
      <c r="A1448" s="4">
        <f t="shared" si="44"/>
        <v>1</v>
      </c>
      <c r="B1448" s="4">
        <f>+VLOOKUP(G1448,Codigos!$E$2:$F$8,2,0)</f>
        <v>5</v>
      </c>
      <c r="C1448" s="4">
        <f>+VLOOKUP(F1448,Codigos!$B$2:$C$33,2,0)</f>
        <v>16</v>
      </c>
      <c r="D1448" s="4" t="str">
        <f t="shared" si="45"/>
        <v>15162016I</v>
      </c>
      <c r="E1448" t="s">
        <v>42</v>
      </c>
      <c r="F1448" t="s">
        <v>25</v>
      </c>
      <c r="G1448" t="s">
        <v>47</v>
      </c>
      <c r="H1448">
        <v>2016</v>
      </c>
      <c r="I1448" s="2" t="s">
        <v>8</v>
      </c>
      <c r="J1448" s="1">
        <v>3156342.1828908557</v>
      </c>
    </row>
    <row r="1449" spans="1:10" x14ac:dyDescent="0.55000000000000004">
      <c r="A1449" s="4">
        <f t="shared" si="44"/>
        <v>1</v>
      </c>
      <c r="B1449" s="4">
        <f>+VLOOKUP(G1449,Codigos!$E$2:$F$8,2,0)</f>
        <v>5</v>
      </c>
      <c r="C1449" s="4">
        <f>+VLOOKUP(F1449,Codigos!$B$2:$C$33,2,0)</f>
        <v>16</v>
      </c>
      <c r="D1449" s="4" t="str">
        <f t="shared" si="45"/>
        <v>15162017I</v>
      </c>
      <c r="E1449" t="s">
        <v>42</v>
      </c>
      <c r="F1449" t="s">
        <v>25</v>
      </c>
      <c r="G1449" t="s">
        <v>47</v>
      </c>
      <c r="H1449">
        <v>2017</v>
      </c>
      <c r="I1449" s="2" t="s">
        <v>8</v>
      </c>
      <c r="J1449" s="1">
        <v>3037383.1775700934</v>
      </c>
    </row>
    <row r="1450" spans="1:10" x14ac:dyDescent="0.55000000000000004">
      <c r="A1450" s="4">
        <f t="shared" si="44"/>
        <v>1</v>
      </c>
      <c r="B1450" s="4">
        <f>+VLOOKUP(G1450,Codigos!$E$2:$F$8,2,0)</f>
        <v>5</v>
      </c>
      <c r="C1450" s="4">
        <f>+VLOOKUP(F1450,Codigos!$B$2:$C$33,2,0)</f>
        <v>16</v>
      </c>
      <c r="D1450" s="4" t="str">
        <f t="shared" si="45"/>
        <v>15162010II</v>
      </c>
      <c r="E1450" t="s">
        <v>42</v>
      </c>
      <c r="F1450" t="s">
        <v>25</v>
      </c>
      <c r="G1450" t="s">
        <v>47</v>
      </c>
      <c r="H1450">
        <v>2010</v>
      </c>
      <c r="I1450" s="2" t="s">
        <v>9</v>
      </c>
      <c r="J1450" s="1">
        <v>1818181.8181818181</v>
      </c>
    </row>
    <row r="1451" spans="1:10" x14ac:dyDescent="0.55000000000000004">
      <c r="A1451" s="4">
        <f t="shared" si="44"/>
        <v>1</v>
      </c>
      <c r="B1451" s="4">
        <f>+VLOOKUP(G1451,Codigos!$E$2:$F$8,2,0)</f>
        <v>5</v>
      </c>
      <c r="C1451" s="4">
        <f>+VLOOKUP(F1451,Codigos!$B$2:$C$33,2,0)</f>
        <v>16</v>
      </c>
      <c r="D1451" s="4" t="str">
        <f t="shared" si="45"/>
        <v>15162011II</v>
      </c>
      <c r="E1451" t="s">
        <v>42</v>
      </c>
      <c r="F1451" t="s">
        <v>25</v>
      </c>
      <c r="G1451" t="s">
        <v>47</v>
      </c>
      <c r="H1451">
        <v>2011</v>
      </c>
      <c r="I1451" s="2" t="s">
        <v>9</v>
      </c>
      <c r="J1451" s="1">
        <v>2048611.1111111112</v>
      </c>
    </row>
    <row r="1452" spans="1:10" x14ac:dyDescent="0.55000000000000004">
      <c r="A1452" s="4">
        <f t="shared" si="44"/>
        <v>1</v>
      </c>
      <c r="B1452" s="4">
        <f>+VLOOKUP(G1452,Codigos!$E$2:$F$8,2,0)</f>
        <v>5</v>
      </c>
      <c r="C1452" s="4">
        <f>+VLOOKUP(F1452,Codigos!$B$2:$C$33,2,0)</f>
        <v>16</v>
      </c>
      <c r="D1452" s="4" t="str">
        <f t="shared" si="45"/>
        <v>15162012II</v>
      </c>
      <c r="E1452" t="s">
        <v>42</v>
      </c>
      <c r="F1452" t="s">
        <v>25</v>
      </c>
      <c r="G1452" t="s">
        <v>47</v>
      </c>
      <c r="H1452">
        <v>2012</v>
      </c>
      <c r="I1452" s="2" t="s">
        <v>9</v>
      </c>
      <c r="J1452" s="1">
        <v>1743055.5555555555</v>
      </c>
    </row>
    <row r="1453" spans="1:10" x14ac:dyDescent="0.55000000000000004">
      <c r="A1453" s="4">
        <f t="shared" si="44"/>
        <v>1</v>
      </c>
      <c r="B1453" s="4">
        <f>+VLOOKUP(G1453,Codigos!$E$2:$F$8,2,0)</f>
        <v>5</v>
      </c>
      <c r="C1453" s="4">
        <f>+VLOOKUP(F1453,Codigos!$B$2:$C$33,2,0)</f>
        <v>16</v>
      </c>
      <c r="D1453" s="4" t="str">
        <f t="shared" si="45"/>
        <v>15162013II</v>
      </c>
      <c r="E1453" t="s">
        <v>42</v>
      </c>
      <c r="F1453" t="s">
        <v>25</v>
      </c>
      <c r="G1453" t="s">
        <v>47</v>
      </c>
      <c r="H1453">
        <v>2013</v>
      </c>
      <c r="I1453" s="2" t="s">
        <v>9</v>
      </c>
      <c r="J1453" s="1">
        <v>2514492.7536231885</v>
      </c>
    </row>
    <row r="1454" spans="1:10" x14ac:dyDescent="0.55000000000000004">
      <c r="A1454" s="4">
        <f t="shared" si="44"/>
        <v>1</v>
      </c>
      <c r="B1454" s="4">
        <f>+VLOOKUP(G1454,Codigos!$E$2:$F$8,2,0)</f>
        <v>5</v>
      </c>
      <c r="C1454" s="4">
        <f>+VLOOKUP(F1454,Codigos!$B$2:$C$33,2,0)</f>
        <v>16</v>
      </c>
      <c r="D1454" s="4" t="str">
        <f t="shared" si="45"/>
        <v>15162014II</v>
      </c>
      <c r="E1454" t="s">
        <v>42</v>
      </c>
      <c r="F1454" t="s">
        <v>25</v>
      </c>
      <c r="G1454" t="s">
        <v>47</v>
      </c>
      <c r="H1454">
        <v>2014</v>
      </c>
      <c r="I1454" s="2" t="s">
        <v>9</v>
      </c>
      <c r="J1454" s="1">
        <v>2304347.8260869565</v>
      </c>
    </row>
    <row r="1455" spans="1:10" x14ac:dyDescent="0.55000000000000004">
      <c r="A1455" s="4">
        <f t="shared" si="44"/>
        <v>1</v>
      </c>
      <c r="B1455" s="4">
        <f>+VLOOKUP(G1455,Codigos!$E$2:$F$8,2,0)</f>
        <v>5</v>
      </c>
      <c r="C1455" s="4">
        <f>+VLOOKUP(F1455,Codigos!$B$2:$C$33,2,0)</f>
        <v>16</v>
      </c>
      <c r="D1455" s="4" t="str">
        <f t="shared" si="45"/>
        <v>15162015II</v>
      </c>
      <c r="E1455" t="s">
        <v>42</v>
      </c>
      <c r="F1455" t="s">
        <v>25</v>
      </c>
      <c r="G1455" t="s">
        <v>47</v>
      </c>
      <c r="H1455">
        <v>2015</v>
      </c>
      <c r="I1455" s="2" t="s">
        <v>9</v>
      </c>
      <c r="J1455" s="1">
        <v>2673076.923076923</v>
      </c>
    </row>
    <row r="1456" spans="1:10" x14ac:dyDescent="0.55000000000000004">
      <c r="A1456" s="4">
        <f t="shared" si="44"/>
        <v>1</v>
      </c>
      <c r="B1456" s="4">
        <f>+VLOOKUP(G1456,Codigos!$E$2:$F$8,2,0)</f>
        <v>5</v>
      </c>
      <c r="C1456" s="4">
        <f>+VLOOKUP(F1456,Codigos!$B$2:$C$33,2,0)</f>
        <v>16</v>
      </c>
      <c r="D1456" s="4" t="str">
        <f t="shared" si="45"/>
        <v>15162016II</v>
      </c>
      <c r="E1456" t="s">
        <v>42</v>
      </c>
      <c r="F1456" t="s">
        <v>25</v>
      </c>
      <c r="G1456" t="s">
        <v>47</v>
      </c>
      <c r="H1456">
        <v>2016</v>
      </c>
      <c r="I1456" s="2" t="s">
        <v>9</v>
      </c>
      <c r="J1456" s="1">
        <v>3272727.2727272729</v>
      </c>
    </row>
    <row r="1457" spans="1:10" x14ac:dyDescent="0.55000000000000004">
      <c r="A1457" s="4">
        <f t="shared" si="44"/>
        <v>1</v>
      </c>
      <c r="B1457" s="4">
        <f>+VLOOKUP(G1457,Codigos!$E$2:$F$8,2,0)</f>
        <v>5</v>
      </c>
      <c r="C1457" s="4">
        <f>+VLOOKUP(F1457,Codigos!$B$2:$C$33,2,0)</f>
        <v>16</v>
      </c>
      <c r="D1457" s="4" t="str">
        <f t="shared" si="45"/>
        <v>15162017II</v>
      </c>
      <c r="E1457" t="s">
        <v>42</v>
      </c>
      <c r="F1457" t="s">
        <v>25</v>
      </c>
      <c r="G1457" t="s">
        <v>47</v>
      </c>
      <c r="H1457">
        <v>2017</v>
      </c>
      <c r="I1457" s="2" t="s">
        <v>9</v>
      </c>
      <c r="J1457" s="1">
        <v>3080357.1428571427</v>
      </c>
    </row>
    <row r="1458" spans="1:10" x14ac:dyDescent="0.55000000000000004">
      <c r="A1458" s="4">
        <f t="shared" si="44"/>
        <v>1</v>
      </c>
      <c r="B1458" s="4">
        <f>+VLOOKUP(G1458,Codigos!$E$2:$F$8,2,0)</f>
        <v>5</v>
      </c>
      <c r="C1458" s="4">
        <f>+VLOOKUP(F1458,Codigos!$B$2:$C$33,2,0)</f>
        <v>16</v>
      </c>
      <c r="D1458" s="4" t="str">
        <f t="shared" si="45"/>
        <v>15162010III</v>
      </c>
      <c r="E1458" t="s">
        <v>42</v>
      </c>
      <c r="F1458" t="s">
        <v>25</v>
      </c>
      <c r="G1458" t="s">
        <v>47</v>
      </c>
      <c r="H1458">
        <v>2010</v>
      </c>
      <c r="I1458" s="2" t="s">
        <v>10</v>
      </c>
      <c r="J1458" s="1">
        <v>1822727.2727272727</v>
      </c>
    </row>
    <row r="1459" spans="1:10" x14ac:dyDescent="0.55000000000000004">
      <c r="A1459" s="4">
        <f t="shared" si="44"/>
        <v>1</v>
      </c>
      <c r="B1459" s="4">
        <f>+VLOOKUP(G1459,Codigos!$E$2:$F$8,2,0)</f>
        <v>5</v>
      </c>
      <c r="C1459" s="4">
        <f>+VLOOKUP(F1459,Codigos!$B$2:$C$33,2,0)</f>
        <v>16</v>
      </c>
      <c r="D1459" s="4" t="str">
        <f t="shared" si="45"/>
        <v>15162011III</v>
      </c>
      <c r="E1459" t="s">
        <v>42</v>
      </c>
      <c r="F1459" t="s">
        <v>25</v>
      </c>
      <c r="G1459" t="s">
        <v>47</v>
      </c>
      <c r="H1459">
        <v>2011</v>
      </c>
      <c r="I1459" s="2" t="s">
        <v>10</v>
      </c>
      <c r="J1459" s="1">
        <v>1812500</v>
      </c>
    </row>
    <row r="1460" spans="1:10" x14ac:dyDescent="0.55000000000000004">
      <c r="A1460" s="4">
        <f t="shared" si="44"/>
        <v>1</v>
      </c>
      <c r="B1460" s="4">
        <f>+VLOOKUP(G1460,Codigos!$E$2:$F$8,2,0)</f>
        <v>5</v>
      </c>
      <c r="C1460" s="4">
        <f>+VLOOKUP(F1460,Codigos!$B$2:$C$33,2,0)</f>
        <v>16</v>
      </c>
      <c r="D1460" s="4" t="str">
        <f t="shared" si="45"/>
        <v>15162012III</v>
      </c>
      <c r="E1460" t="s">
        <v>42</v>
      </c>
      <c r="F1460" t="s">
        <v>25</v>
      </c>
      <c r="G1460" t="s">
        <v>47</v>
      </c>
      <c r="H1460">
        <v>2012</v>
      </c>
      <c r="I1460" s="2" t="s">
        <v>10</v>
      </c>
      <c r="J1460" s="1">
        <v>2319444.4444444445</v>
      </c>
    </row>
    <row r="1461" spans="1:10" x14ac:dyDescent="0.55000000000000004">
      <c r="A1461" s="4">
        <f t="shared" si="44"/>
        <v>1</v>
      </c>
      <c r="B1461" s="4">
        <f>+VLOOKUP(G1461,Codigos!$E$2:$F$8,2,0)</f>
        <v>5</v>
      </c>
      <c r="C1461" s="4">
        <f>+VLOOKUP(F1461,Codigos!$B$2:$C$33,2,0)</f>
        <v>16</v>
      </c>
      <c r="D1461" s="4" t="str">
        <f t="shared" si="45"/>
        <v>15162013III</v>
      </c>
      <c r="E1461" t="s">
        <v>42</v>
      </c>
      <c r="F1461" t="s">
        <v>25</v>
      </c>
      <c r="G1461" t="s">
        <v>47</v>
      </c>
      <c r="H1461">
        <v>2013</v>
      </c>
      <c r="I1461" s="2" t="s">
        <v>10</v>
      </c>
      <c r="J1461" s="1">
        <v>2652173.913043478</v>
      </c>
    </row>
    <row r="1462" spans="1:10" x14ac:dyDescent="0.55000000000000004">
      <c r="A1462" s="4">
        <f t="shared" si="44"/>
        <v>1</v>
      </c>
      <c r="B1462" s="4">
        <f>+VLOOKUP(G1462,Codigos!$E$2:$F$8,2,0)</f>
        <v>5</v>
      </c>
      <c r="C1462" s="4">
        <f>+VLOOKUP(F1462,Codigos!$B$2:$C$33,2,0)</f>
        <v>16</v>
      </c>
      <c r="D1462" s="4" t="str">
        <f t="shared" si="45"/>
        <v>15162014III</v>
      </c>
      <c r="E1462" t="s">
        <v>42</v>
      </c>
      <c r="F1462" t="s">
        <v>25</v>
      </c>
      <c r="G1462" t="s">
        <v>47</v>
      </c>
      <c r="H1462">
        <v>2014</v>
      </c>
      <c r="I1462" s="2" t="s">
        <v>10</v>
      </c>
      <c r="J1462" s="1">
        <v>2717391.3043478257</v>
      </c>
    </row>
    <row r="1463" spans="1:10" x14ac:dyDescent="0.55000000000000004">
      <c r="A1463" s="4">
        <f t="shared" si="44"/>
        <v>1</v>
      </c>
      <c r="B1463" s="4">
        <f>+VLOOKUP(G1463,Codigos!$E$2:$F$8,2,0)</f>
        <v>5</v>
      </c>
      <c r="C1463" s="4">
        <f>+VLOOKUP(F1463,Codigos!$B$2:$C$33,2,0)</f>
        <v>16</v>
      </c>
      <c r="D1463" s="4" t="str">
        <f t="shared" si="45"/>
        <v>15162015III</v>
      </c>
      <c r="E1463" t="s">
        <v>42</v>
      </c>
      <c r="F1463" t="s">
        <v>25</v>
      </c>
      <c r="G1463" t="s">
        <v>47</v>
      </c>
      <c r="H1463">
        <v>2015</v>
      </c>
      <c r="I1463" s="2" t="s">
        <v>10</v>
      </c>
      <c r="J1463" s="1">
        <v>2987179.487179487</v>
      </c>
    </row>
    <row r="1464" spans="1:10" x14ac:dyDescent="0.55000000000000004">
      <c r="A1464" s="4">
        <f t="shared" si="44"/>
        <v>1</v>
      </c>
      <c r="B1464" s="4">
        <f>+VLOOKUP(G1464,Codigos!$E$2:$F$8,2,0)</f>
        <v>5</v>
      </c>
      <c r="C1464" s="4">
        <f>+VLOOKUP(F1464,Codigos!$B$2:$C$33,2,0)</f>
        <v>16</v>
      </c>
      <c r="D1464" s="4" t="str">
        <f t="shared" si="45"/>
        <v>15162016III</v>
      </c>
      <c r="E1464" t="s">
        <v>42</v>
      </c>
      <c r="F1464" t="s">
        <v>25</v>
      </c>
      <c r="G1464" t="s">
        <v>47</v>
      </c>
      <c r="H1464">
        <v>2016</v>
      </c>
      <c r="I1464" s="2" t="s">
        <v>10</v>
      </c>
      <c r="J1464" s="1">
        <v>3799435.0282485876</v>
      </c>
    </row>
    <row r="1465" spans="1:10" x14ac:dyDescent="0.55000000000000004">
      <c r="A1465" s="4">
        <f t="shared" si="44"/>
        <v>1</v>
      </c>
      <c r="B1465" s="4">
        <f>+VLOOKUP(G1465,Codigos!$E$2:$F$8,2,0)</f>
        <v>5</v>
      </c>
      <c r="C1465" s="4">
        <f>+VLOOKUP(F1465,Codigos!$B$2:$C$33,2,0)</f>
        <v>16</v>
      </c>
      <c r="D1465" s="4" t="str">
        <f t="shared" si="45"/>
        <v>15162017III</v>
      </c>
      <c r="E1465" t="s">
        <v>42</v>
      </c>
      <c r="F1465" t="s">
        <v>25</v>
      </c>
      <c r="G1465" t="s">
        <v>47</v>
      </c>
      <c r="H1465">
        <v>2017</v>
      </c>
      <c r="I1465" s="2" t="s">
        <v>10</v>
      </c>
      <c r="J1465" s="1">
        <v>3063157.8947368418</v>
      </c>
    </row>
    <row r="1466" spans="1:10" x14ac:dyDescent="0.55000000000000004">
      <c r="A1466" s="4">
        <f t="shared" si="44"/>
        <v>1</v>
      </c>
      <c r="B1466" s="4">
        <f>+VLOOKUP(G1466,Codigos!$E$2:$F$8,2,0)</f>
        <v>5</v>
      </c>
      <c r="C1466" s="4">
        <f>+VLOOKUP(F1466,Codigos!$B$2:$C$33,2,0)</f>
        <v>16</v>
      </c>
      <c r="D1466" s="4" t="str">
        <f t="shared" si="45"/>
        <v>15162010IV</v>
      </c>
      <c r="E1466" t="s">
        <v>42</v>
      </c>
      <c r="F1466" t="s">
        <v>25</v>
      </c>
      <c r="G1466" t="s">
        <v>47</v>
      </c>
      <c r="H1466">
        <v>2010</v>
      </c>
      <c r="I1466" s="2" t="s">
        <v>11</v>
      </c>
      <c r="J1466" s="1">
        <v>1810606.0606060605</v>
      </c>
    </row>
    <row r="1467" spans="1:10" x14ac:dyDescent="0.55000000000000004">
      <c r="A1467" s="4">
        <f t="shared" si="44"/>
        <v>1</v>
      </c>
      <c r="B1467" s="4">
        <f>+VLOOKUP(G1467,Codigos!$E$2:$F$8,2,0)</f>
        <v>5</v>
      </c>
      <c r="C1467" s="4">
        <f>+VLOOKUP(F1467,Codigos!$B$2:$C$33,2,0)</f>
        <v>16</v>
      </c>
      <c r="D1467" s="4" t="str">
        <f t="shared" si="45"/>
        <v>15162011IV</v>
      </c>
      <c r="E1467" t="s">
        <v>42</v>
      </c>
      <c r="F1467" t="s">
        <v>25</v>
      </c>
      <c r="G1467" t="s">
        <v>47</v>
      </c>
      <c r="H1467">
        <v>2011</v>
      </c>
      <c r="I1467" s="2" t="s">
        <v>11</v>
      </c>
      <c r="J1467" s="1">
        <v>1822500</v>
      </c>
    </row>
    <row r="1468" spans="1:10" x14ac:dyDescent="0.55000000000000004">
      <c r="A1468" s="4">
        <f t="shared" si="44"/>
        <v>1</v>
      </c>
      <c r="B1468" s="4">
        <f>+VLOOKUP(G1468,Codigos!$E$2:$F$8,2,0)</f>
        <v>5</v>
      </c>
      <c r="C1468" s="4">
        <f>+VLOOKUP(F1468,Codigos!$B$2:$C$33,2,0)</f>
        <v>16</v>
      </c>
      <c r="D1468" s="4" t="str">
        <f t="shared" si="45"/>
        <v>15162012IV</v>
      </c>
      <c r="E1468" t="s">
        <v>42</v>
      </c>
      <c r="F1468" t="s">
        <v>25</v>
      </c>
      <c r="G1468" t="s">
        <v>47</v>
      </c>
      <c r="H1468">
        <v>2012</v>
      </c>
      <c r="I1468" s="2" t="s">
        <v>11</v>
      </c>
      <c r="J1468" s="1">
        <v>2291666.6666666665</v>
      </c>
    </row>
    <row r="1469" spans="1:10" x14ac:dyDescent="0.55000000000000004">
      <c r="A1469" s="4">
        <f t="shared" si="44"/>
        <v>1</v>
      </c>
      <c r="B1469" s="4">
        <f>+VLOOKUP(G1469,Codigos!$E$2:$F$8,2,0)</f>
        <v>5</v>
      </c>
      <c r="C1469" s="4">
        <f>+VLOOKUP(F1469,Codigos!$B$2:$C$33,2,0)</f>
        <v>16</v>
      </c>
      <c r="D1469" s="4" t="str">
        <f t="shared" si="45"/>
        <v>15162013IV</v>
      </c>
      <c r="E1469" t="s">
        <v>42</v>
      </c>
      <c r="F1469" t="s">
        <v>25</v>
      </c>
      <c r="G1469" t="s">
        <v>47</v>
      </c>
      <c r="H1469">
        <v>2013</v>
      </c>
      <c r="I1469" s="2" t="s">
        <v>11</v>
      </c>
      <c r="J1469" s="1">
        <v>2188405.7971014492</v>
      </c>
    </row>
    <row r="1470" spans="1:10" x14ac:dyDescent="0.55000000000000004">
      <c r="A1470" s="4">
        <f t="shared" si="44"/>
        <v>1</v>
      </c>
      <c r="B1470" s="4">
        <f>+VLOOKUP(G1470,Codigos!$E$2:$F$8,2,0)</f>
        <v>5</v>
      </c>
      <c r="C1470" s="4">
        <f>+VLOOKUP(F1470,Codigos!$B$2:$C$33,2,0)</f>
        <v>16</v>
      </c>
      <c r="D1470" s="4" t="str">
        <f t="shared" si="45"/>
        <v>15162014IV</v>
      </c>
      <c r="E1470" t="s">
        <v>42</v>
      </c>
      <c r="F1470" t="s">
        <v>25</v>
      </c>
      <c r="G1470" t="s">
        <v>47</v>
      </c>
      <c r="H1470">
        <v>2014</v>
      </c>
      <c r="I1470" s="2" t="s">
        <v>11</v>
      </c>
      <c r="J1470" s="1">
        <v>2898550.7246376812</v>
      </c>
    </row>
    <row r="1471" spans="1:10" x14ac:dyDescent="0.55000000000000004">
      <c r="A1471" s="4">
        <f t="shared" si="44"/>
        <v>1</v>
      </c>
      <c r="B1471" s="4">
        <f>+VLOOKUP(G1471,Codigos!$E$2:$F$8,2,0)</f>
        <v>5</v>
      </c>
      <c r="C1471" s="4">
        <f>+VLOOKUP(F1471,Codigos!$B$2:$C$33,2,0)</f>
        <v>16</v>
      </c>
      <c r="D1471" s="4" t="str">
        <f t="shared" si="45"/>
        <v>15162015IV</v>
      </c>
      <c r="E1471" t="s">
        <v>42</v>
      </c>
      <c r="F1471" t="s">
        <v>25</v>
      </c>
      <c r="G1471" t="s">
        <v>47</v>
      </c>
      <c r="H1471">
        <v>2015</v>
      </c>
      <c r="I1471" s="2" t="s">
        <v>11</v>
      </c>
      <c r="J1471" s="1">
        <v>2734615.384615384</v>
      </c>
    </row>
    <row r="1472" spans="1:10" x14ac:dyDescent="0.55000000000000004">
      <c r="A1472" s="4">
        <f t="shared" si="44"/>
        <v>1</v>
      </c>
      <c r="B1472" s="4">
        <f>+VLOOKUP(G1472,Codigos!$E$2:$F$8,2,0)</f>
        <v>5</v>
      </c>
      <c r="C1472" s="4">
        <f>+VLOOKUP(F1472,Codigos!$B$2:$C$33,2,0)</f>
        <v>16</v>
      </c>
      <c r="D1472" s="4" t="str">
        <f t="shared" si="45"/>
        <v>15162016IV</v>
      </c>
      <c r="E1472" t="s">
        <v>42</v>
      </c>
      <c r="F1472" t="s">
        <v>25</v>
      </c>
      <c r="G1472" t="s">
        <v>47</v>
      </c>
      <c r="H1472">
        <v>2016</v>
      </c>
      <c r="I1472" s="2" t="s">
        <v>11</v>
      </c>
      <c r="J1472" s="1">
        <v>3169642.8571428573</v>
      </c>
    </row>
    <row r="1473" spans="1:10" x14ac:dyDescent="0.55000000000000004">
      <c r="A1473" s="4">
        <f t="shared" si="44"/>
        <v>1</v>
      </c>
      <c r="B1473" s="4">
        <f>+VLOOKUP(G1473,Codigos!$E$2:$F$8,2,0)</f>
        <v>5</v>
      </c>
      <c r="C1473" s="4">
        <f>+VLOOKUP(F1473,Codigos!$B$2:$C$33,2,0)</f>
        <v>16</v>
      </c>
      <c r="D1473" s="4" t="str">
        <f t="shared" si="45"/>
        <v>15162017IV</v>
      </c>
      <c r="E1473" t="s">
        <v>42</v>
      </c>
      <c r="F1473" t="s">
        <v>25</v>
      </c>
      <c r="G1473" t="s">
        <v>47</v>
      </c>
      <c r="H1473">
        <v>2017</v>
      </c>
      <c r="I1473" s="2" t="s">
        <v>11</v>
      </c>
      <c r="J1473" s="1">
        <v>3306034.4827586208</v>
      </c>
    </row>
    <row r="1474" spans="1:10" x14ac:dyDescent="0.55000000000000004">
      <c r="A1474" s="4">
        <f t="shared" ref="A1474:A1537" si="46">+IF(E1474="Casa",1,2)</f>
        <v>1</v>
      </c>
      <c r="B1474" s="4">
        <f>+VLOOKUP(G1474,Codigos!$E$2:$F$8,2,0)</f>
        <v>5</v>
      </c>
      <c r="C1474" s="4">
        <f>+VLOOKUP(F1474,Codigos!$B$2:$C$33,2,0)</f>
        <v>17</v>
      </c>
      <c r="D1474" s="4" t="str">
        <f t="shared" si="45"/>
        <v>15172010I</v>
      </c>
      <c r="E1474" t="s">
        <v>42</v>
      </c>
      <c r="F1474" t="s">
        <v>26</v>
      </c>
      <c r="G1474" t="s">
        <v>47</v>
      </c>
      <c r="H1474">
        <v>2010</v>
      </c>
      <c r="I1474" s="2" t="s">
        <v>8</v>
      </c>
      <c r="J1474" s="1">
        <v>2667705.0882658362</v>
      </c>
    </row>
    <row r="1475" spans="1:10" x14ac:dyDescent="0.55000000000000004">
      <c r="A1475" s="4">
        <f t="shared" si="46"/>
        <v>1</v>
      </c>
      <c r="B1475" s="4">
        <f>+VLOOKUP(G1475,Codigos!$E$2:$F$8,2,0)</f>
        <v>5</v>
      </c>
      <c r="C1475" s="4">
        <f>+VLOOKUP(F1475,Codigos!$B$2:$C$33,2,0)</f>
        <v>17</v>
      </c>
      <c r="D1475" s="4" t="str">
        <f t="shared" ref="D1475:D1538" si="47">+_xlfn.CONCAT(A1475:C1475,H1475:I1475)</f>
        <v>15172011I</v>
      </c>
      <c r="E1475" t="s">
        <v>42</v>
      </c>
      <c r="F1475" t="s">
        <v>26</v>
      </c>
      <c r="G1475" t="s">
        <v>47</v>
      </c>
      <c r="H1475">
        <v>2011</v>
      </c>
      <c r="I1475" s="2" t="s">
        <v>8</v>
      </c>
      <c r="J1475" s="1">
        <v>2788259.9580712789</v>
      </c>
    </row>
    <row r="1476" spans="1:10" x14ac:dyDescent="0.55000000000000004">
      <c r="A1476" s="4">
        <f t="shared" si="46"/>
        <v>1</v>
      </c>
      <c r="B1476" s="4">
        <f>+VLOOKUP(G1476,Codigos!$E$2:$F$8,2,0)</f>
        <v>5</v>
      </c>
      <c r="C1476" s="4">
        <f>+VLOOKUP(F1476,Codigos!$B$2:$C$33,2,0)</f>
        <v>17</v>
      </c>
      <c r="D1476" s="4" t="str">
        <f t="shared" si="47"/>
        <v>15172012I</v>
      </c>
      <c r="E1476" t="s">
        <v>42</v>
      </c>
      <c r="F1476" t="s">
        <v>26</v>
      </c>
      <c r="G1476" t="s">
        <v>47</v>
      </c>
      <c r="H1476">
        <v>2012</v>
      </c>
      <c r="I1476" s="2" t="s">
        <v>8</v>
      </c>
      <c r="J1476" s="1">
        <v>2958487.308681672</v>
      </c>
    </row>
    <row r="1477" spans="1:10" x14ac:dyDescent="0.55000000000000004">
      <c r="A1477" s="4">
        <f t="shared" si="46"/>
        <v>1</v>
      </c>
      <c r="B1477" s="4">
        <f>+VLOOKUP(G1477,Codigos!$E$2:$F$8,2,0)</f>
        <v>5</v>
      </c>
      <c r="C1477" s="4">
        <f>+VLOOKUP(F1477,Codigos!$B$2:$C$33,2,0)</f>
        <v>17</v>
      </c>
      <c r="D1477" s="4" t="str">
        <f t="shared" si="47"/>
        <v>15172013I</v>
      </c>
      <c r="E1477" t="s">
        <v>42</v>
      </c>
      <c r="F1477" t="s">
        <v>26</v>
      </c>
      <c r="G1477" t="s">
        <v>47</v>
      </c>
      <c r="H1477">
        <v>2013</v>
      </c>
      <c r="I1477" s="2" t="s">
        <v>8</v>
      </c>
      <c r="J1477" s="1">
        <v>3012903.2258064514</v>
      </c>
    </row>
    <row r="1478" spans="1:10" x14ac:dyDescent="0.55000000000000004">
      <c r="A1478" s="4">
        <f t="shared" si="46"/>
        <v>1</v>
      </c>
      <c r="B1478" s="4">
        <f>+VLOOKUP(G1478,Codigos!$E$2:$F$8,2,0)</f>
        <v>5</v>
      </c>
      <c r="C1478" s="4">
        <f>+VLOOKUP(F1478,Codigos!$B$2:$C$33,2,0)</f>
        <v>17</v>
      </c>
      <c r="D1478" s="4" t="str">
        <f t="shared" si="47"/>
        <v>15172014I</v>
      </c>
      <c r="E1478" t="s">
        <v>42</v>
      </c>
      <c r="F1478" t="s">
        <v>26</v>
      </c>
      <c r="G1478" t="s">
        <v>47</v>
      </c>
      <c r="H1478">
        <v>2014</v>
      </c>
      <c r="I1478" s="2" t="s">
        <v>8</v>
      </c>
      <c r="J1478" s="1">
        <v>3055555.5555555555</v>
      </c>
    </row>
    <row r="1479" spans="1:10" x14ac:dyDescent="0.55000000000000004">
      <c r="A1479" s="4">
        <f t="shared" si="46"/>
        <v>1</v>
      </c>
      <c r="B1479" s="4">
        <f>+VLOOKUP(G1479,Codigos!$E$2:$F$8,2,0)</f>
        <v>5</v>
      </c>
      <c r="C1479" s="4">
        <f>+VLOOKUP(F1479,Codigos!$B$2:$C$33,2,0)</f>
        <v>17</v>
      </c>
      <c r="D1479" s="4" t="str">
        <f t="shared" si="47"/>
        <v>15172015I</v>
      </c>
      <c r="E1479" t="s">
        <v>42</v>
      </c>
      <c r="F1479" t="s">
        <v>26</v>
      </c>
      <c r="G1479" t="s">
        <v>47</v>
      </c>
      <c r="H1479">
        <v>2015</v>
      </c>
      <c r="I1479" s="2" t="s">
        <v>8</v>
      </c>
      <c r="J1479" s="1">
        <v>4505862.6465661637</v>
      </c>
    </row>
    <row r="1480" spans="1:10" x14ac:dyDescent="0.55000000000000004">
      <c r="A1480" s="4">
        <f t="shared" si="46"/>
        <v>1</v>
      </c>
      <c r="B1480" s="4">
        <f>+VLOOKUP(G1480,Codigos!$E$2:$F$8,2,0)</f>
        <v>5</v>
      </c>
      <c r="C1480" s="4">
        <f>+VLOOKUP(F1480,Codigos!$B$2:$C$33,2,0)</f>
        <v>17</v>
      </c>
      <c r="D1480" s="4" t="str">
        <f t="shared" si="47"/>
        <v>15172016I</v>
      </c>
      <c r="E1480" t="s">
        <v>42</v>
      </c>
      <c r="F1480" t="s">
        <v>26</v>
      </c>
      <c r="G1480" t="s">
        <v>47</v>
      </c>
      <c r="H1480">
        <v>2016</v>
      </c>
      <c r="I1480" s="2" t="s">
        <v>8</v>
      </c>
      <c r="J1480" s="1">
        <v>5600000</v>
      </c>
    </row>
    <row r="1481" spans="1:10" x14ac:dyDescent="0.55000000000000004">
      <c r="A1481" s="4">
        <f t="shared" si="46"/>
        <v>1</v>
      </c>
      <c r="B1481" s="4">
        <f>+VLOOKUP(G1481,Codigos!$E$2:$F$8,2,0)</f>
        <v>5</v>
      </c>
      <c r="C1481" s="4">
        <f>+VLOOKUP(F1481,Codigos!$B$2:$C$33,2,0)</f>
        <v>17</v>
      </c>
      <c r="D1481" s="4" t="str">
        <f t="shared" si="47"/>
        <v>15172017I</v>
      </c>
      <c r="E1481" t="s">
        <v>42</v>
      </c>
      <c r="F1481" t="s">
        <v>26</v>
      </c>
      <c r="G1481" t="s">
        <v>47</v>
      </c>
      <c r="H1481">
        <v>2017</v>
      </c>
      <c r="I1481" s="2" t="s">
        <v>8</v>
      </c>
      <c r="J1481" s="1">
        <v>6732456.1403508773</v>
      </c>
    </row>
    <row r="1482" spans="1:10" x14ac:dyDescent="0.55000000000000004">
      <c r="A1482" s="4">
        <f t="shared" si="46"/>
        <v>1</v>
      </c>
      <c r="B1482" s="4">
        <f>+VLOOKUP(G1482,Codigos!$E$2:$F$8,2,0)</f>
        <v>5</v>
      </c>
      <c r="C1482" s="4">
        <f>+VLOOKUP(F1482,Codigos!$B$2:$C$33,2,0)</f>
        <v>17</v>
      </c>
      <c r="D1482" s="4" t="str">
        <f t="shared" si="47"/>
        <v>15172010II</v>
      </c>
      <c r="E1482" t="s">
        <v>42</v>
      </c>
      <c r="F1482" t="s">
        <v>26</v>
      </c>
      <c r="G1482" t="s">
        <v>47</v>
      </c>
      <c r="H1482">
        <v>2010</v>
      </c>
      <c r="I1482" s="2" t="s">
        <v>9</v>
      </c>
      <c r="J1482" s="1">
        <v>2300103.8421599171</v>
      </c>
    </row>
    <row r="1483" spans="1:10" x14ac:dyDescent="0.55000000000000004">
      <c r="A1483" s="4">
        <f t="shared" si="46"/>
        <v>1</v>
      </c>
      <c r="B1483" s="4">
        <f>+VLOOKUP(G1483,Codigos!$E$2:$F$8,2,0)</f>
        <v>5</v>
      </c>
      <c r="C1483" s="4">
        <f>+VLOOKUP(F1483,Codigos!$B$2:$C$33,2,0)</f>
        <v>17</v>
      </c>
      <c r="D1483" s="4" t="str">
        <f t="shared" si="47"/>
        <v>15172011II</v>
      </c>
      <c r="E1483" t="s">
        <v>42</v>
      </c>
      <c r="F1483" t="s">
        <v>26</v>
      </c>
      <c r="G1483" t="s">
        <v>47</v>
      </c>
      <c r="H1483">
        <v>2011</v>
      </c>
      <c r="I1483" s="2" t="s">
        <v>9</v>
      </c>
      <c r="J1483" s="1">
        <v>2458071.2788259955</v>
      </c>
    </row>
    <row r="1484" spans="1:10" x14ac:dyDescent="0.55000000000000004">
      <c r="A1484" s="4">
        <f t="shared" si="46"/>
        <v>1</v>
      </c>
      <c r="B1484" s="4">
        <f>+VLOOKUP(G1484,Codigos!$E$2:$F$8,2,0)</f>
        <v>5</v>
      </c>
      <c r="C1484" s="4">
        <f>+VLOOKUP(F1484,Codigos!$B$2:$C$33,2,0)</f>
        <v>17</v>
      </c>
      <c r="D1484" s="4" t="str">
        <f t="shared" si="47"/>
        <v>15172012II</v>
      </c>
      <c r="E1484" t="s">
        <v>42</v>
      </c>
      <c r="F1484" t="s">
        <v>26</v>
      </c>
      <c r="G1484" t="s">
        <v>47</v>
      </c>
      <c r="H1484">
        <v>2012</v>
      </c>
      <c r="I1484" s="2" t="s">
        <v>9</v>
      </c>
      <c r="J1484" s="1">
        <v>3140407.2883172561</v>
      </c>
    </row>
    <row r="1485" spans="1:10" x14ac:dyDescent="0.55000000000000004">
      <c r="A1485" s="4">
        <f t="shared" si="46"/>
        <v>1</v>
      </c>
      <c r="B1485" s="4">
        <f>+VLOOKUP(G1485,Codigos!$E$2:$F$8,2,0)</f>
        <v>5</v>
      </c>
      <c r="C1485" s="4">
        <f>+VLOOKUP(F1485,Codigos!$B$2:$C$33,2,0)</f>
        <v>17</v>
      </c>
      <c r="D1485" s="4" t="str">
        <f t="shared" si="47"/>
        <v>15172013II</v>
      </c>
      <c r="E1485" t="s">
        <v>42</v>
      </c>
      <c r="F1485" t="s">
        <v>26</v>
      </c>
      <c r="G1485" t="s">
        <v>47</v>
      </c>
      <c r="H1485">
        <v>2013</v>
      </c>
      <c r="I1485" s="2" t="s">
        <v>9</v>
      </c>
      <c r="J1485" s="1">
        <v>3000000</v>
      </c>
    </row>
    <row r="1486" spans="1:10" x14ac:dyDescent="0.55000000000000004">
      <c r="A1486" s="4">
        <f t="shared" si="46"/>
        <v>1</v>
      </c>
      <c r="B1486" s="4">
        <f>+VLOOKUP(G1486,Codigos!$E$2:$F$8,2,0)</f>
        <v>5</v>
      </c>
      <c r="C1486" s="4">
        <f>+VLOOKUP(F1486,Codigos!$B$2:$C$33,2,0)</f>
        <v>17</v>
      </c>
      <c r="D1486" s="4" t="str">
        <f t="shared" si="47"/>
        <v>15172014II</v>
      </c>
      <c r="E1486" t="s">
        <v>42</v>
      </c>
      <c r="F1486" t="s">
        <v>26</v>
      </c>
      <c r="G1486" t="s">
        <v>47</v>
      </c>
      <c r="H1486">
        <v>2014</v>
      </c>
      <c r="I1486" s="2" t="s">
        <v>9</v>
      </c>
      <c r="J1486" s="1">
        <v>3247474.7474747472</v>
      </c>
    </row>
    <row r="1487" spans="1:10" x14ac:dyDescent="0.55000000000000004">
      <c r="A1487" s="4">
        <f t="shared" si="46"/>
        <v>1</v>
      </c>
      <c r="B1487" s="4">
        <f>+VLOOKUP(G1487,Codigos!$E$2:$F$8,2,0)</f>
        <v>5</v>
      </c>
      <c r="C1487" s="4">
        <f>+VLOOKUP(F1487,Codigos!$B$2:$C$33,2,0)</f>
        <v>17</v>
      </c>
      <c r="D1487" s="4" t="str">
        <f t="shared" si="47"/>
        <v>15172015II</v>
      </c>
      <c r="E1487" t="s">
        <v>42</v>
      </c>
      <c r="F1487" t="s">
        <v>26</v>
      </c>
      <c r="G1487" t="s">
        <v>47</v>
      </c>
      <c r="H1487">
        <v>2015</v>
      </c>
      <c r="I1487" s="2" t="s">
        <v>9</v>
      </c>
      <c r="J1487" s="1">
        <v>4158291.4572864324</v>
      </c>
    </row>
    <row r="1488" spans="1:10" x14ac:dyDescent="0.55000000000000004">
      <c r="A1488" s="4">
        <f t="shared" si="46"/>
        <v>1</v>
      </c>
      <c r="B1488" s="4">
        <f>+VLOOKUP(G1488,Codigos!$E$2:$F$8,2,0)</f>
        <v>5</v>
      </c>
      <c r="C1488" s="4">
        <f>+VLOOKUP(F1488,Codigos!$B$2:$C$33,2,0)</f>
        <v>17</v>
      </c>
      <c r="D1488" s="4" t="str">
        <f t="shared" si="47"/>
        <v>15172016II</v>
      </c>
      <c r="E1488" t="s">
        <v>42</v>
      </c>
      <c r="F1488" t="s">
        <v>26</v>
      </c>
      <c r="G1488" t="s">
        <v>47</v>
      </c>
      <c r="H1488">
        <v>2016</v>
      </c>
      <c r="I1488" s="2" t="s">
        <v>9</v>
      </c>
      <c r="J1488" s="1">
        <v>5667655.7863501487</v>
      </c>
    </row>
    <row r="1489" spans="1:10" x14ac:dyDescent="0.55000000000000004">
      <c r="A1489" s="4">
        <f t="shared" si="46"/>
        <v>1</v>
      </c>
      <c r="B1489" s="4">
        <f>+VLOOKUP(G1489,Codigos!$E$2:$F$8,2,0)</f>
        <v>5</v>
      </c>
      <c r="C1489" s="4">
        <f>+VLOOKUP(F1489,Codigos!$B$2:$C$33,2,0)</f>
        <v>17</v>
      </c>
      <c r="D1489" s="4" t="str">
        <f t="shared" si="47"/>
        <v>15172017II</v>
      </c>
      <c r="E1489" t="s">
        <v>42</v>
      </c>
      <c r="F1489" t="s">
        <v>26</v>
      </c>
      <c r="G1489" t="s">
        <v>47</v>
      </c>
      <c r="H1489">
        <v>2017</v>
      </c>
      <c r="I1489" s="2" t="s">
        <v>9</v>
      </c>
      <c r="J1489" s="1">
        <v>5139318.8854489168</v>
      </c>
    </row>
    <row r="1490" spans="1:10" x14ac:dyDescent="0.55000000000000004">
      <c r="A1490" s="4">
        <f t="shared" si="46"/>
        <v>1</v>
      </c>
      <c r="B1490" s="4">
        <f>+VLOOKUP(G1490,Codigos!$E$2:$F$8,2,0)</f>
        <v>5</v>
      </c>
      <c r="C1490" s="4">
        <f>+VLOOKUP(F1490,Codigos!$B$2:$C$33,2,0)</f>
        <v>17</v>
      </c>
      <c r="D1490" s="4" t="str">
        <f t="shared" si="47"/>
        <v>15172010III</v>
      </c>
      <c r="E1490" t="s">
        <v>42</v>
      </c>
      <c r="F1490" t="s">
        <v>26</v>
      </c>
      <c r="G1490" t="s">
        <v>47</v>
      </c>
      <c r="H1490">
        <v>2010</v>
      </c>
      <c r="I1490" s="2" t="s">
        <v>10</v>
      </c>
      <c r="J1490" s="1">
        <v>2209241.9522326062</v>
      </c>
    </row>
    <row r="1491" spans="1:10" x14ac:dyDescent="0.55000000000000004">
      <c r="A1491" s="4">
        <f t="shared" si="46"/>
        <v>1</v>
      </c>
      <c r="B1491" s="4">
        <f>+VLOOKUP(G1491,Codigos!$E$2:$F$8,2,0)</f>
        <v>5</v>
      </c>
      <c r="C1491" s="4">
        <f>+VLOOKUP(F1491,Codigos!$B$2:$C$33,2,0)</f>
        <v>17</v>
      </c>
      <c r="D1491" s="4" t="str">
        <f t="shared" si="47"/>
        <v>15172011III</v>
      </c>
      <c r="E1491" t="s">
        <v>42</v>
      </c>
      <c r="F1491" t="s">
        <v>26</v>
      </c>
      <c r="G1491" t="s">
        <v>47</v>
      </c>
      <c r="H1491">
        <v>2011</v>
      </c>
      <c r="I1491" s="2" t="s">
        <v>10</v>
      </c>
      <c r="J1491" s="1">
        <v>2489517.8197064986</v>
      </c>
    </row>
    <row r="1492" spans="1:10" x14ac:dyDescent="0.55000000000000004">
      <c r="A1492" s="4">
        <f t="shared" si="46"/>
        <v>1</v>
      </c>
      <c r="B1492" s="4">
        <f>+VLOOKUP(G1492,Codigos!$E$2:$F$8,2,0)</f>
        <v>5</v>
      </c>
      <c r="C1492" s="4">
        <f>+VLOOKUP(F1492,Codigos!$B$2:$C$33,2,0)</f>
        <v>17</v>
      </c>
      <c r="D1492" s="4" t="str">
        <f t="shared" si="47"/>
        <v>15172012III</v>
      </c>
      <c r="E1492" t="s">
        <v>42</v>
      </c>
      <c r="F1492" t="s">
        <v>26</v>
      </c>
      <c r="G1492" t="s">
        <v>47</v>
      </c>
      <c r="H1492">
        <v>2012</v>
      </c>
      <c r="I1492" s="2" t="s">
        <v>10</v>
      </c>
      <c r="J1492" s="1">
        <v>2639335.476956056</v>
      </c>
    </row>
    <row r="1493" spans="1:10" x14ac:dyDescent="0.55000000000000004">
      <c r="A1493" s="4">
        <f t="shared" si="46"/>
        <v>1</v>
      </c>
      <c r="B1493" s="4">
        <f>+VLOOKUP(G1493,Codigos!$E$2:$F$8,2,0)</f>
        <v>5</v>
      </c>
      <c r="C1493" s="4">
        <f>+VLOOKUP(F1493,Codigos!$B$2:$C$33,2,0)</f>
        <v>17</v>
      </c>
      <c r="D1493" s="4" t="str">
        <f t="shared" si="47"/>
        <v>15172013III</v>
      </c>
      <c r="E1493" t="s">
        <v>42</v>
      </c>
      <c r="F1493" t="s">
        <v>26</v>
      </c>
      <c r="G1493" t="s">
        <v>47</v>
      </c>
      <c r="H1493">
        <v>2013</v>
      </c>
      <c r="I1493" s="2" t="s">
        <v>10</v>
      </c>
      <c r="J1493" s="1">
        <v>2940860.2150537632</v>
      </c>
    </row>
    <row r="1494" spans="1:10" x14ac:dyDescent="0.55000000000000004">
      <c r="A1494" s="4">
        <f t="shared" si="46"/>
        <v>1</v>
      </c>
      <c r="B1494" s="4">
        <f>+VLOOKUP(G1494,Codigos!$E$2:$F$8,2,0)</f>
        <v>5</v>
      </c>
      <c r="C1494" s="4">
        <f>+VLOOKUP(F1494,Codigos!$B$2:$C$33,2,0)</f>
        <v>17</v>
      </c>
      <c r="D1494" s="4" t="str">
        <f t="shared" si="47"/>
        <v>15172014III</v>
      </c>
      <c r="E1494" t="s">
        <v>42</v>
      </c>
      <c r="F1494" t="s">
        <v>26</v>
      </c>
      <c r="G1494" t="s">
        <v>47</v>
      </c>
      <c r="H1494">
        <v>2014</v>
      </c>
      <c r="I1494" s="2" t="s">
        <v>10</v>
      </c>
      <c r="J1494" s="1">
        <v>3686868.6868686872</v>
      </c>
    </row>
    <row r="1495" spans="1:10" x14ac:dyDescent="0.55000000000000004">
      <c r="A1495" s="4">
        <f t="shared" si="46"/>
        <v>1</v>
      </c>
      <c r="B1495" s="4">
        <f>+VLOOKUP(G1495,Codigos!$E$2:$F$8,2,0)</f>
        <v>5</v>
      </c>
      <c r="C1495" s="4">
        <f>+VLOOKUP(F1495,Codigos!$B$2:$C$33,2,0)</f>
        <v>17</v>
      </c>
      <c r="D1495" s="4" t="str">
        <f t="shared" si="47"/>
        <v>15172015III</v>
      </c>
      <c r="E1495" t="s">
        <v>42</v>
      </c>
      <c r="F1495" t="s">
        <v>26</v>
      </c>
      <c r="G1495" t="s">
        <v>47</v>
      </c>
      <c r="H1495">
        <v>2015</v>
      </c>
      <c r="I1495" s="2" t="s">
        <v>10</v>
      </c>
      <c r="J1495" s="1">
        <v>4522613.0653266329</v>
      </c>
    </row>
    <row r="1496" spans="1:10" x14ac:dyDescent="0.55000000000000004">
      <c r="A1496" s="4">
        <f t="shared" si="46"/>
        <v>1</v>
      </c>
      <c r="B1496" s="4">
        <f>+VLOOKUP(G1496,Codigos!$E$2:$F$8,2,0)</f>
        <v>5</v>
      </c>
      <c r="C1496" s="4">
        <f>+VLOOKUP(F1496,Codigos!$B$2:$C$33,2,0)</f>
        <v>17</v>
      </c>
      <c r="D1496" s="4" t="str">
        <f t="shared" si="47"/>
        <v>15172016III</v>
      </c>
      <c r="E1496" t="s">
        <v>42</v>
      </c>
      <c r="F1496" t="s">
        <v>26</v>
      </c>
      <c r="G1496" t="s">
        <v>47</v>
      </c>
      <c r="H1496">
        <v>2016</v>
      </c>
      <c r="I1496" s="2" t="s">
        <v>10</v>
      </c>
      <c r="J1496" s="1">
        <v>4935701.0213556178</v>
      </c>
    </row>
    <row r="1497" spans="1:10" x14ac:dyDescent="0.55000000000000004">
      <c r="A1497" s="4">
        <f t="shared" si="46"/>
        <v>1</v>
      </c>
      <c r="B1497" s="4">
        <f>+VLOOKUP(G1497,Codigos!$E$2:$F$8,2,0)</f>
        <v>5</v>
      </c>
      <c r="C1497" s="4">
        <f>+VLOOKUP(F1497,Codigos!$B$2:$C$33,2,0)</f>
        <v>17</v>
      </c>
      <c r="D1497" s="4" t="str">
        <f t="shared" si="47"/>
        <v>15172017III</v>
      </c>
      <c r="E1497" t="s">
        <v>42</v>
      </c>
      <c r="F1497" t="s">
        <v>26</v>
      </c>
      <c r="G1497" t="s">
        <v>47</v>
      </c>
      <c r="H1497">
        <v>2017</v>
      </c>
      <c r="I1497" s="2" t="s">
        <v>10</v>
      </c>
      <c r="J1497" s="1">
        <v>6655664.5851917928</v>
      </c>
    </row>
    <row r="1498" spans="1:10" x14ac:dyDescent="0.55000000000000004">
      <c r="A1498" s="4">
        <f t="shared" si="46"/>
        <v>1</v>
      </c>
      <c r="B1498" s="4">
        <f>+VLOOKUP(G1498,Codigos!$E$2:$F$8,2,0)</f>
        <v>5</v>
      </c>
      <c r="C1498" s="4">
        <f>+VLOOKUP(F1498,Codigos!$B$2:$C$33,2,0)</f>
        <v>17</v>
      </c>
      <c r="D1498" s="4" t="str">
        <f t="shared" si="47"/>
        <v>15172010IV</v>
      </c>
      <c r="E1498" t="s">
        <v>42</v>
      </c>
      <c r="F1498" t="s">
        <v>26</v>
      </c>
      <c r="G1498" t="s">
        <v>47</v>
      </c>
      <c r="H1498">
        <v>2010</v>
      </c>
      <c r="I1498" s="2" t="s">
        <v>11</v>
      </c>
      <c r="J1498" s="1">
        <v>2538940.8099688473</v>
      </c>
    </row>
    <row r="1499" spans="1:10" x14ac:dyDescent="0.55000000000000004">
      <c r="A1499" s="4">
        <f t="shared" si="46"/>
        <v>1</v>
      </c>
      <c r="B1499" s="4">
        <f>+VLOOKUP(G1499,Codigos!$E$2:$F$8,2,0)</f>
        <v>5</v>
      </c>
      <c r="C1499" s="4">
        <f>+VLOOKUP(F1499,Codigos!$B$2:$C$33,2,0)</f>
        <v>17</v>
      </c>
      <c r="D1499" s="4" t="str">
        <f t="shared" si="47"/>
        <v>15172011IV</v>
      </c>
      <c r="E1499" t="s">
        <v>42</v>
      </c>
      <c r="F1499" t="s">
        <v>26</v>
      </c>
      <c r="G1499" t="s">
        <v>47</v>
      </c>
      <c r="H1499">
        <v>2011</v>
      </c>
      <c r="I1499" s="2" t="s">
        <v>11</v>
      </c>
      <c r="J1499" s="1">
        <v>2646750.5241090148</v>
      </c>
    </row>
    <row r="1500" spans="1:10" x14ac:dyDescent="0.55000000000000004">
      <c r="A1500" s="4">
        <f t="shared" si="46"/>
        <v>1</v>
      </c>
      <c r="B1500" s="4">
        <f>+VLOOKUP(G1500,Codigos!$E$2:$F$8,2,0)</f>
        <v>5</v>
      </c>
      <c r="C1500" s="4">
        <f>+VLOOKUP(F1500,Codigos!$B$2:$C$33,2,0)</f>
        <v>17</v>
      </c>
      <c r="D1500" s="4" t="str">
        <f t="shared" si="47"/>
        <v>15172012IV</v>
      </c>
      <c r="E1500" t="s">
        <v>42</v>
      </c>
      <c r="F1500" t="s">
        <v>26</v>
      </c>
      <c r="G1500" t="s">
        <v>47</v>
      </c>
      <c r="H1500">
        <v>2012</v>
      </c>
      <c r="I1500" s="2" t="s">
        <v>11</v>
      </c>
      <c r="J1500" s="1">
        <v>3606645.2304394431</v>
      </c>
    </row>
    <row r="1501" spans="1:10" x14ac:dyDescent="0.55000000000000004">
      <c r="A1501" s="4">
        <f t="shared" si="46"/>
        <v>1</v>
      </c>
      <c r="B1501" s="4">
        <f>+VLOOKUP(G1501,Codigos!$E$2:$F$8,2,0)</f>
        <v>5</v>
      </c>
      <c r="C1501" s="4">
        <f>+VLOOKUP(F1501,Codigos!$B$2:$C$33,2,0)</f>
        <v>17</v>
      </c>
      <c r="D1501" s="4" t="str">
        <f t="shared" si="47"/>
        <v>15172013IV</v>
      </c>
      <c r="E1501" t="s">
        <v>42</v>
      </c>
      <c r="F1501" t="s">
        <v>26</v>
      </c>
      <c r="G1501" t="s">
        <v>47</v>
      </c>
      <c r="H1501">
        <v>2013</v>
      </c>
      <c r="I1501" s="2" t="s">
        <v>11</v>
      </c>
      <c r="J1501" s="1">
        <v>3263440.8602150534</v>
      </c>
    </row>
    <row r="1502" spans="1:10" x14ac:dyDescent="0.55000000000000004">
      <c r="A1502" s="4">
        <f t="shared" si="46"/>
        <v>1</v>
      </c>
      <c r="B1502" s="4">
        <f>+VLOOKUP(G1502,Codigos!$E$2:$F$8,2,0)</f>
        <v>5</v>
      </c>
      <c r="C1502" s="4">
        <f>+VLOOKUP(F1502,Codigos!$B$2:$C$33,2,0)</f>
        <v>17</v>
      </c>
      <c r="D1502" s="4" t="str">
        <f t="shared" si="47"/>
        <v>15172014IV</v>
      </c>
      <c r="E1502" t="s">
        <v>42</v>
      </c>
      <c r="F1502" t="s">
        <v>26</v>
      </c>
      <c r="G1502" t="s">
        <v>47</v>
      </c>
      <c r="H1502">
        <v>2014</v>
      </c>
      <c r="I1502" s="2" t="s">
        <v>11</v>
      </c>
      <c r="J1502" s="1">
        <v>6111111.111111111</v>
      </c>
    </row>
    <row r="1503" spans="1:10" x14ac:dyDescent="0.55000000000000004">
      <c r="A1503" s="4">
        <f t="shared" si="46"/>
        <v>1</v>
      </c>
      <c r="B1503" s="4">
        <f>+VLOOKUP(G1503,Codigos!$E$2:$F$8,2,0)</f>
        <v>5</v>
      </c>
      <c r="C1503" s="4">
        <f>+VLOOKUP(F1503,Codigos!$B$2:$C$33,2,0)</f>
        <v>17</v>
      </c>
      <c r="D1503" s="4" t="str">
        <f t="shared" si="47"/>
        <v>15172015IV</v>
      </c>
      <c r="E1503" t="s">
        <v>42</v>
      </c>
      <c r="F1503" t="s">
        <v>26</v>
      </c>
      <c r="G1503" t="s">
        <v>47</v>
      </c>
      <c r="H1503">
        <v>2015</v>
      </c>
      <c r="I1503" s="2" t="s">
        <v>11</v>
      </c>
      <c r="J1503" s="1">
        <v>6030150.7537688445</v>
      </c>
    </row>
    <row r="1504" spans="1:10" x14ac:dyDescent="0.55000000000000004">
      <c r="A1504" s="4">
        <f t="shared" si="46"/>
        <v>1</v>
      </c>
      <c r="B1504" s="4">
        <f>+VLOOKUP(G1504,Codigos!$E$2:$F$8,2,0)</f>
        <v>5</v>
      </c>
      <c r="C1504" s="4">
        <f>+VLOOKUP(F1504,Codigos!$B$2:$C$33,2,0)</f>
        <v>17</v>
      </c>
      <c r="D1504" s="4" t="str">
        <f t="shared" si="47"/>
        <v>15172016IV</v>
      </c>
      <c r="E1504" t="s">
        <v>42</v>
      </c>
      <c r="F1504" t="s">
        <v>26</v>
      </c>
      <c r="G1504" t="s">
        <v>47</v>
      </c>
      <c r="H1504">
        <v>2016</v>
      </c>
      <c r="I1504" s="2" t="s">
        <v>11</v>
      </c>
      <c r="J1504" s="1">
        <v>6365296.8036529683</v>
      </c>
    </row>
    <row r="1505" spans="1:10" x14ac:dyDescent="0.55000000000000004">
      <c r="A1505" s="4">
        <f t="shared" si="46"/>
        <v>1</v>
      </c>
      <c r="B1505" s="4">
        <f>+VLOOKUP(G1505,Codigos!$E$2:$F$8,2,0)</f>
        <v>5</v>
      </c>
      <c r="C1505" s="4">
        <f>+VLOOKUP(F1505,Codigos!$B$2:$C$33,2,0)</f>
        <v>17</v>
      </c>
      <c r="D1505" s="4" t="str">
        <f t="shared" si="47"/>
        <v>15172017IV</v>
      </c>
      <c r="E1505" t="s">
        <v>42</v>
      </c>
      <c r="F1505" t="s">
        <v>26</v>
      </c>
      <c r="G1505" t="s">
        <v>47</v>
      </c>
      <c r="H1505">
        <v>2017</v>
      </c>
      <c r="I1505" s="2" t="s">
        <v>11</v>
      </c>
      <c r="J1505" s="1">
        <v>6709677.4193548383</v>
      </c>
    </row>
    <row r="1506" spans="1:10" x14ac:dyDescent="0.55000000000000004">
      <c r="A1506" s="4">
        <f t="shared" si="46"/>
        <v>1</v>
      </c>
      <c r="B1506" s="4">
        <f>+VLOOKUP(G1506,Codigos!$E$2:$F$8,2,0)</f>
        <v>6</v>
      </c>
      <c r="C1506" s="4">
        <f>+VLOOKUP(F1506,Codigos!$B$2:$C$33,2,0)</f>
        <v>18</v>
      </c>
      <c r="D1506" s="4" t="str">
        <f t="shared" si="47"/>
        <v>16182010I</v>
      </c>
      <c r="E1506" t="s">
        <v>42</v>
      </c>
      <c r="F1506" t="s">
        <v>27</v>
      </c>
      <c r="G1506" t="s">
        <v>48</v>
      </c>
      <c r="H1506">
        <v>2010</v>
      </c>
      <c r="I1506" s="2" t="s">
        <v>8</v>
      </c>
      <c r="J1506" s="1">
        <v>1078888.888888889</v>
      </c>
    </row>
    <row r="1507" spans="1:10" x14ac:dyDescent="0.55000000000000004">
      <c r="A1507" s="4">
        <f t="shared" si="46"/>
        <v>1</v>
      </c>
      <c r="B1507" s="4">
        <f>+VLOOKUP(G1507,Codigos!$E$2:$F$8,2,0)</f>
        <v>6</v>
      </c>
      <c r="C1507" s="4">
        <f>+VLOOKUP(F1507,Codigos!$B$2:$C$33,2,0)</f>
        <v>18</v>
      </c>
      <c r="D1507" s="4" t="str">
        <f t="shared" si="47"/>
        <v>16182011I</v>
      </c>
      <c r="E1507" t="s">
        <v>42</v>
      </c>
      <c r="F1507" t="s">
        <v>27</v>
      </c>
      <c r="G1507" t="s">
        <v>48</v>
      </c>
      <c r="H1507">
        <v>2011</v>
      </c>
      <c r="I1507" s="2" t="s">
        <v>8</v>
      </c>
      <c r="J1507" s="1">
        <v>1145833.3333333335</v>
      </c>
    </row>
    <row r="1508" spans="1:10" x14ac:dyDescent="0.55000000000000004">
      <c r="A1508" s="4">
        <f t="shared" si="46"/>
        <v>1</v>
      </c>
      <c r="B1508" s="4">
        <f>+VLOOKUP(G1508,Codigos!$E$2:$F$8,2,0)</f>
        <v>6</v>
      </c>
      <c r="C1508" s="4">
        <f>+VLOOKUP(F1508,Codigos!$B$2:$C$33,2,0)</f>
        <v>18</v>
      </c>
      <c r="D1508" s="4" t="str">
        <f t="shared" si="47"/>
        <v>16182012I</v>
      </c>
      <c r="E1508" t="s">
        <v>42</v>
      </c>
      <c r="F1508" t="s">
        <v>27</v>
      </c>
      <c r="G1508" t="s">
        <v>48</v>
      </c>
      <c r="H1508">
        <v>2012</v>
      </c>
      <c r="I1508" s="2" t="s">
        <v>8</v>
      </c>
      <c r="J1508" s="1">
        <v>1463541.6666666665</v>
      </c>
    </row>
    <row r="1509" spans="1:10" x14ac:dyDescent="0.55000000000000004">
      <c r="A1509" s="4">
        <f t="shared" si="46"/>
        <v>1</v>
      </c>
      <c r="B1509" s="4">
        <f>+VLOOKUP(G1509,Codigos!$E$2:$F$8,2,0)</f>
        <v>6</v>
      </c>
      <c r="C1509" s="4">
        <f>+VLOOKUP(F1509,Codigos!$B$2:$C$33,2,0)</f>
        <v>18</v>
      </c>
      <c r="D1509" s="4" t="str">
        <f t="shared" si="47"/>
        <v>16182013I</v>
      </c>
      <c r="E1509" t="s">
        <v>42</v>
      </c>
      <c r="F1509" t="s">
        <v>27</v>
      </c>
      <c r="G1509" t="s">
        <v>48</v>
      </c>
      <c r="H1509">
        <v>2013</v>
      </c>
      <c r="I1509" s="2" t="s">
        <v>8</v>
      </c>
      <c r="J1509" s="1">
        <v>1607954.5454545454</v>
      </c>
    </row>
    <row r="1510" spans="1:10" x14ac:dyDescent="0.55000000000000004">
      <c r="A1510" s="4">
        <f t="shared" si="46"/>
        <v>1</v>
      </c>
      <c r="B1510" s="4">
        <f>+VLOOKUP(G1510,Codigos!$E$2:$F$8,2,0)</f>
        <v>6</v>
      </c>
      <c r="C1510" s="4">
        <f>+VLOOKUP(F1510,Codigos!$B$2:$C$33,2,0)</f>
        <v>18</v>
      </c>
      <c r="D1510" s="4" t="str">
        <f t="shared" si="47"/>
        <v>16182014I</v>
      </c>
      <c r="E1510" t="s">
        <v>42</v>
      </c>
      <c r="F1510" t="s">
        <v>27</v>
      </c>
      <c r="G1510" t="s">
        <v>48</v>
      </c>
      <c r="H1510">
        <v>2014</v>
      </c>
      <c r="I1510" s="2" t="s">
        <v>8</v>
      </c>
      <c r="J1510" s="1">
        <v>1927777.777777778</v>
      </c>
    </row>
    <row r="1511" spans="1:10" x14ac:dyDescent="0.55000000000000004">
      <c r="A1511" s="4">
        <f t="shared" si="46"/>
        <v>1</v>
      </c>
      <c r="B1511" s="4">
        <f>+VLOOKUP(G1511,Codigos!$E$2:$F$8,2,0)</f>
        <v>6</v>
      </c>
      <c r="C1511" s="4">
        <f>+VLOOKUP(F1511,Codigos!$B$2:$C$33,2,0)</f>
        <v>18</v>
      </c>
      <c r="D1511" s="4" t="str">
        <f t="shared" si="47"/>
        <v>16182015I</v>
      </c>
      <c r="E1511" t="s">
        <v>42</v>
      </c>
      <c r="F1511" t="s">
        <v>27</v>
      </c>
      <c r="G1511" t="s">
        <v>48</v>
      </c>
      <c r="H1511">
        <v>2015</v>
      </c>
      <c r="I1511" s="2" t="s">
        <v>8</v>
      </c>
      <c r="J1511" s="1">
        <v>1862745.0980392159</v>
      </c>
    </row>
    <row r="1512" spans="1:10" x14ac:dyDescent="0.55000000000000004">
      <c r="A1512" s="4">
        <f t="shared" si="46"/>
        <v>1</v>
      </c>
      <c r="B1512" s="4">
        <f>+VLOOKUP(G1512,Codigos!$E$2:$F$8,2,0)</f>
        <v>6</v>
      </c>
      <c r="C1512" s="4">
        <f>+VLOOKUP(F1512,Codigos!$B$2:$C$33,2,0)</f>
        <v>18</v>
      </c>
      <c r="D1512" s="4" t="str">
        <f t="shared" si="47"/>
        <v>16182016I</v>
      </c>
      <c r="E1512" t="s">
        <v>42</v>
      </c>
      <c r="F1512" t="s">
        <v>27</v>
      </c>
      <c r="G1512" t="s">
        <v>48</v>
      </c>
      <c r="H1512">
        <v>2016</v>
      </c>
      <c r="I1512" s="2" t="s">
        <v>8</v>
      </c>
      <c r="J1512" s="1">
        <v>2641975.3086419753</v>
      </c>
    </row>
    <row r="1513" spans="1:10" x14ac:dyDescent="0.55000000000000004">
      <c r="A1513" s="4">
        <f t="shared" si="46"/>
        <v>1</v>
      </c>
      <c r="B1513" s="4">
        <f>+VLOOKUP(G1513,Codigos!$E$2:$F$8,2,0)</f>
        <v>6</v>
      </c>
      <c r="C1513" s="4">
        <f>+VLOOKUP(F1513,Codigos!$B$2:$C$33,2,0)</f>
        <v>18</v>
      </c>
      <c r="D1513" s="4" t="str">
        <f t="shared" si="47"/>
        <v>16182017I</v>
      </c>
      <c r="E1513" t="s">
        <v>42</v>
      </c>
      <c r="F1513" t="s">
        <v>27</v>
      </c>
      <c r="G1513" t="s">
        <v>48</v>
      </c>
      <c r="H1513">
        <v>2017</v>
      </c>
      <c r="I1513" s="2" t="s">
        <v>8</v>
      </c>
      <c r="J1513" s="1">
        <v>2880952.3809523806</v>
      </c>
    </row>
    <row r="1514" spans="1:10" x14ac:dyDescent="0.55000000000000004">
      <c r="A1514" s="4">
        <f t="shared" si="46"/>
        <v>1</v>
      </c>
      <c r="B1514" s="4">
        <f>+VLOOKUP(G1514,Codigos!$E$2:$F$8,2,0)</f>
        <v>6</v>
      </c>
      <c r="C1514" s="4">
        <f>+VLOOKUP(F1514,Codigos!$B$2:$C$33,2,0)</f>
        <v>18</v>
      </c>
      <c r="D1514" s="4" t="str">
        <f t="shared" si="47"/>
        <v>16182010II</v>
      </c>
      <c r="E1514" t="s">
        <v>42</v>
      </c>
      <c r="F1514" t="s">
        <v>27</v>
      </c>
      <c r="G1514" t="s">
        <v>48</v>
      </c>
      <c r="H1514">
        <v>2010</v>
      </c>
      <c r="I1514" s="2" t="s">
        <v>9</v>
      </c>
      <c r="J1514" s="1">
        <v>1224444.4444444443</v>
      </c>
    </row>
    <row r="1515" spans="1:10" x14ac:dyDescent="0.55000000000000004">
      <c r="A1515" s="4">
        <f t="shared" si="46"/>
        <v>1</v>
      </c>
      <c r="B1515" s="4">
        <f>+VLOOKUP(G1515,Codigos!$E$2:$F$8,2,0)</f>
        <v>6</v>
      </c>
      <c r="C1515" s="4">
        <f>+VLOOKUP(F1515,Codigos!$B$2:$C$33,2,0)</f>
        <v>18</v>
      </c>
      <c r="D1515" s="4" t="str">
        <f t="shared" si="47"/>
        <v>16182011II</v>
      </c>
      <c r="E1515" t="s">
        <v>42</v>
      </c>
      <c r="F1515" t="s">
        <v>27</v>
      </c>
      <c r="G1515" t="s">
        <v>48</v>
      </c>
      <c r="H1515">
        <v>2011</v>
      </c>
      <c r="I1515" s="2" t="s">
        <v>9</v>
      </c>
      <c r="J1515" s="1">
        <v>1302083.3333333335</v>
      </c>
    </row>
    <row r="1516" spans="1:10" x14ac:dyDescent="0.55000000000000004">
      <c r="A1516" s="4">
        <f t="shared" si="46"/>
        <v>1</v>
      </c>
      <c r="B1516" s="4">
        <f>+VLOOKUP(G1516,Codigos!$E$2:$F$8,2,0)</f>
        <v>6</v>
      </c>
      <c r="C1516" s="4">
        <f>+VLOOKUP(F1516,Codigos!$B$2:$C$33,2,0)</f>
        <v>18</v>
      </c>
      <c r="D1516" s="4" t="str">
        <f t="shared" si="47"/>
        <v>16182012II</v>
      </c>
      <c r="E1516" t="s">
        <v>42</v>
      </c>
      <c r="F1516" t="s">
        <v>27</v>
      </c>
      <c r="G1516" t="s">
        <v>48</v>
      </c>
      <c r="H1516">
        <v>2012</v>
      </c>
      <c r="I1516" s="2" t="s">
        <v>9</v>
      </c>
      <c r="J1516" s="1">
        <v>1578125</v>
      </c>
    </row>
    <row r="1517" spans="1:10" x14ac:dyDescent="0.55000000000000004">
      <c r="A1517" s="4">
        <f t="shared" si="46"/>
        <v>1</v>
      </c>
      <c r="B1517" s="4">
        <f>+VLOOKUP(G1517,Codigos!$E$2:$F$8,2,0)</f>
        <v>6</v>
      </c>
      <c r="C1517" s="4">
        <f>+VLOOKUP(F1517,Codigos!$B$2:$C$33,2,0)</f>
        <v>18</v>
      </c>
      <c r="D1517" s="4" t="str">
        <f t="shared" si="47"/>
        <v>16182013II</v>
      </c>
      <c r="E1517" t="s">
        <v>42</v>
      </c>
      <c r="F1517" t="s">
        <v>27</v>
      </c>
      <c r="G1517" t="s">
        <v>48</v>
      </c>
      <c r="H1517">
        <v>2013</v>
      </c>
      <c r="I1517" s="2" t="s">
        <v>9</v>
      </c>
      <c r="J1517" s="1">
        <v>1586174.2424242424</v>
      </c>
    </row>
    <row r="1518" spans="1:10" x14ac:dyDescent="0.55000000000000004">
      <c r="A1518" s="4">
        <f t="shared" si="46"/>
        <v>1</v>
      </c>
      <c r="B1518" s="4">
        <f>+VLOOKUP(G1518,Codigos!$E$2:$F$8,2,0)</f>
        <v>6</v>
      </c>
      <c r="C1518" s="4">
        <f>+VLOOKUP(F1518,Codigos!$B$2:$C$33,2,0)</f>
        <v>18</v>
      </c>
      <c r="D1518" s="4" t="str">
        <f t="shared" si="47"/>
        <v>16182014II</v>
      </c>
      <c r="E1518" t="s">
        <v>42</v>
      </c>
      <c r="F1518" t="s">
        <v>27</v>
      </c>
      <c r="G1518" t="s">
        <v>48</v>
      </c>
      <c r="H1518">
        <v>2014</v>
      </c>
      <c r="I1518" s="2" t="s">
        <v>9</v>
      </c>
      <c r="J1518" s="1">
        <v>1820000</v>
      </c>
    </row>
    <row r="1519" spans="1:10" x14ac:dyDescent="0.55000000000000004">
      <c r="A1519" s="4">
        <f t="shared" si="46"/>
        <v>1</v>
      </c>
      <c r="B1519" s="4">
        <f>+VLOOKUP(G1519,Codigos!$E$2:$F$8,2,0)</f>
        <v>6</v>
      </c>
      <c r="C1519" s="4">
        <f>+VLOOKUP(F1519,Codigos!$B$2:$C$33,2,0)</f>
        <v>18</v>
      </c>
      <c r="D1519" s="4" t="str">
        <f t="shared" si="47"/>
        <v>16182015II</v>
      </c>
      <c r="E1519" t="s">
        <v>42</v>
      </c>
      <c r="F1519" t="s">
        <v>27</v>
      </c>
      <c r="G1519" t="s">
        <v>48</v>
      </c>
      <c r="H1519">
        <v>2015</v>
      </c>
      <c r="I1519" s="2" t="s">
        <v>9</v>
      </c>
      <c r="J1519" s="1">
        <v>2269509.8039215687</v>
      </c>
    </row>
    <row r="1520" spans="1:10" x14ac:dyDescent="0.55000000000000004">
      <c r="A1520" s="4">
        <f t="shared" si="46"/>
        <v>1</v>
      </c>
      <c r="B1520" s="4">
        <f>+VLOOKUP(G1520,Codigos!$E$2:$F$8,2,0)</f>
        <v>6</v>
      </c>
      <c r="C1520" s="4">
        <f>+VLOOKUP(F1520,Codigos!$B$2:$C$33,2,0)</f>
        <v>18</v>
      </c>
      <c r="D1520" s="4" t="str">
        <f t="shared" si="47"/>
        <v>16182016II</v>
      </c>
      <c r="E1520" t="s">
        <v>42</v>
      </c>
      <c r="F1520" t="s">
        <v>27</v>
      </c>
      <c r="G1520" t="s">
        <v>48</v>
      </c>
      <c r="H1520">
        <v>2016</v>
      </c>
      <c r="I1520" s="2" t="s">
        <v>9</v>
      </c>
      <c r="J1520" s="1">
        <v>2853717.026378897</v>
      </c>
    </row>
    <row r="1521" spans="1:10" x14ac:dyDescent="0.55000000000000004">
      <c r="A1521" s="4">
        <f t="shared" si="46"/>
        <v>1</v>
      </c>
      <c r="B1521" s="4">
        <f>+VLOOKUP(G1521,Codigos!$E$2:$F$8,2,0)</f>
        <v>6</v>
      </c>
      <c r="C1521" s="4">
        <f>+VLOOKUP(F1521,Codigos!$B$2:$C$33,2,0)</f>
        <v>18</v>
      </c>
      <c r="D1521" s="4" t="str">
        <f t="shared" si="47"/>
        <v>16182017II</v>
      </c>
      <c r="E1521" t="s">
        <v>42</v>
      </c>
      <c r="F1521" t="s">
        <v>27</v>
      </c>
      <c r="G1521" t="s">
        <v>48</v>
      </c>
      <c r="H1521">
        <v>2017</v>
      </c>
      <c r="I1521" s="2" t="s">
        <v>9</v>
      </c>
      <c r="J1521" s="1">
        <v>3213049.2676431425</v>
      </c>
    </row>
    <row r="1522" spans="1:10" x14ac:dyDescent="0.55000000000000004">
      <c r="A1522" s="4">
        <f t="shared" si="46"/>
        <v>1</v>
      </c>
      <c r="B1522" s="4">
        <f>+VLOOKUP(G1522,Codigos!$E$2:$F$8,2,0)</f>
        <v>6</v>
      </c>
      <c r="C1522" s="4">
        <f>+VLOOKUP(F1522,Codigos!$B$2:$C$33,2,0)</f>
        <v>18</v>
      </c>
      <c r="D1522" s="4" t="str">
        <f t="shared" si="47"/>
        <v>16182010III</v>
      </c>
      <c r="E1522" t="s">
        <v>42</v>
      </c>
      <c r="F1522" t="s">
        <v>27</v>
      </c>
      <c r="G1522" t="s">
        <v>48</v>
      </c>
      <c r="H1522">
        <v>2010</v>
      </c>
      <c r="I1522" s="2" t="s">
        <v>10</v>
      </c>
      <c r="J1522" s="1">
        <v>1011111.111111111</v>
      </c>
    </row>
    <row r="1523" spans="1:10" x14ac:dyDescent="0.55000000000000004">
      <c r="A1523" s="4">
        <f t="shared" si="46"/>
        <v>1</v>
      </c>
      <c r="B1523" s="4">
        <f>+VLOOKUP(G1523,Codigos!$E$2:$F$8,2,0)</f>
        <v>6</v>
      </c>
      <c r="C1523" s="4">
        <f>+VLOOKUP(F1523,Codigos!$B$2:$C$33,2,0)</f>
        <v>18</v>
      </c>
      <c r="D1523" s="4" t="str">
        <f t="shared" si="47"/>
        <v>16182011III</v>
      </c>
      <c r="E1523" t="s">
        <v>42</v>
      </c>
      <c r="F1523" t="s">
        <v>27</v>
      </c>
      <c r="G1523" t="s">
        <v>48</v>
      </c>
      <c r="H1523">
        <v>2011</v>
      </c>
      <c r="I1523" s="2" t="s">
        <v>10</v>
      </c>
      <c r="J1523" s="1">
        <v>1354166.6666666665</v>
      </c>
    </row>
    <row r="1524" spans="1:10" x14ac:dyDescent="0.55000000000000004">
      <c r="A1524" s="4">
        <f t="shared" si="46"/>
        <v>1</v>
      </c>
      <c r="B1524" s="4">
        <f>+VLOOKUP(G1524,Codigos!$E$2:$F$8,2,0)</f>
        <v>6</v>
      </c>
      <c r="C1524" s="4">
        <f>+VLOOKUP(F1524,Codigos!$B$2:$C$33,2,0)</f>
        <v>18</v>
      </c>
      <c r="D1524" s="4" t="str">
        <f t="shared" si="47"/>
        <v>16182012III</v>
      </c>
      <c r="E1524" t="s">
        <v>42</v>
      </c>
      <c r="F1524" t="s">
        <v>27</v>
      </c>
      <c r="G1524" t="s">
        <v>48</v>
      </c>
      <c r="H1524">
        <v>2012</v>
      </c>
      <c r="I1524" s="2" t="s">
        <v>10</v>
      </c>
      <c r="J1524" s="1">
        <v>1562500</v>
      </c>
    </row>
    <row r="1525" spans="1:10" x14ac:dyDescent="0.55000000000000004">
      <c r="A1525" s="4">
        <f t="shared" si="46"/>
        <v>1</v>
      </c>
      <c r="B1525" s="4">
        <f>+VLOOKUP(G1525,Codigos!$E$2:$F$8,2,0)</f>
        <v>6</v>
      </c>
      <c r="C1525" s="4">
        <f>+VLOOKUP(F1525,Codigos!$B$2:$C$33,2,0)</f>
        <v>18</v>
      </c>
      <c r="D1525" s="4" t="str">
        <f t="shared" si="47"/>
        <v>16182013III</v>
      </c>
      <c r="E1525" t="s">
        <v>42</v>
      </c>
      <c r="F1525" t="s">
        <v>27</v>
      </c>
      <c r="G1525" t="s">
        <v>48</v>
      </c>
      <c r="H1525">
        <v>2013</v>
      </c>
      <c r="I1525" s="2" t="s">
        <v>10</v>
      </c>
      <c r="J1525" s="1">
        <v>1690340.9090909092</v>
      </c>
    </row>
    <row r="1526" spans="1:10" x14ac:dyDescent="0.55000000000000004">
      <c r="A1526" s="4">
        <f t="shared" si="46"/>
        <v>1</v>
      </c>
      <c r="B1526" s="4">
        <f>+VLOOKUP(G1526,Codigos!$E$2:$F$8,2,0)</f>
        <v>6</v>
      </c>
      <c r="C1526" s="4">
        <f>+VLOOKUP(F1526,Codigos!$B$2:$C$33,2,0)</f>
        <v>18</v>
      </c>
      <c r="D1526" s="4" t="str">
        <f t="shared" si="47"/>
        <v>16182014III</v>
      </c>
      <c r="E1526" t="s">
        <v>42</v>
      </c>
      <c r="F1526" t="s">
        <v>27</v>
      </c>
      <c r="G1526" t="s">
        <v>48</v>
      </c>
      <c r="H1526">
        <v>2014</v>
      </c>
      <c r="I1526" s="2" t="s">
        <v>10</v>
      </c>
      <c r="J1526" s="1">
        <v>2000000</v>
      </c>
    </row>
    <row r="1527" spans="1:10" x14ac:dyDescent="0.55000000000000004">
      <c r="A1527" s="4">
        <f t="shared" si="46"/>
        <v>1</v>
      </c>
      <c r="B1527" s="4">
        <f>+VLOOKUP(G1527,Codigos!$E$2:$F$8,2,0)</f>
        <v>6</v>
      </c>
      <c r="C1527" s="4">
        <f>+VLOOKUP(F1527,Codigos!$B$2:$C$33,2,0)</f>
        <v>18</v>
      </c>
      <c r="D1527" s="4" t="str">
        <f t="shared" si="47"/>
        <v>16182015III</v>
      </c>
      <c r="E1527" t="s">
        <v>42</v>
      </c>
      <c r="F1527" t="s">
        <v>27</v>
      </c>
      <c r="G1527" t="s">
        <v>48</v>
      </c>
      <c r="H1527">
        <v>2015</v>
      </c>
      <c r="I1527" s="2" t="s">
        <v>10</v>
      </c>
      <c r="J1527" s="1">
        <v>2166666.6666666665</v>
      </c>
    </row>
    <row r="1528" spans="1:10" x14ac:dyDescent="0.55000000000000004">
      <c r="A1528" s="4">
        <f t="shared" si="46"/>
        <v>1</v>
      </c>
      <c r="B1528" s="4">
        <f>+VLOOKUP(G1528,Codigos!$E$2:$F$8,2,0)</f>
        <v>6</v>
      </c>
      <c r="C1528" s="4">
        <f>+VLOOKUP(F1528,Codigos!$B$2:$C$33,2,0)</f>
        <v>18</v>
      </c>
      <c r="D1528" s="4" t="str">
        <f t="shared" si="47"/>
        <v>16182016III</v>
      </c>
      <c r="E1528" t="s">
        <v>42</v>
      </c>
      <c r="F1528" t="s">
        <v>27</v>
      </c>
      <c r="G1528" t="s">
        <v>48</v>
      </c>
      <c r="H1528">
        <v>2016</v>
      </c>
      <c r="I1528" s="2" t="s">
        <v>10</v>
      </c>
      <c r="J1528" s="1">
        <v>3184523.8095238092</v>
      </c>
    </row>
    <row r="1529" spans="1:10" x14ac:dyDescent="0.55000000000000004">
      <c r="A1529" s="4">
        <f t="shared" si="46"/>
        <v>1</v>
      </c>
      <c r="B1529" s="4">
        <f>+VLOOKUP(G1529,Codigos!$E$2:$F$8,2,0)</f>
        <v>6</v>
      </c>
      <c r="C1529" s="4">
        <f>+VLOOKUP(F1529,Codigos!$B$2:$C$33,2,0)</f>
        <v>18</v>
      </c>
      <c r="D1529" s="4" t="str">
        <f t="shared" si="47"/>
        <v>16182017III</v>
      </c>
      <c r="E1529" t="s">
        <v>42</v>
      </c>
      <c r="F1529" t="s">
        <v>27</v>
      </c>
      <c r="G1529" t="s">
        <v>48</v>
      </c>
      <c r="H1529">
        <v>2017</v>
      </c>
      <c r="I1529" s="2" t="s">
        <v>10</v>
      </c>
      <c r="J1529" s="1">
        <v>2849666.9838249288</v>
      </c>
    </row>
    <row r="1530" spans="1:10" x14ac:dyDescent="0.55000000000000004">
      <c r="A1530" s="4">
        <f t="shared" si="46"/>
        <v>1</v>
      </c>
      <c r="B1530" s="4">
        <f>+VLOOKUP(G1530,Codigos!$E$2:$F$8,2,0)</f>
        <v>6</v>
      </c>
      <c r="C1530" s="4">
        <f>+VLOOKUP(F1530,Codigos!$B$2:$C$33,2,0)</f>
        <v>18</v>
      </c>
      <c r="D1530" s="4" t="str">
        <f t="shared" si="47"/>
        <v>16182010IV</v>
      </c>
      <c r="E1530" t="s">
        <v>42</v>
      </c>
      <c r="F1530" t="s">
        <v>27</v>
      </c>
      <c r="G1530" t="s">
        <v>48</v>
      </c>
      <c r="H1530">
        <v>2010</v>
      </c>
      <c r="I1530" s="2" t="s">
        <v>11</v>
      </c>
      <c r="J1530" s="1">
        <v>1300000</v>
      </c>
    </row>
    <row r="1531" spans="1:10" x14ac:dyDescent="0.55000000000000004">
      <c r="A1531" s="4">
        <f t="shared" si="46"/>
        <v>1</v>
      </c>
      <c r="B1531" s="4">
        <f>+VLOOKUP(G1531,Codigos!$E$2:$F$8,2,0)</f>
        <v>6</v>
      </c>
      <c r="C1531" s="4">
        <f>+VLOOKUP(F1531,Codigos!$B$2:$C$33,2,0)</f>
        <v>18</v>
      </c>
      <c r="D1531" s="4" t="str">
        <f t="shared" si="47"/>
        <v>16182011IV</v>
      </c>
      <c r="E1531" t="s">
        <v>42</v>
      </c>
      <c r="F1531" t="s">
        <v>27</v>
      </c>
      <c r="G1531" t="s">
        <v>48</v>
      </c>
      <c r="H1531">
        <v>2011</v>
      </c>
      <c r="I1531" s="2" t="s">
        <v>11</v>
      </c>
      <c r="J1531" s="1">
        <v>1500000</v>
      </c>
    </row>
    <row r="1532" spans="1:10" x14ac:dyDescent="0.55000000000000004">
      <c r="A1532" s="4">
        <f t="shared" si="46"/>
        <v>1</v>
      </c>
      <c r="B1532" s="4">
        <f>+VLOOKUP(G1532,Codigos!$E$2:$F$8,2,0)</f>
        <v>6</v>
      </c>
      <c r="C1532" s="4">
        <f>+VLOOKUP(F1532,Codigos!$B$2:$C$33,2,0)</f>
        <v>18</v>
      </c>
      <c r="D1532" s="4" t="str">
        <f t="shared" si="47"/>
        <v>16182012IV</v>
      </c>
      <c r="E1532" t="s">
        <v>42</v>
      </c>
      <c r="F1532" t="s">
        <v>27</v>
      </c>
      <c r="G1532" t="s">
        <v>48</v>
      </c>
      <c r="H1532">
        <v>2012</v>
      </c>
      <c r="I1532" s="2" t="s">
        <v>11</v>
      </c>
      <c r="J1532" s="1">
        <v>1541666.6666666665</v>
      </c>
    </row>
    <row r="1533" spans="1:10" x14ac:dyDescent="0.55000000000000004">
      <c r="A1533" s="4">
        <f t="shared" si="46"/>
        <v>1</v>
      </c>
      <c r="B1533" s="4">
        <f>+VLOOKUP(G1533,Codigos!$E$2:$F$8,2,0)</f>
        <v>6</v>
      </c>
      <c r="C1533" s="4">
        <f>+VLOOKUP(F1533,Codigos!$B$2:$C$33,2,0)</f>
        <v>18</v>
      </c>
      <c r="D1533" s="4" t="str">
        <f t="shared" si="47"/>
        <v>16182013IV</v>
      </c>
      <c r="E1533" t="s">
        <v>42</v>
      </c>
      <c r="F1533" t="s">
        <v>27</v>
      </c>
      <c r="G1533" t="s">
        <v>48</v>
      </c>
      <c r="H1533">
        <v>2013</v>
      </c>
      <c r="I1533" s="2" t="s">
        <v>11</v>
      </c>
      <c r="J1533" s="1">
        <v>1666666.6666666665</v>
      </c>
    </row>
    <row r="1534" spans="1:10" x14ac:dyDescent="0.55000000000000004">
      <c r="A1534" s="4">
        <f t="shared" si="46"/>
        <v>1</v>
      </c>
      <c r="B1534" s="4">
        <f>+VLOOKUP(G1534,Codigos!$E$2:$F$8,2,0)</f>
        <v>6</v>
      </c>
      <c r="C1534" s="4">
        <f>+VLOOKUP(F1534,Codigos!$B$2:$C$33,2,0)</f>
        <v>18</v>
      </c>
      <c r="D1534" s="4" t="str">
        <f t="shared" si="47"/>
        <v>16182014IV</v>
      </c>
      <c r="E1534" t="s">
        <v>42</v>
      </c>
      <c r="F1534" t="s">
        <v>27</v>
      </c>
      <c r="G1534" t="s">
        <v>48</v>
      </c>
      <c r="H1534">
        <v>2014</v>
      </c>
      <c r="I1534" s="2" t="s">
        <v>11</v>
      </c>
      <c r="J1534" s="1">
        <v>2059999.9999999995</v>
      </c>
    </row>
    <row r="1535" spans="1:10" x14ac:dyDescent="0.55000000000000004">
      <c r="A1535" s="4">
        <f t="shared" si="46"/>
        <v>1</v>
      </c>
      <c r="B1535" s="4">
        <f>+VLOOKUP(G1535,Codigos!$E$2:$F$8,2,0)</f>
        <v>6</v>
      </c>
      <c r="C1535" s="4">
        <f>+VLOOKUP(F1535,Codigos!$B$2:$C$33,2,0)</f>
        <v>18</v>
      </c>
      <c r="D1535" s="4" t="str">
        <f t="shared" si="47"/>
        <v>16182015IV</v>
      </c>
      <c r="E1535" t="s">
        <v>42</v>
      </c>
      <c r="F1535" t="s">
        <v>27</v>
      </c>
      <c r="G1535" t="s">
        <v>48</v>
      </c>
      <c r="H1535">
        <v>2015</v>
      </c>
      <c r="I1535" s="2" t="s">
        <v>11</v>
      </c>
      <c r="J1535" s="1">
        <v>2117647.0588235296</v>
      </c>
    </row>
    <row r="1536" spans="1:10" x14ac:dyDescent="0.55000000000000004">
      <c r="A1536" s="4">
        <f t="shared" si="46"/>
        <v>1</v>
      </c>
      <c r="B1536" s="4">
        <f>+VLOOKUP(G1536,Codigos!$E$2:$F$8,2,0)</f>
        <v>6</v>
      </c>
      <c r="C1536" s="4">
        <f>+VLOOKUP(F1536,Codigos!$B$2:$C$33,2,0)</f>
        <v>18</v>
      </c>
      <c r="D1536" s="4" t="str">
        <f t="shared" si="47"/>
        <v>16182016IV</v>
      </c>
      <c r="E1536" t="s">
        <v>42</v>
      </c>
      <c r="F1536" t="s">
        <v>27</v>
      </c>
      <c r="G1536" t="s">
        <v>48</v>
      </c>
      <c r="H1536">
        <v>2016</v>
      </c>
      <c r="I1536" s="2" t="s">
        <v>11</v>
      </c>
      <c r="J1536" s="1">
        <v>2725806.4612903227</v>
      </c>
    </row>
    <row r="1537" spans="1:10" x14ac:dyDescent="0.55000000000000004">
      <c r="A1537" s="4">
        <f t="shared" si="46"/>
        <v>1</v>
      </c>
      <c r="B1537" s="4">
        <f>+VLOOKUP(G1537,Codigos!$E$2:$F$8,2,0)</f>
        <v>6</v>
      </c>
      <c r="C1537" s="4">
        <f>+VLOOKUP(F1537,Codigos!$B$2:$C$33,2,0)</f>
        <v>18</v>
      </c>
      <c r="D1537" s="4" t="str">
        <f t="shared" si="47"/>
        <v>16182017IV</v>
      </c>
      <c r="E1537" t="s">
        <v>42</v>
      </c>
      <c r="F1537" t="s">
        <v>27</v>
      </c>
      <c r="G1537" t="s">
        <v>48</v>
      </c>
      <c r="H1537">
        <v>2017</v>
      </c>
      <c r="I1537" s="2" t="s">
        <v>11</v>
      </c>
      <c r="J1537" s="1">
        <v>2791519.4346289751</v>
      </c>
    </row>
    <row r="1538" spans="1:10" x14ac:dyDescent="0.55000000000000004">
      <c r="A1538" s="4">
        <f t="shared" ref="A1538:A1601" si="48">+IF(E1538="Casa",1,2)</f>
        <v>1</v>
      </c>
      <c r="B1538" s="4">
        <f>+VLOOKUP(G1538,Codigos!$E$2:$F$8,2,0)</f>
        <v>6</v>
      </c>
      <c r="C1538" s="4">
        <f>+VLOOKUP(F1538,Codigos!$B$2:$C$33,2,0)</f>
        <v>19</v>
      </c>
      <c r="D1538" s="4" t="str">
        <f t="shared" si="47"/>
        <v>16192010I</v>
      </c>
      <c r="E1538" t="s">
        <v>42</v>
      </c>
      <c r="F1538" t="s">
        <v>28</v>
      </c>
      <c r="G1538" t="s">
        <v>48</v>
      </c>
      <c r="H1538">
        <v>2010</v>
      </c>
      <c r="I1538" s="2" t="s">
        <v>8</v>
      </c>
      <c r="J1538" s="1">
        <v>0</v>
      </c>
    </row>
    <row r="1539" spans="1:10" x14ac:dyDescent="0.55000000000000004">
      <c r="A1539" s="4">
        <f t="shared" si="48"/>
        <v>1</v>
      </c>
      <c r="B1539" s="4">
        <f>+VLOOKUP(G1539,Codigos!$E$2:$F$8,2,0)</f>
        <v>6</v>
      </c>
      <c r="C1539" s="4">
        <f>+VLOOKUP(F1539,Codigos!$B$2:$C$33,2,0)</f>
        <v>19</v>
      </c>
      <c r="D1539" s="4" t="str">
        <f t="shared" ref="D1539:D1602" si="49">+_xlfn.CONCAT(A1539:C1539,H1539:I1539)</f>
        <v>16192011I</v>
      </c>
      <c r="E1539" t="s">
        <v>42</v>
      </c>
      <c r="F1539" t="s">
        <v>28</v>
      </c>
      <c r="G1539" t="s">
        <v>48</v>
      </c>
      <c r="H1539">
        <v>2011</v>
      </c>
      <c r="I1539" s="2" t="s">
        <v>8</v>
      </c>
      <c r="J1539" s="1">
        <v>0</v>
      </c>
    </row>
    <row r="1540" spans="1:10" x14ac:dyDescent="0.55000000000000004">
      <c r="A1540" s="4">
        <f t="shared" si="48"/>
        <v>1</v>
      </c>
      <c r="B1540" s="4">
        <f>+VLOOKUP(G1540,Codigos!$E$2:$F$8,2,0)</f>
        <v>6</v>
      </c>
      <c r="C1540" s="4">
        <f>+VLOOKUP(F1540,Codigos!$B$2:$C$33,2,0)</f>
        <v>19</v>
      </c>
      <c r="D1540" s="4" t="str">
        <f t="shared" si="49"/>
        <v>16192012I</v>
      </c>
      <c r="E1540" t="s">
        <v>42</v>
      </c>
      <c r="F1540" t="s">
        <v>28</v>
      </c>
      <c r="G1540" t="s">
        <v>48</v>
      </c>
      <c r="H1540">
        <v>2012</v>
      </c>
      <c r="I1540" s="2" t="s">
        <v>8</v>
      </c>
      <c r="J1540" s="1">
        <v>0</v>
      </c>
    </row>
    <row r="1541" spans="1:10" x14ac:dyDescent="0.55000000000000004">
      <c r="A1541" s="4">
        <f t="shared" si="48"/>
        <v>1</v>
      </c>
      <c r="B1541" s="4">
        <f>+VLOOKUP(G1541,Codigos!$E$2:$F$8,2,0)</f>
        <v>6</v>
      </c>
      <c r="C1541" s="4">
        <f>+VLOOKUP(F1541,Codigos!$B$2:$C$33,2,0)</f>
        <v>19</v>
      </c>
      <c r="D1541" s="4" t="str">
        <f t="shared" si="49"/>
        <v>16192013I</v>
      </c>
      <c r="E1541" t="s">
        <v>42</v>
      </c>
      <c r="F1541" t="s">
        <v>28</v>
      </c>
      <c r="G1541" t="s">
        <v>48</v>
      </c>
      <c r="H1541">
        <v>2013</v>
      </c>
      <c r="I1541" s="2" t="s">
        <v>8</v>
      </c>
      <c r="J1541" s="1">
        <v>0</v>
      </c>
    </row>
    <row r="1542" spans="1:10" x14ac:dyDescent="0.55000000000000004">
      <c r="A1542" s="4">
        <f t="shared" si="48"/>
        <v>1</v>
      </c>
      <c r="B1542" s="4">
        <f>+VLOOKUP(G1542,Codigos!$E$2:$F$8,2,0)</f>
        <v>6</v>
      </c>
      <c r="C1542" s="4">
        <f>+VLOOKUP(F1542,Codigos!$B$2:$C$33,2,0)</f>
        <v>19</v>
      </c>
      <c r="D1542" s="4" t="str">
        <f t="shared" si="49"/>
        <v>16192014I</v>
      </c>
      <c r="E1542" t="s">
        <v>42</v>
      </c>
      <c r="F1542" t="s">
        <v>28</v>
      </c>
      <c r="G1542" t="s">
        <v>48</v>
      </c>
      <c r="H1542">
        <v>2014</v>
      </c>
      <c r="I1542" s="2" t="s">
        <v>8</v>
      </c>
      <c r="J1542" s="1">
        <v>0</v>
      </c>
    </row>
    <row r="1543" spans="1:10" x14ac:dyDescent="0.55000000000000004">
      <c r="A1543" s="4">
        <f t="shared" si="48"/>
        <v>1</v>
      </c>
      <c r="B1543" s="4">
        <f>+VLOOKUP(G1543,Codigos!$E$2:$F$8,2,0)</f>
        <v>6</v>
      </c>
      <c r="C1543" s="4">
        <f>+VLOOKUP(F1543,Codigos!$B$2:$C$33,2,0)</f>
        <v>19</v>
      </c>
      <c r="D1543" s="4" t="str">
        <f t="shared" si="49"/>
        <v>16192015I</v>
      </c>
      <c r="E1543" t="s">
        <v>42</v>
      </c>
      <c r="F1543" t="s">
        <v>28</v>
      </c>
      <c r="G1543" t="s">
        <v>48</v>
      </c>
      <c r="H1543">
        <v>2015</v>
      </c>
      <c r="I1543" s="2" t="s">
        <v>8</v>
      </c>
      <c r="J1543" s="1">
        <v>0</v>
      </c>
    </row>
    <row r="1544" spans="1:10" x14ac:dyDescent="0.55000000000000004">
      <c r="A1544" s="4">
        <f t="shared" si="48"/>
        <v>1</v>
      </c>
      <c r="B1544" s="4">
        <f>+VLOOKUP(G1544,Codigos!$E$2:$F$8,2,0)</f>
        <v>6</v>
      </c>
      <c r="C1544" s="4">
        <f>+VLOOKUP(F1544,Codigos!$B$2:$C$33,2,0)</f>
        <v>19</v>
      </c>
      <c r="D1544" s="4" t="str">
        <f t="shared" si="49"/>
        <v>16192016I</v>
      </c>
      <c r="E1544" t="s">
        <v>42</v>
      </c>
      <c r="F1544" t="s">
        <v>28</v>
      </c>
      <c r="G1544" t="s">
        <v>48</v>
      </c>
      <c r="H1544">
        <v>2016</v>
      </c>
      <c r="I1544" s="2" t="s">
        <v>8</v>
      </c>
      <c r="J1544" s="1">
        <v>2864792.5033467202</v>
      </c>
    </row>
    <row r="1545" spans="1:10" x14ac:dyDescent="0.55000000000000004">
      <c r="A1545" s="4">
        <f t="shared" si="48"/>
        <v>1</v>
      </c>
      <c r="B1545" s="4">
        <f>+VLOOKUP(G1545,Codigos!$E$2:$F$8,2,0)</f>
        <v>6</v>
      </c>
      <c r="C1545" s="4">
        <f>+VLOOKUP(F1545,Codigos!$B$2:$C$33,2,0)</f>
        <v>19</v>
      </c>
      <c r="D1545" s="4" t="str">
        <f t="shared" si="49"/>
        <v>16192017I</v>
      </c>
      <c r="E1545" t="s">
        <v>42</v>
      </c>
      <c r="F1545" t="s">
        <v>28</v>
      </c>
      <c r="G1545" t="s">
        <v>48</v>
      </c>
      <c r="H1545">
        <v>2017</v>
      </c>
      <c r="I1545" s="2" t="s">
        <v>8</v>
      </c>
      <c r="J1545" s="1">
        <v>3125000</v>
      </c>
    </row>
    <row r="1546" spans="1:10" x14ac:dyDescent="0.55000000000000004">
      <c r="A1546" s="4">
        <f t="shared" si="48"/>
        <v>1</v>
      </c>
      <c r="B1546" s="4">
        <f>+VLOOKUP(G1546,Codigos!$E$2:$F$8,2,0)</f>
        <v>6</v>
      </c>
      <c r="C1546" s="4">
        <f>+VLOOKUP(F1546,Codigos!$B$2:$C$33,2,0)</f>
        <v>19</v>
      </c>
      <c r="D1546" s="4" t="str">
        <f t="shared" si="49"/>
        <v>16192010II</v>
      </c>
      <c r="E1546" t="s">
        <v>42</v>
      </c>
      <c r="F1546" t="s">
        <v>28</v>
      </c>
      <c r="G1546" t="s">
        <v>48</v>
      </c>
      <c r="H1546">
        <v>2010</v>
      </c>
      <c r="I1546" s="2" t="s">
        <v>9</v>
      </c>
      <c r="J1546" s="1">
        <v>0</v>
      </c>
    </row>
    <row r="1547" spans="1:10" x14ac:dyDescent="0.55000000000000004">
      <c r="A1547" s="4">
        <f t="shared" si="48"/>
        <v>1</v>
      </c>
      <c r="B1547" s="4">
        <f>+VLOOKUP(G1547,Codigos!$E$2:$F$8,2,0)</f>
        <v>6</v>
      </c>
      <c r="C1547" s="4">
        <f>+VLOOKUP(F1547,Codigos!$B$2:$C$33,2,0)</f>
        <v>19</v>
      </c>
      <c r="D1547" s="4" t="str">
        <f t="shared" si="49"/>
        <v>16192011II</v>
      </c>
      <c r="E1547" t="s">
        <v>42</v>
      </c>
      <c r="F1547" t="s">
        <v>28</v>
      </c>
      <c r="G1547" t="s">
        <v>48</v>
      </c>
      <c r="H1547">
        <v>2011</v>
      </c>
      <c r="I1547" s="2" t="s">
        <v>9</v>
      </c>
      <c r="J1547" s="1">
        <v>0</v>
      </c>
    </row>
    <row r="1548" spans="1:10" x14ac:dyDescent="0.55000000000000004">
      <c r="A1548" s="4">
        <f t="shared" si="48"/>
        <v>1</v>
      </c>
      <c r="B1548" s="4">
        <f>+VLOOKUP(G1548,Codigos!$E$2:$F$8,2,0)</f>
        <v>6</v>
      </c>
      <c r="C1548" s="4">
        <f>+VLOOKUP(F1548,Codigos!$B$2:$C$33,2,0)</f>
        <v>19</v>
      </c>
      <c r="D1548" s="4" t="str">
        <f t="shared" si="49"/>
        <v>16192012II</v>
      </c>
      <c r="E1548" t="s">
        <v>42</v>
      </c>
      <c r="F1548" t="s">
        <v>28</v>
      </c>
      <c r="G1548" t="s">
        <v>48</v>
      </c>
      <c r="H1548">
        <v>2012</v>
      </c>
      <c r="I1548" s="2" t="s">
        <v>9</v>
      </c>
      <c r="J1548" s="1">
        <v>0</v>
      </c>
    </row>
    <row r="1549" spans="1:10" x14ac:dyDescent="0.55000000000000004">
      <c r="A1549" s="4">
        <f t="shared" si="48"/>
        <v>1</v>
      </c>
      <c r="B1549" s="4">
        <f>+VLOOKUP(G1549,Codigos!$E$2:$F$8,2,0)</f>
        <v>6</v>
      </c>
      <c r="C1549" s="4">
        <f>+VLOOKUP(F1549,Codigos!$B$2:$C$33,2,0)</f>
        <v>19</v>
      </c>
      <c r="D1549" s="4" t="str">
        <f t="shared" si="49"/>
        <v>16192013II</v>
      </c>
      <c r="E1549" t="s">
        <v>42</v>
      </c>
      <c r="F1549" t="s">
        <v>28</v>
      </c>
      <c r="G1549" t="s">
        <v>48</v>
      </c>
      <c r="H1549">
        <v>2013</v>
      </c>
      <c r="I1549" s="2" t="s">
        <v>9</v>
      </c>
      <c r="J1549" s="1">
        <v>0</v>
      </c>
    </row>
    <row r="1550" spans="1:10" x14ac:dyDescent="0.55000000000000004">
      <c r="A1550" s="4">
        <f t="shared" si="48"/>
        <v>1</v>
      </c>
      <c r="B1550" s="4">
        <f>+VLOOKUP(G1550,Codigos!$E$2:$F$8,2,0)</f>
        <v>6</v>
      </c>
      <c r="C1550" s="4">
        <f>+VLOOKUP(F1550,Codigos!$B$2:$C$33,2,0)</f>
        <v>19</v>
      </c>
      <c r="D1550" s="4" t="str">
        <f t="shared" si="49"/>
        <v>16192014II</v>
      </c>
      <c r="E1550" t="s">
        <v>42</v>
      </c>
      <c r="F1550" t="s">
        <v>28</v>
      </c>
      <c r="G1550" t="s">
        <v>48</v>
      </c>
      <c r="H1550">
        <v>2014</v>
      </c>
      <c r="I1550" s="2" t="s">
        <v>9</v>
      </c>
      <c r="J1550" s="1">
        <v>0</v>
      </c>
    </row>
    <row r="1551" spans="1:10" x14ac:dyDescent="0.55000000000000004">
      <c r="A1551" s="4">
        <f t="shared" si="48"/>
        <v>1</v>
      </c>
      <c r="B1551" s="4">
        <f>+VLOOKUP(G1551,Codigos!$E$2:$F$8,2,0)</f>
        <v>6</v>
      </c>
      <c r="C1551" s="4">
        <f>+VLOOKUP(F1551,Codigos!$B$2:$C$33,2,0)</f>
        <v>19</v>
      </c>
      <c r="D1551" s="4" t="str">
        <f t="shared" si="49"/>
        <v>16192015II</v>
      </c>
      <c r="E1551" t="s">
        <v>42</v>
      </c>
      <c r="F1551" t="s">
        <v>28</v>
      </c>
      <c r="G1551" t="s">
        <v>48</v>
      </c>
      <c r="H1551">
        <v>2015</v>
      </c>
      <c r="I1551" s="2" t="s">
        <v>9</v>
      </c>
      <c r="J1551" s="1">
        <v>0</v>
      </c>
    </row>
    <row r="1552" spans="1:10" x14ac:dyDescent="0.55000000000000004">
      <c r="A1552" s="4">
        <f t="shared" si="48"/>
        <v>1</v>
      </c>
      <c r="B1552" s="4">
        <f>+VLOOKUP(G1552,Codigos!$E$2:$F$8,2,0)</f>
        <v>6</v>
      </c>
      <c r="C1552" s="4">
        <f>+VLOOKUP(F1552,Codigos!$B$2:$C$33,2,0)</f>
        <v>19</v>
      </c>
      <c r="D1552" s="4" t="str">
        <f t="shared" si="49"/>
        <v>16192016II</v>
      </c>
      <c r="E1552" t="s">
        <v>42</v>
      </c>
      <c r="F1552" t="s">
        <v>28</v>
      </c>
      <c r="G1552" t="s">
        <v>48</v>
      </c>
      <c r="H1552">
        <v>2016</v>
      </c>
      <c r="I1552" s="2" t="s">
        <v>9</v>
      </c>
      <c r="J1552" s="1">
        <v>3921568.6274509802</v>
      </c>
    </row>
    <row r="1553" spans="1:10" x14ac:dyDescent="0.55000000000000004">
      <c r="A1553" s="4">
        <f t="shared" si="48"/>
        <v>1</v>
      </c>
      <c r="B1553" s="4">
        <f>+VLOOKUP(G1553,Codigos!$E$2:$F$8,2,0)</f>
        <v>6</v>
      </c>
      <c r="C1553" s="4">
        <f>+VLOOKUP(F1553,Codigos!$B$2:$C$33,2,0)</f>
        <v>19</v>
      </c>
      <c r="D1553" s="4" t="str">
        <f t="shared" si="49"/>
        <v>16192017II</v>
      </c>
      <c r="E1553" t="s">
        <v>42</v>
      </c>
      <c r="F1553" t="s">
        <v>28</v>
      </c>
      <c r="G1553" t="s">
        <v>48</v>
      </c>
      <c r="H1553">
        <v>2017</v>
      </c>
      <c r="I1553" s="2" t="s">
        <v>9</v>
      </c>
      <c r="J1553" s="1">
        <v>4301075.2688172041</v>
      </c>
    </row>
    <row r="1554" spans="1:10" x14ac:dyDescent="0.55000000000000004">
      <c r="A1554" s="4">
        <f t="shared" si="48"/>
        <v>1</v>
      </c>
      <c r="B1554" s="4">
        <f>+VLOOKUP(G1554,Codigos!$E$2:$F$8,2,0)</f>
        <v>6</v>
      </c>
      <c r="C1554" s="4">
        <f>+VLOOKUP(F1554,Codigos!$B$2:$C$33,2,0)</f>
        <v>19</v>
      </c>
      <c r="D1554" s="4" t="str">
        <f t="shared" si="49"/>
        <v>16192010III</v>
      </c>
      <c r="E1554" t="s">
        <v>42</v>
      </c>
      <c r="F1554" t="s">
        <v>28</v>
      </c>
      <c r="G1554" t="s">
        <v>48</v>
      </c>
      <c r="H1554">
        <v>2010</v>
      </c>
      <c r="I1554" s="2" t="s">
        <v>10</v>
      </c>
      <c r="J1554" s="1">
        <v>0</v>
      </c>
    </row>
    <row r="1555" spans="1:10" x14ac:dyDescent="0.55000000000000004">
      <c r="A1555" s="4">
        <f t="shared" si="48"/>
        <v>1</v>
      </c>
      <c r="B1555" s="4">
        <f>+VLOOKUP(G1555,Codigos!$E$2:$F$8,2,0)</f>
        <v>6</v>
      </c>
      <c r="C1555" s="4">
        <f>+VLOOKUP(F1555,Codigos!$B$2:$C$33,2,0)</f>
        <v>19</v>
      </c>
      <c r="D1555" s="4" t="str">
        <f t="shared" si="49"/>
        <v>16192011III</v>
      </c>
      <c r="E1555" t="s">
        <v>42</v>
      </c>
      <c r="F1555" t="s">
        <v>28</v>
      </c>
      <c r="G1555" t="s">
        <v>48</v>
      </c>
      <c r="H1555">
        <v>2011</v>
      </c>
      <c r="I1555" s="2" t="s">
        <v>10</v>
      </c>
      <c r="J1555" s="1">
        <v>0</v>
      </c>
    </row>
    <row r="1556" spans="1:10" x14ac:dyDescent="0.55000000000000004">
      <c r="A1556" s="4">
        <f t="shared" si="48"/>
        <v>1</v>
      </c>
      <c r="B1556" s="4">
        <f>+VLOOKUP(G1556,Codigos!$E$2:$F$8,2,0)</f>
        <v>6</v>
      </c>
      <c r="C1556" s="4">
        <f>+VLOOKUP(F1556,Codigos!$B$2:$C$33,2,0)</f>
        <v>19</v>
      </c>
      <c r="D1556" s="4" t="str">
        <f t="shared" si="49"/>
        <v>16192012III</v>
      </c>
      <c r="E1556" t="s">
        <v>42</v>
      </c>
      <c r="F1556" t="s">
        <v>28</v>
      </c>
      <c r="G1556" t="s">
        <v>48</v>
      </c>
      <c r="H1556">
        <v>2012</v>
      </c>
      <c r="I1556" s="2" t="s">
        <v>10</v>
      </c>
      <c r="J1556" s="1">
        <v>0</v>
      </c>
    </row>
    <row r="1557" spans="1:10" x14ac:dyDescent="0.55000000000000004">
      <c r="A1557" s="4">
        <f t="shared" si="48"/>
        <v>1</v>
      </c>
      <c r="B1557" s="4">
        <f>+VLOOKUP(G1557,Codigos!$E$2:$F$8,2,0)</f>
        <v>6</v>
      </c>
      <c r="C1557" s="4">
        <f>+VLOOKUP(F1557,Codigos!$B$2:$C$33,2,0)</f>
        <v>19</v>
      </c>
      <c r="D1557" s="4" t="str">
        <f t="shared" si="49"/>
        <v>16192013III</v>
      </c>
      <c r="E1557" t="s">
        <v>42</v>
      </c>
      <c r="F1557" t="s">
        <v>28</v>
      </c>
      <c r="G1557" t="s">
        <v>48</v>
      </c>
      <c r="H1557">
        <v>2013</v>
      </c>
      <c r="I1557" s="2" t="s">
        <v>10</v>
      </c>
      <c r="J1557" s="1">
        <v>0</v>
      </c>
    </row>
    <row r="1558" spans="1:10" x14ac:dyDescent="0.55000000000000004">
      <c r="A1558" s="4">
        <f t="shared" si="48"/>
        <v>1</v>
      </c>
      <c r="B1558" s="4">
        <f>+VLOOKUP(G1558,Codigos!$E$2:$F$8,2,0)</f>
        <v>6</v>
      </c>
      <c r="C1558" s="4">
        <f>+VLOOKUP(F1558,Codigos!$B$2:$C$33,2,0)</f>
        <v>19</v>
      </c>
      <c r="D1558" s="4" t="str">
        <f t="shared" si="49"/>
        <v>16192014III</v>
      </c>
      <c r="E1558" t="s">
        <v>42</v>
      </c>
      <c r="F1558" t="s">
        <v>28</v>
      </c>
      <c r="G1558" t="s">
        <v>48</v>
      </c>
      <c r="H1558">
        <v>2014</v>
      </c>
      <c r="I1558" s="2" t="s">
        <v>10</v>
      </c>
      <c r="J1558" s="1">
        <v>0</v>
      </c>
    </row>
    <row r="1559" spans="1:10" x14ac:dyDescent="0.55000000000000004">
      <c r="A1559" s="4">
        <f t="shared" si="48"/>
        <v>1</v>
      </c>
      <c r="B1559" s="4">
        <f>+VLOOKUP(G1559,Codigos!$E$2:$F$8,2,0)</f>
        <v>6</v>
      </c>
      <c r="C1559" s="4">
        <f>+VLOOKUP(F1559,Codigos!$B$2:$C$33,2,0)</f>
        <v>19</v>
      </c>
      <c r="D1559" s="4" t="str">
        <f t="shared" si="49"/>
        <v>16192015III</v>
      </c>
      <c r="E1559" t="s">
        <v>42</v>
      </c>
      <c r="F1559" t="s">
        <v>28</v>
      </c>
      <c r="G1559" t="s">
        <v>48</v>
      </c>
      <c r="H1559">
        <v>2015</v>
      </c>
      <c r="I1559" s="2" t="s">
        <v>10</v>
      </c>
      <c r="J1559" s="1">
        <v>0</v>
      </c>
    </row>
    <row r="1560" spans="1:10" x14ac:dyDescent="0.55000000000000004">
      <c r="A1560" s="4">
        <f t="shared" si="48"/>
        <v>1</v>
      </c>
      <c r="B1560" s="4">
        <f>+VLOOKUP(G1560,Codigos!$E$2:$F$8,2,0)</f>
        <v>6</v>
      </c>
      <c r="C1560" s="4">
        <f>+VLOOKUP(F1560,Codigos!$B$2:$C$33,2,0)</f>
        <v>19</v>
      </c>
      <c r="D1560" s="4" t="str">
        <f t="shared" si="49"/>
        <v>16192016III</v>
      </c>
      <c r="E1560" t="s">
        <v>42</v>
      </c>
      <c r="F1560" t="s">
        <v>28</v>
      </c>
      <c r="G1560" t="s">
        <v>48</v>
      </c>
      <c r="H1560">
        <v>2016</v>
      </c>
      <c r="I1560" s="2" t="s">
        <v>10</v>
      </c>
      <c r="J1560" s="1">
        <v>3737099.0237099021</v>
      </c>
    </row>
    <row r="1561" spans="1:10" x14ac:dyDescent="0.55000000000000004">
      <c r="A1561" s="4">
        <f t="shared" si="48"/>
        <v>1</v>
      </c>
      <c r="B1561" s="4">
        <f>+VLOOKUP(G1561,Codigos!$E$2:$F$8,2,0)</f>
        <v>6</v>
      </c>
      <c r="C1561" s="4">
        <f>+VLOOKUP(F1561,Codigos!$B$2:$C$33,2,0)</f>
        <v>19</v>
      </c>
      <c r="D1561" s="4" t="str">
        <f t="shared" si="49"/>
        <v>16192017III</v>
      </c>
      <c r="E1561" t="s">
        <v>42</v>
      </c>
      <c r="F1561" t="s">
        <v>28</v>
      </c>
      <c r="G1561" t="s">
        <v>48</v>
      </c>
      <c r="H1561">
        <v>2017</v>
      </c>
      <c r="I1561" s="2" t="s">
        <v>10</v>
      </c>
      <c r="J1561" s="1">
        <v>4671532.8467153283</v>
      </c>
    </row>
    <row r="1562" spans="1:10" x14ac:dyDescent="0.55000000000000004">
      <c r="A1562" s="4">
        <f t="shared" si="48"/>
        <v>1</v>
      </c>
      <c r="B1562" s="4">
        <f>+VLOOKUP(G1562,Codigos!$E$2:$F$8,2,0)</f>
        <v>6</v>
      </c>
      <c r="C1562" s="4">
        <f>+VLOOKUP(F1562,Codigos!$B$2:$C$33,2,0)</f>
        <v>19</v>
      </c>
      <c r="D1562" s="4" t="str">
        <f t="shared" si="49"/>
        <v>16192010IV</v>
      </c>
      <c r="E1562" t="s">
        <v>42</v>
      </c>
      <c r="F1562" t="s">
        <v>28</v>
      </c>
      <c r="G1562" t="s">
        <v>48</v>
      </c>
      <c r="H1562">
        <v>2010</v>
      </c>
      <c r="I1562" s="2" t="s">
        <v>11</v>
      </c>
      <c r="J1562" s="1">
        <v>0</v>
      </c>
    </row>
    <row r="1563" spans="1:10" x14ac:dyDescent="0.55000000000000004">
      <c r="A1563" s="4">
        <f t="shared" si="48"/>
        <v>1</v>
      </c>
      <c r="B1563" s="4">
        <f>+VLOOKUP(G1563,Codigos!$E$2:$F$8,2,0)</f>
        <v>6</v>
      </c>
      <c r="C1563" s="4">
        <f>+VLOOKUP(F1563,Codigos!$B$2:$C$33,2,0)</f>
        <v>19</v>
      </c>
      <c r="D1563" s="4" t="str">
        <f t="shared" si="49"/>
        <v>16192011IV</v>
      </c>
      <c r="E1563" t="s">
        <v>42</v>
      </c>
      <c r="F1563" t="s">
        <v>28</v>
      </c>
      <c r="G1563" t="s">
        <v>48</v>
      </c>
      <c r="H1563">
        <v>2011</v>
      </c>
      <c r="I1563" s="2" t="s">
        <v>11</v>
      </c>
      <c r="J1563" s="1">
        <v>0</v>
      </c>
    </row>
    <row r="1564" spans="1:10" x14ac:dyDescent="0.55000000000000004">
      <c r="A1564" s="4">
        <f t="shared" si="48"/>
        <v>1</v>
      </c>
      <c r="B1564" s="4">
        <f>+VLOOKUP(G1564,Codigos!$E$2:$F$8,2,0)</f>
        <v>6</v>
      </c>
      <c r="C1564" s="4">
        <f>+VLOOKUP(F1564,Codigos!$B$2:$C$33,2,0)</f>
        <v>19</v>
      </c>
      <c r="D1564" s="4" t="str">
        <f t="shared" si="49"/>
        <v>16192012IV</v>
      </c>
      <c r="E1564" t="s">
        <v>42</v>
      </c>
      <c r="F1564" t="s">
        <v>28</v>
      </c>
      <c r="G1564" t="s">
        <v>48</v>
      </c>
      <c r="H1564">
        <v>2012</v>
      </c>
      <c r="I1564" s="2" t="s">
        <v>11</v>
      </c>
      <c r="J1564" s="1">
        <v>0</v>
      </c>
    </row>
    <row r="1565" spans="1:10" x14ac:dyDescent="0.55000000000000004">
      <c r="A1565" s="4">
        <f t="shared" si="48"/>
        <v>1</v>
      </c>
      <c r="B1565" s="4">
        <f>+VLOOKUP(G1565,Codigos!$E$2:$F$8,2,0)</f>
        <v>6</v>
      </c>
      <c r="C1565" s="4">
        <f>+VLOOKUP(F1565,Codigos!$B$2:$C$33,2,0)</f>
        <v>19</v>
      </c>
      <c r="D1565" s="4" t="str">
        <f t="shared" si="49"/>
        <v>16192013IV</v>
      </c>
      <c r="E1565" t="s">
        <v>42</v>
      </c>
      <c r="F1565" t="s">
        <v>28</v>
      </c>
      <c r="G1565" t="s">
        <v>48</v>
      </c>
      <c r="H1565">
        <v>2013</v>
      </c>
      <c r="I1565" s="2" t="s">
        <v>11</v>
      </c>
      <c r="J1565" s="1">
        <v>0</v>
      </c>
    </row>
    <row r="1566" spans="1:10" x14ac:dyDescent="0.55000000000000004">
      <c r="A1566" s="4">
        <f t="shared" si="48"/>
        <v>1</v>
      </c>
      <c r="B1566" s="4">
        <f>+VLOOKUP(G1566,Codigos!$E$2:$F$8,2,0)</f>
        <v>6</v>
      </c>
      <c r="C1566" s="4">
        <f>+VLOOKUP(F1566,Codigos!$B$2:$C$33,2,0)</f>
        <v>19</v>
      </c>
      <c r="D1566" s="4" t="str">
        <f t="shared" si="49"/>
        <v>16192014IV</v>
      </c>
      <c r="E1566" t="s">
        <v>42</v>
      </c>
      <c r="F1566" t="s">
        <v>28</v>
      </c>
      <c r="G1566" t="s">
        <v>48</v>
      </c>
      <c r="H1566">
        <v>2014</v>
      </c>
      <c r="I1566" s="2" t="s">
        <v>11</v>
      </c>
      <c r="J1566" s="1">
        <v>0</v>
      </c>
    </row>
    <row r="1567" spans="1:10" x14ac:dyDescent="0.55000000000000004">
      <c r="A1567" s="4">
        <f t="shared" si="48"/>
        <v>1</v>
      </c>
      <c r="B1567" s="4">
        <f>+VLOOKUP(G1567,Codigos!$E$2:$F$8,2,0)</f>
        <v>6</v>
      </c>
      <c r="C1567" s="4">
        <f>+VLOOKUP(F1567,Codigos!$B$2:$C$33,2,0)</f>
        <v>19</v>
      </c>
      <c r="D1567" s="4" t="str">
        <f t="shared" si="49"/>
        <v>16192015IV</v>
      </c>
      <c r="E1567" t="s">
        <v>42</v>
      </c>
      <c r="F1567" t="s">
        <v>28</v>
      </c>
      <c r="G1567" t="s">
        <v>48</v>
      </c>
      <c r="H1567">
        <v>2015</v>
      </c>
      <c r="I1567" s="2" t="s">
        <v>11</v>
      </c>
      <c r="J1567" s="1">
        <v>2253030.3030303032</v>
      </c>
    </row>
    <row r="1568" spans="1:10" x14ac:dyDescent="0.55000000000000004">
      <c r="A1568" s="4">
        <f t="shared" si="48"/>
        <v>1</v>
      </c>
      <c r="B1568" s="4">
        <f>+VLOOKUP(G1568,Codigos!$E$2:$F$8,2,0)</f>
        <v>6</v>
      </c>
      <c r="C1568" s="4">
        <f>+VLOOKUP(F1568,Codigos!$B$2:$C$33,2,0)</f>
        <v>19</v>
      </c>
      <c r="D1568" s="4" t="str">
        <f t="shared" si="49"/>
        <v>16192016IV</v>
      </c>
      <c r="E1568" t="s">
        <v>42</v>
      </c>
      <c r="F1568" t="s">
        <v>28</v>
      </c>
      <c r="G1568" t="s">
        <v>48</v>
      </c>
      <c r="H1568">
        <v>2016</v>
      </c>
      <c r="I1568" s="2" t="s">
        <v>11</v>
      </c>
      <c r="J1568" s="1">
        <v>3748025.2764612958</v>
      </c>
    </row>
    <row r="1569" spans="1:10" x14ac:dyDescent="0.55000000000000004">
      <c r="A1569" s="4">
        <f t="shared" si="48"/>
        <v>1</v>
      </c>
      <c r="B1569" s="4">
        <f>+VLOOKUP(G1569,Codigos!$E$2:$F$8,2,0)</f>
        <v>6</v>
      </c>
      <c r="C1569" s="4">
        <f>+VLOOKUP(F1569,Codigos!$B$2:$C$33,2,0)</f>
        <v>19</v>
      </c>
      <c r="D1569" s="4" t="str">
        <f t="shared" si="49"/>
        <v>16192017IV</v>
      </c>
      <c r="E1569" t="s">
        <v>42</v>
      </c>
      <c r="F1569" t="s">
        <v>28</v>
      </c>
      <c r="G1569" t="s">
        <v>48</v>
      </c>
      <c r="H1569">
        <v>2017</v>
      </c>
      <c r="I1569" s="2" t="s">
        <v>11</v>
      </c>
      <c r="J1569" s="1">
        <v>3756578.9473684207</v>
      </c>
    </row>
    <row r="1570" spans="1:10" x14ac:dyDescent="0.55000000000000004">
      <c r="A1570" s="4">
        <f t="shared" si="48"/>
        <v>1</v>
      </c>
      <c r="B1570" s="4">
        <f>+VLOOKUP(G1570,Codigos!$E$2:$F$8,2,0)</f>
        <v>6</v>
      </c>
      <c r="C1570" s="4">
        <f>+VLOOKUP(F1570,Codigos!$B$2:$C$33,2,0)</f>
        <v>20</v>
      </c>
      <c r="D1570" s="4" t="str">
        <f t="shared" si="49"/>
        <v>16202010I</v>
      </c>
      <c r="E1570" t="s">
        <v>42</v>
      </c>
      <c r="F1570" t="s">
        <v>29</v>
      </c>
      <c r="G1570" t="s">
        <v>48</v>
      </c>
      <c r="H1570">
        <v>2010</v>
      </c>
      <c r="I1570" s="2" t="s">
        <v>8</v>
      </c>
      <c r="J1570" s="1">
        <v>918949.77168949775</v>
      </c>
    </row>
    <row r="1571" spans="1:10" x14ac:dyDescent="0.55000000000000004">
      <c r="A1571" s="4">
        <f t="shared" si="48"/>
        <v>1</v>
      </c>
      <c r="B1571" s="4">
        <f>+VLOOKUP(G1571,Codigos!$E$2:$F$8,2,0)</f>
        <v>6</v>
      </c>
      <c r="C1571" s="4">
        <f>+VLOOKUP(F1571,Codigos!$B$2:$C$33,2,0)</f>
        <v>20</v>
      </c>
      <c r="D1571" s="4" t="str">
        <f t="shared" si="49"/>
        <v>16202011I</v>
      </c>
      <c r="E1571" t="s">
        <v>42</v>
      </c>
      <c r="F1571" t="s">
        <v>29</v>
      </c>
      <c r="G1571" t="s">
        <v>48</v>
      </c>
      <c r="H1571">
        <v>2011</v>
      </c>
      <c r="I1571" s="2" t="s">
        <v>8</v>
      </c>
      <c r="J1571" s="1">
        <v>1177083.3333333333</v>
      </c>
    </row>
    <row r="1572" spans="1:10" x14ac:dyDescent="0.55000000000000004">
      <c r="A1572" s="4">
        <f t="shared" si="48"/>
        <v>1</v>
      </c>
      <c r="B1572" s="4">
        <f>+VLOOKUP(G1572,Codigos!$E$2:$F$8,2,0)</f>
        <v>6</v>
      </c>
      <c r="C1572" s="4">
        <f>+VLOOKUP(F1572,Codigos!$B$2:$C$33,2,0)</f>
        <v>20</v>
      </c>
      <c r="D1572" s="4" t="str">
        <f t="shared" si="49"/>
        <v>16202012I</v>
      </c>
      <c r="E1572" t="s">
        <v>42</v>
      </c>
      <c r="F1572" t="s">
        <v>29</v>
      </c>
      <c r="G1572" t="s">
        <v>48</v>
      </c>
      <c r="H1572">
        <v>2012</v>
      </c>
      <c r="I1572" s="2" t="s">
        <v>8</v>
      </c>
      <c r="J1572" s="1">
        <v>1211111.111111111</v>
      </c>
    </row>
    <row r="1573" spans="1:10" x14ac:dyDescent="0.55000000000000004">
      <c r="A1573" s="4">
        <f t="shared" si="48"/>
        <v>1</v>
      </c>
      <c r="B1573" s="4">
        <f>+VLOOKUP(G1573,Codigos!$E$2:$F$8,2,0)</f>
        <v>6</v>
      </c>
      <c r="C1573" s="4">
        <f>+VLOOKUP(F1573,Codigos!$B$2:$C$33,2,0)</f>
        <v>20</v>
      </c>
      <c r="D1573" s="4" t="str">
        <f t="shared" si="49"/>
        <v>16202013I</v>
      </c>
      <c r="E1573" t="s">
        <v>42</v>
      </c>
      <c r="F1573" t="s">
        <v>29</v>
      </c>
      <c r="G1573" t="s">
        <v>48</v>
      </c>
      <c r="H1573">
        <v>2013</v>
      </c>
      <c r="I1573" s="2" t="s">
        <v>8</v>
      </c>
      <c r="J1573" s="1">
        <v>1435185.1851851852</v>
      </c>
    </row>
    <row r="1574" spans="1:10" x14ac:dyDescent="0.55000000000000004">
      <c r="A1574" s="4">
        <f t="shared" si="48"/>
        <v>1</v>
      </c>
      <c r="B1574" s="4">
        <f>+VLOOKUP(G1574,Codigos!$E$2:$F$8,2,0)</f>
        <v>6</v>
      </c>
      <c r="C1574" s="4">
        <f>+VLOOKUP(F1574,Codigos!$B$2:$C$33,2,0)</f>
        <v>20</v>
      </c>
      <c r="D1574" s="4" t="str">
        <f t="shared" si="49"/>
        <v>16202014I</v>
      </c>
      <c r="E1574" t="s">
        <v>42</v>
      </c>
      <c r="F1574" t="s">
        <v>29</v>
      </c>
      <c r="G1574" t="s">
        <v>48</v>
      </c>
      <c r="H1574">
        <v>2014</v>
      </c>
      <c r="I1574" s="2" t="s">
        <v>8</v>
      </c>
      <c r="J1574" s="1">
        <v>1689342.4036281179</v>
      </c>
    </row>
    <row r="1575" spans="1:10" x14ac:dyDescent="0.55000000000000004">
      <c r="A1575" s="4">
        <f t="shared" si="48"/>
        <v>1</v>
      </c>
      <c r="B1575" s="4">
        <f>+VLOOKUP(G1575,Codigos!$E$2:$F$8,2,0)</f>
        <v>6</v>
      </c>
      <c r="C1575" s="4">
        <f>+VLOOKUP(F1575,Codigos!$B$2:$C$33,2,0)</f>
        <v>20</v>
      </c>
      <c r="D1575" s="4" t="str">
        <f t="shared" si="49"/>
        <v>16202015I</v>
      </c>
      <c r="E1575" t="s">
        <v>42</v>
      </c>
      <c r="F1575" t="s">
        <v>29</v>
      </c>
      <c r="G1575" t="s">
        <v>48</v>
      </c>
      <c r="H1575">
        <v>2015</v>
      </c>
      <c r="I1575" s="2" t="s">
        <v>8</v>
      </c>
      <c r="J1575" s="1">
        <v>2000000</v>
      </c>
    </row>
    <row r="1576" spans="1:10" x14ac:dyDescent="0.55000000000000004">
      <c r="A1576" s="4">
        <f t="shared" si="48"/>
        <v>1</v>
      </c>
      <c r="B1576" s="4">
        <f>+VLOOKUP(G1576,Codigos!$E$2:$F$8,2,0)</f>
        <v>6</v>
      </c>
      <c r="C1576" s="4">
        <f>+VLOOKUP(F1576,Codigos!$B$2:$C$33,2,0)</f>
        <v>20</v>
      </c>
      <c r="D1576" s="4" t="str">
        <f t="shared" si="49"/>
        <v>16202016I</v>
      </c>
      <c r="E1576" t="s">
        <v>42</v>
      </c>
      <c r="F1576" t="s">
        <v>29</v>
      </c>
      <c r="G1576" t="s">
        <v>48</v>
      </c>
      <c r="H1576">
        <v>2016</v>
      </c>
      <c r="I1576" s="2" t="s">
        <v>8</v>
      </c>
      <c r="J1576" s="1">
        <v>2259389.6713615023</v>
      </c>
    </row>
    <row r="1577" spans="1:10" x14ac:dyDescent="0.55000000000000004">
      <c r="A1577" s="4">
        <f t="shared" si="48"/>
        <v>1</v>
      </c>
      <c r="B1577" s="4">
        <f>+VLOOKUP(G1577,Codigos!$E$2:$F$8,2,0)</f>
        <v>6</v>
      </c>
      <c r="C1577" s="4">
        <f>+VLOOKUP(F1577,Codigos!$B$2:$C$33,2,0)</f>
        <v>20</v>
      </c>
      <c r="D1577" s="4" t="str">
        <f t="shared" si="49"/>
        <v>16202017I</v>
      </c>
      <c r="E1577" t="s">
        <v>42</v>
      </c>
      <c r="F1577" t="s">
        <v>29</v>
      </c>
      <c r="G1577" t="s">
        <v>48</v>
      </c>
      <c r="H1577">
        <v>2017</v>
      </c>
      <c r="I1577" s="2" t="s">
        <v>8</v>
      </c>
      <c r="J1577" s="1">
        <v>2482269.5035460992</v>
      </c>
    </row>
    <row r="1578" spans="1:10" x14ac:dyDescent="0.55000000000000004">
      <c r="A1578" s="4">
        <f t="shared" si="48"/>
        <v>1</v>
      </c>
      <c r="B1578" s="4">
        <f>+VLOOKUP(G1578,Codigos!$E$2:$F$8,2,0)</f>
        <v>6</v>
      </c>
      <c r="C1578" s="4">
        <f>+VLOOKUP(F1578,Codigos!$B$2:$C$33,2,0)</f>
        <v>20</v>
      </c>
      <c r="D1578" s="4" t="str">
        <f t="shared" si="49"/>
        <v>16202010II</v>
      </c>
      <c r="E1578" t="s">
        <v>42</v>
      </c>
      <c r="F1578" t="s">
        <v>29</v>
      </c>
      <c r="G1578" t="s">
        <v>48</v>
      </c>
      <c r="H1578">
        <v>2010</v>
      </c>
      <c r="I1578" s="2" t="s">
        <v>9</v>
      </c>
      <c r="J1578" s="1">
        <v>958904.10958904109</v>
      </c>
    </row>
    <row r="1579" spans="1:10" x14ac:dyDescent="0.55000000000000004">
      <c r="A1579" s="4">
        <f t="shared" si="48"/>
        <v>1</v>
      </c>
      <c r="B1579" s="4">
        <f>+VLOOKUP(G1579,Codigos!$E$2:$F$8,2,0)</f>
        <v>6</v>
      </c>
      <c r="C1579" s="4">
        <f>+VLOOKUP(F1579,Codigos!$B$2:$C$33,2,0)</f>
        <v>20</v>
      </c>
      <c r="D1579" s="4" t="str">
        <f t="shared" si="49"/>
        <v>16202011II</v>
      </c>
      <c r="E1579" t="s">
        <v>42</v>
      </c>
      <c r="F1579" t="s">
        <v>29</v>
      </c>
      <c r="G1579" t="s">
        <v>48</v>
      </c>
      <c r="H1579">
        <v>2011</v>
      </c>
      <c r="I1579" s="2" t="s">
        <v>9</v>
      </c>
      <c r="J1579" s="1">
        <v>1203703.7037037038</v>
      </c>
    </row>
    <row r="1580" spans="1:10" x14ac:dyDescent="0.55000000000000004">
      <c r="A1580" s="4">
        <f t="shared" si="48"/>
        <v>1</v>
      </c>
      <c r="B1580" s="4">
        <f>+VLOOKUP(G1580,Codigos!$E$2:$F$8,2,0)</f>
        <v>6</v>
      </c>
      <c r="C1580" s="4">
        <f>+VLOOKUP(F1580,Codigos!$B$2:$C$33,2,0)</f>
        <v>20</v>
      </c>
      <c r="D1580" s="4" t="str">
        <f t="shared" si="49"/>
        <v>16202012II</v>
      </c>
      <c r="E1580" t="s">
        <v>42</v>
      </c>
      <c r="F1580" t="s">
        <v>29</v>
      </c>
      <c r="G1580" t="s">
        <v>48</v>
      </c>
      <c r="H1580">
        <v>2012</v>
      </c>
      <c r="I1580" s="2" t="s">
        <v>9</v>
      </c>
      <c r="J1580" s="1">
        <v>1366666.6666666667</v>
      </c>
    </row>
    <row r="1581" spans="1:10" x14ac:dyDescent="0.55000000000000004">
      <c r="A1581" s="4">
        <f t="shared" si="48"/>
        <v>1</v>
      </c>
      <c r="B1581" s="4">
        <f>+VLOOKUP(G1581,Codigos!$E$2:$F$8,2,0)</f>
        <v>6</v>
      </c>
      <c r="C1581" s="4">
        <f>+VLOOKUP(F1581,Codigos!$B$2:$C$33,2,0)</f>
        <v>20</v>
      </c>
      <c r="D1581" s="4" t="str">
        <f t="shared" si="49"/>
        <v>16202013II</v>
      </c>
      <c r="E1581" t="s">
        <v>42</v>
      </c>
      <c r="F1581" t="s">
        <v>29</v>
      </c>
      <c r="G1581" t="s">
        <v>48</v>
      </c>
      <c r="H1581">
        <v>2013</v>
      </c>
      <c r="I1581" s="2" t="s">
        <v>9</v>
      </c>
      <c r="J1581" s="1">
        <v>1504629.6296296297</v>
      </c>
    </row>
    <row r="1582" spans="1:10" x14ac:dyDescent="0.55000000000000004">
      <c r="A1582" s="4">
        <f t="shared" si="48"/>
        <v>1</v>
      </c>
      <c r="B1582" s="4">
        <f>+VLOOKUP(G1582,Codigos!$E$2:$F$8,2,0)</f>
        <v>6</v>
      </c>
      <c r="C1582" s="4">
        <f>+VLOOKUP(F1582,Codigos!$B$2:$C$33,2,0)</f>
        <v>20</v>
      </c>
      <c r="D1582" s="4" t="str">
        <f t="shared" si="49"/>
        <v>16202014II</v>
      </c>
      <c r="E1582" t="s">
        <v>42</v>
      </c>
      <c r="F1582" t="s">
        <v>29</v>
      </c>
      <c r="G1582" t="s">
        <v>48</v>
      </c>
      <c r="H1582">
        <v>2014</v>
      </c>
      <c r="I1582" s="2" t="s">
        <v>9</v>
      </c>
      <c r="J1582" s="1">
        <v>1757369.6145124717</v>
      </c>
    </row>
    <row r="1583" spans="1:10" x14ac:dyDescent="0.55000000000000004">
      <c r="A1583" s="4">
        <f t="shared" si="48"/>
        <v>1</v>
      </c>
      <c r="B1583" s="4">
        <f>+VLOOKUP(G1583,Codigos!$E$2:$F$8,2,0)</f>
        <v>6</v>
      </c>
      <c r="C1583" s="4">
        <f>+VLOOKUP(F1583,Codigos!$B$2:$C$33,2,0)</f>
        <v>20</v>
      </c>
      <c r="D1583" s="4" t="str">
        <f t="shared" si="49"/>
        <v>16202015II</v>
      </c>
      <c r="E1583" t="s">
        <v>42</v>
      </c>
      <c r="F1583" t="s">
        <v>29</v>
      </c>
      <c r="G1583" t="s">
        <v>48</v>
      </c>
      <c r="H1583">
        <v>2015</v>
      </c>
      <c r="I1583" s="2" t="s">
        <v>9</v>
      </c>
      <c r="J1583" s="1">
        <v>2150851.5815085159</v>
      </c>
    </row>
    <row r="1584" spans="1:10" x14ac:dyDescent="0.55000000000000004">
      <c r="A1584" s="4">
        <f t="shared" si="48"/>
        <v>1</v>
      </c>
      <c r="B1584" s="4">
        <f>+VLOOKUP(G1584,Codigos!$E$2:$F$8,2,0)</f>
        <v>6</v>
      </c>
      <c r="C1584" s="4">
        <f>+VLOOKUP(F1584,Codigos!$B$2:$C$33,2,0)</f>
        <v>20</v>
      </c>
      <c r="D1584" s="4" t="str">
        <f t="shared" si="49"/>
        <v>16202016II</v>
      </c>
      <c r="E1584" t="s">
        <v>42</v>
      </c>
      <c r="F1584" t="s">
        <v>29</v>
      </c>
      <c r="G1584" t="s">
        <v>48</v>
      </c>
      <c r="H1584">
        <v>2016</v>
      </c>
      <c r="I1584" s="2" t="s">
        <v>9</v>
      </c>
      <c r="J1584" s="1">
        <v>2448275.8620689656</v>
      </c>
    </row>
    <row r="1585" spans="1:10" x14ac:dyDescent="0.55000000000000004">
      <c r="A1585" s="4">
        <f t="shared" si="48"/>
        <v>1</v>
      </c>
      <c r="B1585" s="4">
        <f>+VLOOKUP(G1585,Codigos!$E$2:$F$8,2,0)</f>
        <v>6</v>
      </c>
      <c r="C1585" s="4">
        <f>+VLOOKUP(F1585,Codigos!$B$2:$C$33,2,0)</f>
        <v>20</v>
      </c>
      <c r="D1585" s="4" t="str">
        <f t="shared" si="49"/>
        <v>16202017II</v>
      </c>
      <c r="E1585" t="s">
        <v>42</v>
      </c>
      <c r="F1585" t="s">
        <v>29</v>
      </c>
      <c r="G1585" t="s">
        <v>48</v>
      </c>
      <c r="H1585">
        <v>2017</v>
      </c>
      <c r="I1585" s="2" t="s">
        <v>9</v>
      </c>
      <c r="J1585" s="1">
        <v>2381502.8901734105</v>
      </c>
    </row>
    <row r="1586" spans="1:10" x14ac:dyDescent="0.55000000000000004">
      <c r="A1586" s="4">
        <f t="shared" si="48"/>
        <v>1</v>
      </c>
      <c r="B1586" s="4">
        <f>+VLOOKUP(G1586,Codigos!$E$2:$F$8,2,0)</f>
        <v>6</v>
      </c>
      <c r="C1586" s="4">
        <f>+VLOOKUP(F1586,Codigos!$B$2:$C$33,2,0)</f>
        <v>20</v>
      </c>
      <c r="D1586" s="4" t="str">
        <f t="shared" si="49"/>
        <v>16202010III</v>
      </c>
      <c r="E1586" t="s">
        <v>42</v>
      </c>
      <c r="F1586" t="s">
        <v>29</v>
      </c>
      <c r="G1586" t="s">
        <v>48</v>
      </c>
      <c r="H1586">
        <v>2010</v>
      </c>
      <c r="I1586" s="2" t="s">
        <v>10</v>
      </c>
      <c r="J1586" s="1">
        <v>1078767.1232876712</v>
      </c>
    </row>
    <row r="1587" spans="1:10" x14ac:dyDescent="0.55000000000000004">
      <c r="A1587" s="4">
        <f t="shared" si="48"/>
        <v>1</v>
      </c>
      <c r="B1587" s="4">
        <f>+VLOOKUP(G1587,Codigos!$E$2:$F$8,2,0)</f>
        <v>6</v>
      </c>
      <c r="C1587" s="4">
        <f>+VLOOKUP(F1587,Codigos!$B$2:$C$33,2,0)</f>
        <v>20</v>
      </c>
      <c r="D1587" s="4" t="str">
        <f t="shared" si="49"/>
        <v>16202011III</v>
      </c>
      <c r="E1587" t="s">
        <v>42</v>
      </c>
      <c r="F1587" t="s">
        <v>29</v>
      </c>
      <c r="G1587" t="s">
        <v>48</v>
      </c>
      <c r="H1587">
        <v>2011</v>
      </c>
      <c r="I1587" s="2" t="s">
        <v>10</v>
      </c>
      <c r="J1587" s="1">
        <v>1180555.5555555555</v>
      </c>
    </row>
    <row r="1588" spans="1:10" x14ac:dyDescent="0.55000000000000004">
      <c r="A1588" s="4">
        <f t="shared" si="48"/>
        <v>1</v>
      </c>
      <c r="B1588" s="4">
        <f>+VLOOKUP(G1588,Codigos!$E$2:$F$8,2,0)</f>
        <v>6</v>
      </c>
      <c r="C1588" s="4">
        <f>+VLOOKUP(F1588,Codigos!$B$2:$C$33,2,0)</f>
        <v>20</v>
      </c>
      <c r="D1588" s="4" t="str">
        <f t="shared" si="49"/>
        <v>16202012III</v>
      </c>
      <c r="E1588" t="s">
        <v>42</v>
      </c>
      <c r="F1588" t="s">
        <v>29</v>
      </c>
      <c r="G1588" t="s">
        <v>48</v>
      </c>
      <c r="H1588">
        <v>2012</v>
      </c>
      <c r="I1588" s="2" t="s">
        <v>10</v>
      </c>
      <c r="J1588" s="1">
        <v>1358888.888888889</v>
      </c>
    </row>
    <row r="1589" spans="1:10" x14ac:dyDescent="0.55000000000000004">
      <c r="A1589" s="4">
        <f t="shared" si="48"/>
        <v>1</v>
      </c>
      <c r="B1589" s="4">
        <f>+VLOOKUP(G1589,Codigos!$E$2:$F$8,2,0)</f>
        <v>6</v>
      </c>
      <c r="C1589" s="4">
        <f>+VLOOKUP(F1589,Codigos!$B$2:$C$33,2,0)</f>
        <v>20</v>
      </c>
      <c r="D1589" s="4" t="str">
        <f t="shared" si="49"/>
        <v>16202013III</v>
      </c>
      <c r="E1589" t="s">
        <v>42</v>
      </c>
      <c r="F1589" t="s">
        <v>29</v>
      </c>
      <c r="G1589" t="s">
        <v>48</v>
      </c>
      <c r="H1589">
        <v>2013</v>
      </c>
      <c r="I1589" s="2" t="s">
        <v>10</v>
      </c>
      <c r="J1589" s="1">
        <v>1550925.9259259261</v>
      </c>
    </row>
    <row r="1590" spans="1:10" x14ac:dyDescent="0.55000000000000004">
      <c r="A1590" s="4">
        <f t="shared" si="48"/>
        <v>1</v>
      </c>
      <c r="B1590" s="4">
        <f>+VLOOKUP(G1590,Codigos!$E$2:$F$8,2,0)</f>
        <v>6</v>
      </c>
      <c r="C1590" s="4">
        <f>+VLOOKUP(F1590,Codigos!$B$2:$C$33,2,0)</f>
        <v>20</v>
      </c>
      <c r="D1590" s="4" t="str">
        <f t="shared" si="49"/>
        <v>16202014III</v>
      </c>
      <c r="E1590" t="s">
        <v>42</v>
      </c>
      <c r="F1590" t="s">
        <v>29</v>
      </c>
      <c r="G1590" t="s">
        <v>48</v>
      </c>
      <c r="H1590">
        <v>2014</v>
      </c>
      <c r="I1590" s="2" t="s">
        <v>10</v>
      </c>
      <c r="J1590" s="1">
        <v>1859410.4308390021</v>
      </c>
    </row>
    <row r="1591" spans="1:10" x14ac:dyDescent="0.55000000000000004">
      <c r="A1591" s="4">
        <f t="shared" si="48"/>
        <v>1</v>
      </c>
      <c r="B1591" s="4">
        <f>+VLOOKUP(G1591,Codigos!$E$2:$F$8,2,0)</f>
        <v>6</v>
      </c>
      <c r="C1591" s="4">
        <f>+VLOOKUP(F1591,Codigos!$B$2:$C$33,2,0)</f>
        <v>20</v>
      </c>
      <c r="D1591" s="4" t="str">
        <f t="shared" si="49"/>
        <v>16202015III</v>
      </c>
      <c r="E1591" t="s">
        <v>42</v>
      </c>
      <c r="F1591" t="s">
        <v>29</v>
      </c>
      <c r="G1591" t="s">
        <v>48</v>
      </c>
      <c r="H1591">
        <v>2015</v>
      </c>
      <c r="I1591" s="2" t="s">
        <v>10</v>
      </c>
      <c r="J1591" s="1">
        <v>2019464.7201946473</v>
      </c>
    </row>
    <row r="1592" spans="1:10" x14ac:dyDescent="0.55000000000000004">
      <c r="A1592" s="4">
        <f t="shared" si="48"/>
        <v>1</v>
      </c>
      <c r="B1592" s="4">
        <f>+VLOOKUP(G1592,Codigos!$E$2:$F$8,2,0)</f>
        <v>6</v>
      </c>
      <c r="C1592" s="4">
        <f>+VLOOKUP(F1592,Codigos!$B$2:$C$33,2,0)</f>
        <v>20</v>
      </c>
      <c r="D1592" s="4" t="str">
        <f t="shared" si="49"/>
        <v>16202016III</v>
      </c>
      <c r="E1592" t="s">
        <v>42</v>
      </c>
      <c r="F1592" t="s">
        <v>29</v>
      </c>
      <c r="G1592" t="s">
        <v>48</v>
      </c>
      <c r="H1592">
        <v>2016</v>
      </c>
      <c r="I1592" s="2" t="s">
        <v>10</v>
      </c>
      <c r="J1592" s="1">
        <v>2293863.7387387385</v>
      </c>
    </row>
    <row r="1593" spans="1:10" x14ac:dyDescent="0.55000000000000004">
      <c r="A1593" s="4">
        <f t="shared" si="48"/>
        <v>1</v>
      </c>
      <c r="B1593" s="4">
        <f>+VLOOKUP(G1593,Codigos!$E$2:$F$8,2,0)</f>
        <v>6</v>
      </c>
      <c r="C1593" s="4">
        <f>+VLOOKUP(F1593,Codigos!$B$2:$C$33,2,0)</f>
        <v>20</v>
      </c>
      <c r="D1593" s="4" t="str">
        <f t="shared" si="49"/>
        <v>16202017III</v>
      </c>
      <c r="E1593" t="s">
        <v>42</v>
      </c>
      <c r="F1593" t="s">
        <v>29</v>
      </c>
      <c r="G1593" t="s">
        <v>48</v>
      </c>
      <c r="H1593">
        <v>2017</v>
      </c>
      <c r="I1593" s="2" t="s">
        <v>10</v>
      </c>
      <c r="J1593" s="1">
        <v>2456588.3554647597</v>
      </c>
    </row>
    <row r="1594" spans="1:10" x14ac:dyDescent="0.55000000000000004">
      <c r="A1594" s="4">
        <f t="shared" si="48"/>
        <v>1</v>
      </c>
      <c r="B1594" s="4">
        <f>+VLOOKUP(G1594,Codigos!$E$2:$F$8,2,0)</f>
        <v>6</v>
      </c>
      <c r="C1594" s="4">
        <f>+VLOOKUP(F1594,Codigos!$B$2:$C$33,2,0)</f>
        <v>20</v>
      </c>
      <c r="D1594" s="4" t="str">
        <f t="shared" si="49"/>
        <v>16202010IV</v>
      </c>
      <c r="E1594" t="s">
        <v>42</v>
      </c>
      <c r="F1594" t="s">
        <v>29</v>
      </c>
      <c r="G1594" t="s">
        <v>48</v>
      </c>
      <c r="H1594">
        <v>2010</v>
      </c>
      <c r="I1594" s="2" t="s">
        <v>11</v>
      </c>
      <c r="J1594" s="1">
        <v>1164383.5616438356</v>
      </c>
    </row>
    <row r="1595" spans="1:10" x14ac:dyDescent="0.55000000000000004">
      <c r="A1595" s="4">
        <f t="shared" si="48"/>
        <v>1</v>
      </c>
      <c r="B1595" s="4">
        <f>+VLOOKUP(G1595,Codigos!$E$2:$F$8,2,0)</f>
        <v>6</v>
      </c>
      <c r="C1595" s="4">
        <f>+VLOOKUP(F1595,Codigos!$B$2:$C$33,2,0)</f>
        <v>20</v>
      </c>
      <c r="D1595" s="4" t="str">
        <f t="shared" si="49"/>
        <v>16202011IV</v>
      </c>
      <c r="E1595" t="s">
        <v>42</v>
      </c>
      <c r="F1595" t="s">
        <v>29</v>
      </c>
      <c r="G1595" t="s">
        <v>48</v>
      </c>
      <c r="H1595">
        <v>2011</v>
      </c>
      <c r="I1595" s="2" t="s">
        <v>11</v>
      </c>
      <c r="J1595" s="1">
        <v>1059027.7777777778</v>
      </c>
    </row>
    <row r="1596" spans="1:10" x14ac:dyDescent="0.55000000000000004">
      <c r="A1596" s="4">
        <f t="shared" si="48"/>
        <v>1</v>
      </c>
      <c r="B1596" s="4">
        <f>+VLOOKUP(G1596,Codigos!$E$2:$F$8,2,0)</f>
        <v>6</v>
      </c>
      <c r="C1596" s="4">
        <f>+VLOOKUP(F1596,Codigos!$B$2:$C$33,2,0)</f>
        <v>20</v>
      </c>
      <c r="D1596" s="4" t="str">
        <f t="shared" si="49"/>
        <v>16202012IV</v>
      </c>
      <c r="E1596" t="s">
        <v>42</v>
      </c>
      <c r="F1596" t="s">
        <v>29</v>
      </c>
      <c r="G1596" t="s">
        <v>48</v>
      </c>
      <c r="H1596">
        <v>2012</v>
      </c>
      <c r="I1596" s="2" t="s">
        <v>11</v>
      </c>
      <c r="J1596" s="1">
        <v>1422222.2222222222</v>
      </c>
    </row>
    <row r="1597" spans="1:10" x14ac:dyDescent="0.55000000000000004">
      <c r="A1597" s="4">
        <f t="shared" si="48"/>
        <v>1</v>
      </c>
      <c r="B1597" s="4">
        <f>+VLOOKUP(G1597,Codigos!$E$2:$F$8,2,0)</f>
        <v>6</v>
      </c>
      <c r="C1597" s="4">
        <f>+VLOOKUP(F1597,Codigos!$B$2:$C$33,2,0)</f>
        <v>20</v>
      </c>
      <c r="D1597" s="4" t="str">
        <f t="shared" si="49"/>
        <v>16202013IV</v>
      </c>
      <c r="E1597" t="s">
        <v>42</v>
      </c>
      <c r="F1597" t="s">
        <v>29</v>
      </c>
      <c r="G1597" t="s">
        <v>48</v>
      </c>
      <c r="H1597">
        <v>2013</v>
      </c>
      <c r="I1597" s="2" t="s">
        <v>11</v>
      </c>
      <c r="J1597" s="1">
        <v>1759259.2592592593</v>
      </c>
    </row>
    <row r="1598" spans="1:10" x14ac:dyDescent="0.55000000000000004">
      <c r="A1598" s="4">
        <f t="shared" si="48"/>
        <v>1</v>
      </c>
      <c r="B1598" s="4">
        <f>+VLOOKUP(G1598,Codigos!$E$2:$F$8,2,0)</f>
        <v>6</v>
      </c>
      <c r="C1598" s="4">
        <f>+VLOOKUP(F1598,Codigos!$B$2:$C$33,2,0)</f>
        <v>20</v>
      </c>
      <c r="D1598" s="4" t="str">
        <f t="shared" si="49"/>
        <v>16202014IV</v>
      </c>
      <c r="E1598" t="s">
        <v>42</v>
      </c>
      <c r="F1598" t="s">
        <v>29</v>
      </c>
      <c r="G1598" t="s">
        <v>48</v>
      </c>
      <c r="H1598">
        <v>2014</v>
      </c>
      <c r="I1598" s="2" t="s">
        <v>11</v>
      </c>
      <c r="J1598" s="1">
        <v>1887755.1020408163</v>
      </c>
    </row>
    <row r="1599" spans="1:10" x14ac:dyDescent="0.55000000000000004">
      <c r="A1599" s="4">
        <f t="shared" si="48"/>
        <v>1</v>
      </c>
      <c r="B1599" s="4">
        <f>+VLOOKUP(G1599,Codigos!$E$2:$F$8,2,0)</f>
        <v>6</v>
      </c>
      <c r="C1599" s="4">
        <f>+VLOOKUP(F1599,Codigos!$B$2:$C$33,2,0)</f>
        <v>20</v>
      </c>
      <c r="D1599" s="4" t="str">
        <f t="shared" si="49"/>
        <v>16202015IV</v>
      </c>
      <c r="E1599" t="s">
        <v>42</v>
      </c>
      <c r="F1599" t="s">
        <v>29</v>
      </c>
      <c r="G1599" t="s">
        <v>48</v>
      </c>
      <c r="H1599">
        <v>2015</v>
      </c>
      <c r="I1599" s="2" t="s">
        <v>11</v>
      </c>
      <c r="J1599" s="1">
        <v>2262773.7226277371</v>
      </c>
    </row>
    <row r="1600" spans="1:10" x14ac:dyDescent="0.55000000000000004">
      <c r="A1600" s="4">
        <f t="shared" si="48"/>
        <v>1</v>
      </c>
      <c r="B1600" s="4">
        <f>+VLOOKUP(G1600,Codigos!$E$2:$F$8,2,0)</f>
        <v>6</v>
      </c>
      <c r="C1600" s="4">
        <f>+VLOOKUP(F1600,Codigos!$B$2:$C$33,2,0)</f>
        <v>20</v>
      </c>
      <c r="D1600" s="4" t="str">
        <f t="shared" si="49"/>
        <v>16202016IV</v>
      </c>
      <c r="E1600" t="s">
        <v>42</v>
      </c>
      <c r="F1600" t="s">
        <v>29</v>
      </c>
      <c r="G1600" t="s">
        <v>48</v>
      </c>
      <c r="H1600">
        <v>2016</v>
      </c>
      <c r="I1600" s="2" t="s">
        <v>11</v>
      </c>
      <c r="J1600" s="1">
        <v>2376126.1261261264</v>
      </c>
    </row>
    <row r="1601" spans="1:10" x14ac:dyDescent="0.55000000000000004">
      <c r="A1601" s="4">
        <f t="shared" si="48"/>
        <v>1</v>
      </c>
      <c r="B1601" s="4">
        <f>+VLOOKUP(G1601,Codigos!$E$2:$F$8,2,0)</f>
        <v>6</v>
      </c>
      <c r="C1601" s="4">
        <f>+VLOOKUP(F1601,Codigos!$B$2:$C$33,2,0)</f>
        <v>20</v>
      </c>
      <c r="D1601" s="4" t="str">
        <f t="shared" si="49"/>
        <v>16202017IV</v>
      </c>
      <c r="E1601" t="s">
        <v>42</v>
      </c>
      <c r="F1601" t="s">
        <v>29</v>
      </c>
      <c r="G1601" t="s">
        <v>48</v>
      </c>
      <c r="H1601">
        <v>2017</v>
      </c>
      <c r="I1601" s="2" t="s">
        <v>11</v>
      </c>
      <c r="J1601" s="1">
        <v>2196467.9911699779</v>
      </c>
    </row>
    <row r="1602" spans="1:10" x14ac:dyDescent="0.55000000000000004">
      <c r="A1602" s="4">
        <f t="shared" ref="A1602:A1665" si="50">+IF(E1602="Casa",1,2)</f>
        <v>1</v>
      </c>
      <c r="B1602" s="4">
        <f>+VLOOKUP(G1602,Codigos!$E$2:$F$8,2,0)</f>
        <v>6</v>
      </c>
      <c r="C1602" s="4">
        <f>+VLOOKUP(F1602,Codigos!$B$2:$C$33,2,0)</f>
        <v>21</v>
      </c>
      <c r="D1602" s="4" t="str">
        <f t="shared" si="49"/>
        <v>16212010I</v>
      </c>
      <c r="E1602" t="s">
        <v>42</v>
      </c>
      <c r="F1602" t="s">
        <v>30</v>
      </c>
      <c r="G1602" t="s">
        <v>48</v>
      </c>
      <c r="H1602">
        <v>2010</v>
      </c>
      <c r="I1602" s="2" t="s">
        <v>8</v>
      </c>
      <c r="J1602" s="1">
        <v>1500000</v>
      </c>
    </row>
    <row r="1603" spans="1:10" x14ac:dyDescent="0.55000000000000004">
      <c r="A1603" s="4">
        <f t="shared" si="50"/>
        <v>1</v>
      </c>
      <c r="B1603" s="4">
        <f>+VLOOKUP(G1603,Codigos!$E$2:$F$8,2,0)</f>
        <v>6</v>
      </c>
      <c r="C1603" s="4">
        <f>+VLOOKUP(F1603,Codigos!$B$2:$C$33,2,0)</f>
        <v>21</v>
      </c>
      <c r="D1603" s="4" t="str">
        <f t="shared" ref="D1603:D1666" si="51">+_xlfn.CONCAT(A1603:C1603,H1603:I1603)</f>
        <v>16212011I</v>
      </c>
      <c r="E1603" t="s">
        <v>42</v>
      </c>
      <c r="F1603" t="s">
        <v>30</v>
      </c>
      <c r="G1603" t="s">
        <v>48</v>
      </c>
      <c r="H1603">
        <v>2011</v>
      </c>
      <c r="I1603" s="2" t="s">
        <v>8</v>
      </c>
      <c r="J1603" s="1">
        <v>1501572.3270440251</v>
      </c>
    </row>
    <row r="1604" spans="1:10" x14ac:dyDescent="0.55000000000000004">
      <c r="A1604" s="4">
        <f t="shared" si="50"/>
        <v>1</v>
      </c>
      <c r="B1604" s="4">
        <f>+VLOOKUP(G1604,Codigos!$E$2:$F$8,2,0)</f>
        <v>6</v>
      </c>
      <c r="C1604" s="4">
        <f>+VLOOKUP(F1604,Codigos!$B$2:$C$33,2,0)</f>
        <v>21</v>
      </c>
      <c r="D1604" s="4" t="str">
        <f t="shared" si="51"/>
        <v>16212012I</v>
      </c>
      <c r="E1604" t="s">
        <v>42</v>
      </c>
      <c r="F1604" t="s">
        <v>30</v>
      </c>
      <c r="G1604" t="s">
        <v>48</v>
      </c>
      <c r="H1604">
        <v>2012</v>
      </c>
      <c r="I1604" s="2" t="s">
        <v>8</v>
      </c>
      <c r="J1604" s="1">
        <v>1502976.1904761905</v>
      </c>
    </row>
    <row r="1605" spans="1:10" x14ac:dyDescent="0.55000000000000004">
      <c r="A1605" s="4">
        <f t="shared" si="50"/>
        <v>1</v>
      </c>
      <c r="B1605" s="4">
        <f>+VLOOKUP(G1605,Codigos!$E$2:$F$8,2,0)</f>
        <v>6</v>
      </c>
      <c r="C1605" s="4">
        <f>+VLOOKUP(F1605,Codigos!$B$2:$C$33,2,0)</f>
        <v>21</v>
      </c>
      <c r="D1605" s="4" t="str">
        <f t="shared" si="51"/>
        <v>16212013I</v>
      </c>
      <c r="E1605" t="s">
        <v>42</v>
      </c>
      <c r="F1605" t="s">
        <v>30</v>
      </c>
      <c r="G1605" t="s">
        <v>48</v>
      </c>
      <c r="H1605">
        <v>2013</v>
      </c>
      <c r="I1605" s="2" t="s">
        <v>8</v>
      </c>
      <c r="J1605" s="1">
        <v>2126666.6666666665</v>
      </c>
    </row>
    <row r="1606" spans="1:10" x14ac:dyDescent="0.55000000000000004">
      <c r="A1606" s="4">
        <f t="shared" si="50"/>
        <v>1</v>
      </c>
      <c r="B1606" s="4">
        <f>+VLOOKUP(G1606,Codigos!$E$2:$F$8,2,0)</f>
        <v>6</v>
      </c>
      <c r="C1606" s="4">
        <f>+VLOOKUP(F1606,Codigos!$B$2:$C$33,2,0)</f>
        <v>21</v>
      </c>
      <c r="D1606" s="4" t="str">
        <f t="shared" si="51"/>
        <v>16212014I</v>
      </c>
      <c r="E1606" t="s">
        <v>42</v>
      </c>
      <c r="F1606" t="s">
        <v>30</v>
      </c>
      <c r="G1606" t="s">
        <v>48</v>
      </c>
      <c r="H1606">
        <v>2014</v>
      </c>
      <c r="I1606" s="2" t="s">
        <v>8</v>
      </c>
      <c r="J1606" s="1">
        <v>2028301.8867924528</v>
      </c>
    </row>
    <row r="1607" spans="1:10" x14ac:dyDescent="0.55000000000000004">
      <c r="A1607" s="4">
        <f t="shared" si="50"/>
        <v>1</v>
      </c>
      <c r="B1607" s="4">
        <f>+VLOOKUP(G1607,Codigos!$E$2:$F$8,2,0)</f>
        <v>6</v>
      </c>
      <c r="C1607" s="4">
        <f>+VLOOKUP(F1607,Codigos!$B$2:$C$33,2,0)</f>
        <v>21</v>
      </c>
      <c r="D1607" s="4" t="str">
        <f t="shared" si="51"/>
        <v>16212015I</v>
      </c>
      <c r="E1607" t="s">
        <v>42</v>
      </c>
      <c r="F1607" t="s">
        <v>30</v>
      </c>
      <c r="G1607" t="s">
        <v>48</v>
      </c>
      <c r="H1607">
        <v>2015</v>
      </c>
      <c r="I1607" s="2" t="s">
        <v>8</v>
      </c>
      <c r="J1607" s="1">
        <v>1864285.7142857143</v>
      </c>
    </row>
    <row r="1608" spans="1:10" x14ac:dyDescent="0.55000000000000004">
      <c r="A1608" s="4">
        <f t="shared" si="50"/>
        <v>1</v>
      </c>
      <c r="B1608" s="4">
        <f>+VLOOKUP(G1608,Codigos!$E$2:$F$8,2,0)</f>
        <v>6</v>
      </c>
      <c r="C1608" s="4">
        <f>+VLOOKUP(F1608,Codigos!$B$2:$C$33,2,0)</f>
        <v>21</v>
      </c>
      <c r="D1608" s="4" t="str">
        <f t="shared" si="51"/>
        <v>16212016I</v>
      </c>
      <c r="E1608" t="s">
        <v>42</v>
      </c>
      <c r="F1608" t="s">
        <v>30</v>
      </c>
      <c r="G1608" t="s">
        <v>48</v>
      </c>
      <c r="H1608">
        <v>2016</v>
      </c>
      <c r="I1608" s="2" t="s">
        <v>8</v>
      </c>
      <c r="J1608" s="1">
        <v>2369509.0439276486</v>
      </c>
    </row>
    <row r="1609" spans="1:10" x14ac:dyDescent="0.55000000000000004">
      <c r="A1609" s="4">
        <f t="shared" si="50"/>
        <v>1</v>
      </c>
      <c r="B1609" s="4">
        <f>+VLOOKUP(G1609,Codigos!$E$2:$F$8,2,0)</f>
        <v>6</v>
      </c>
      <c r="C1609" s="4">
        <f>+VLOOKUP(F1609,Codigos!$B$2:$C$33,2,0)</f>
        <v>21</v>
      </c>
      <c r="D1609" s="4" t="str">
        <f t="shared" si="51"/>
        <v>16212017I</v>
      </c>
      <c r="E1609" t="s">
        <v>42</v>
      </c>
      <c r="F1609" t="s">
        <v>30</v>
      </c>
      <c r="G1609" t="s">
        <v>48</v>
      </c>
      <c r="H1609">
        <v>2017</v>
      </c>
      <c r="I1609" s="2" t="s">
        <v>8</v>
      </c>
      <c r="J1609" s="1">
        <v>2514619.8830409357</v>
      </c>
    </row>
    <row r="1610" spans="1:10" x14ac:dyDescent="0.55000000000000004">
      <c r="A1610" s="4">
        <f t="shared" si="50"/>
        <v>1</v>
      </c>
      <c r="B1610" s="4">
        <f>+VLOOKUP(G1610,Codigos!$E$2:$F$8,2,0)</f>
        <v>6</v>
      </c>
      <c r="C1610" s="4">
        <f>+VLOOKUP(F1610,Codigos!$B$2:$C$33,2,0)</f>
        <v>21</v>
      </c>
      <c r="D1610" s="4" t="str">
        <f t="shared" si="51"/>
        <v>16212010II</v>
      </c>
      <c r="E1610" t="s">
        <v>42</v>
      </c>
      <c r="F1610" t="s">
        <v>30</v>
      </c>
      <c r="G1610" t="s">
        <v>48</v>
      </c>
      <c r="H1610">
        <v>2010</v>
      </c>
      <c r="I1610" s="2" t="s">
        <v>9</v>
      </c>
      <c r="J1610" s="1">
        <v>1489010.989010989</v>
      </c>
    </row>
    <row r="1611" spans="1:10" x14ac:dyDescent="0.55000000000000004">
      <c r="A1611" s="4">
        <f t="shared" si="50"/>
        <v>1</v>
      </c>
      <c r="B1611" s="4">
        <f>+VLOOKUP(G1611,Codigos!$E$2:$F$8,2,0)</f>
        <v>6</v>
      </c>
      <c r="C1611" s="4">
        <f>+VLOOKUP(F1611,Codigos!$B$2:$C$33,2,0)</f>
        <v>21</v>
      </c>
      <c r="D1611" s="4" t="str">
        <f t="shared" si="51"/>
        <v>16212011II</v>
      </c>
      <c r="E1611" t="s">
        <v>42</v>
      </c>
      <c r="F1611" t="s">
        <v>30</v>
      </c>
      <c r="G1611" t="s">
        <v>48</v>
      </c>
      <c r="H1611">
        <v>2011</v>
      </c>
      <c r="I1611" s="2" t="s">
        <v>9</v>
      </c>
      <c r="J1611" s="1">
        <v>1595911.9496855345</v>
      </c>
    </row>
    <row r="1612" spans="1:10" x14ac:dyDescent="0.55000000000000004">
      <c r="A1612" s="4">
        <f t="shared" si="50"/>
        <v>1</v>
      </c>
      <c r="B1612" s="4">
        <f>+VLOOKUP(G1612,Codigos!$E$2:$F$8,2,0)</f>
        <v>6</v>
      </c>
      <c r="C1612" s="4">
        <f>+VLOOKUP(F1612,Codigos!$B$2:$C$33,2,0)</f>
        <v>21</v>
      </c>
      <c r="D1612" s="4" t="str">
        <f t="shared" si="51"/>
        <v>16212012II</v>
      </c>
      <c r="E1612" t="s">
        <v>42</v>
      </c>
      <c r="F1612" t="s">
        <v>30</v>
      </c>
      <c r="G1612" t="s">
        <v>48</v>
      </c>
      <c r="H1612">
        <v>2012</v>
      </c>
      <c r="I1612" s="2" t="s">
        <v>9</v>
      </c>
      <c r="J1612" s="1">
        <v>1630952.3809523808</v>
      </c>
    </row>
    <row r="1613" spans="1:10" x14ac:dyDescent="0.55000000000000004">
      <c r="A1613" s="4">
        <f t="shared" si="50"/>
        <v>1</v>
      </c>
      <c r="B1613" s="4">
        <f>+VLOOKUP(G1613,Codigos!$E$2:$F$8,2,0)</f>
        <v>6</v>
      </c>
      <c r="C1613" s="4">
        <f>+VLOOKUP(F1613,Codigos!$B$2:$C$33,2,0)</f>
        <v>21</v>
      </c>
      <c r="D1613" s="4" t="str">
        <f t="shared" si="51"/>
        <v>16212013II</v>
      </c>
      <c r="E1613" t="s">
        <v>42</v>
      </c>
      <c r="F1613" t="s">
        <v>30</v>
      </c>
      <c r="G1613" t="s">
        <v>48</v>
      </c>
      <c r="H1613">
        <v>2013</v>
      </c>
      <c r="I1613" s="2" t="s">
        <v>9</v>
      </c>
      <c r="J1613" s="1">
        <v>2033333.3333333335</v>
      </c>
    </row>
    <row r="1614" spans="1:10" x14ac:dyDescent="0.55000000000000004">
      <c r="A1614" s="4">
        <f t="shared" si="50"/>
        <v>1</v>
      </c>
      <c r="B1614" s="4">
        <f>+VLOOKUP(G1614,Codigos!$E$2:$F$8,2,0)</f>
        <v>6</v>
      </c>
      <c r="C1614" s="4">
        <f>+VLOOKUP(F1614,Codigos!$B$2:$C$33,2,0)</f>
        <v>21</v>
      </c>
      <c r="D1614" s="4" t="str">
        <f t="shared" si="51"/>
        <v>16212014II</v>
      </c>
      <c r="E1614" t="s">
        <v>42</v>
      </c>
      <c r="F1614" t="s">
        <v>30</v>
      </c>
      <c r="G1614" t="s">
        <v>48</v>
      </c>
      <c r="H1614">
        <v>2014</v>
      </c>
      <c r="I1614" s="2" t="s">
        <v>9</v>
      </c>
      <c r="J1614" s="1">
        <v>2106918.2389937108</v>
      </c>
    </row>
    <row r="1615" spans="1:10" x14ac:dyDescent="0.55000000000000004">
      <c r="A1615" s="4">
        <f t="shared" si="50"/>
        <v>1</v>
      </c>
      <c r="B1615" s="4">
        <f>+VLOOKUP(G1615,Codigos!$E$2:$F$8,2,0)</f>
        <v>6</v>
      </c>
      <c r="C1615" s="4">
        <f>+VLOOKUP(F1615,Codigos!$B$2:$C$33,2,0)</f>
        <v>21</v>
      </c>
      <c r="D1615" s="4" t="str">
        <f t="shared" si="51"/>
        <v>16212015II</v>
      </c>
      <c r="E1615" t="s">
        <v>42</v>
      </c>
      <c r="F1615" t="s">
        <v>30</v>
      </c>
      <c r="G1615" t="s">
        <v>48</v>
      </c>
      <c r="H1615">
        <v>2015</v>
      </c>
      <c r="I1615" s="2" t="s">
        <v>9</v>
      </c>
      <c r="J1615" s="1">
        <v>1500000</v>
      </c>
    </row>
    <row r="1616" spans="1:10" x14ac:dyDescent="0.55000000000000004">
      <c r="A1616" s="4">
        <f t="shared" si="50"/>
        <v>1</v>
      </c>
      <c r="B1616" s="4">
        <f>+VLOOKUP(G1616,Codigos!$E$2:$F$8,2,0)</f>
        <v>6</v>
      </c>
      <c r="C1616" s="4">
        <f>+VLOOKUP(F1616,Codigos!$B$2:$C$33,2,0)</f>
        <v>21</v>
      </c>
      <c r="D1616" s="4" t="str">
        <f t="shared" si="51"/>
        <v>16212016II</v>
      </c>
      <c r="E1616" t="s">
        <v>42</v>
      </c>
      <c r="F1616" t="s">
        <v>30</v>
      </c>
      <c r="G1616" t="s">
        <v>48</v>
      </c>
      <c r="H1616">
        <v>2016</v>
      </c>
      <c r="I1616" s="2" t="s">
        <v>9</v>
      </c>
      <c r="J1616" s="1">
        <v>3241379.3103448274</v>
      </c>
    </row>
    <row r="1617" spans="1:10" x14ac:dyDescent="0.55000000000000004">
      <c r="A1617" s="4">
        <f t="shared" si="50"/>
        <v>1</v>
      </c>
      <c r="B1617" s="4">
        <f>+VLOOKUP(G1617,Codigos!$E$2:$F$8,2,0)</f>
        <v>6</v>
      </c>
      <c r="C1617" s="4">
        <f>+VLOOKUP(F1617,Codigos!$B$2:$C$33,2,0)</f>
        <v>21</v>
      </c>
      <c r="D1617" s="4" t="str">
        <f t="shared" si="51"/>
        <v>16212017II</v>
      </c>
      <c r="E1617" t="s">
        <v>42</v>
      </c>
      <c r="F1617" t="s">
        <v>30</v>
      </c>
      <c r="G1617" t="s">
        <v>48</v>
      </c>
      <c r="H1617">
        <v>2017</v>
      </c>
      <c r="I1617" s="2" t="s">
        <v>9</v>
      </c>
      <c r="J1617" s="1">
        <v>2674922.600619195</v>
      </c>
    </row>
    <row r="1618" spans="1:10" x14ac:dyDescent="0.55000000000000004">
      <c r="A1618" s="4">
        <f t="shared" si="50"/>
        <v>1</v>
      </c>
      <c r="B1618" s="4">
        <f>+VLOOKUP(G1618,Codigos!$E$2:$F$8,2,0)</f>
        <v>6</v>
      </c>
      <c r="C1618" s="4">
        <f>+VLOOKUP(F1618,Codigos!$B$2:$C$33,2,0)</f>
        <v>21</v>
      </c>
      <c r="D1618" s="4" t="str">
        <f t="shared" si="51"/>
        <v>16212010III</v>
      </c>
      <c r="E1618" t="s">
        <v>42</v>
      </c>
      <c r="F1618" t="s">
        <v>30</v>
      </c>
      <c r="G1618" t="s">
        <v>48</v>
      </c>
      <c r="H1618">
        <v>2010</v>
      </c>
      <c r="I1618" s="2" t="s">
        <v>10</v>
      </c>
      <c r="J1618" s="1">
        <v>1648351.6483516484</v>
      </c>
    </row>
    <row r="1619" spans="1:10" x14ac:dyDescent="0.55000000000000004">
      <c r="A1619" s="4">
        <f t="shared" si="50"/>
        <v>1</v>
      </c>
      <c r="B1619" s="4">
        <f>+VLOOKUP(G1619,Codigos!$E$2:$F$8,2,0)</f>
        <v>6</v>
      </c>
      <c r="C1619" s="4">
        <f>+VLOOKUP(F1619,Codigos!$B$2:$C$33,2,0)</f>
        <v>21</v>
      </c>
      <c r="D1619" s="4" t="str">
        <f t="shared" si="51"/>
        <v>16212011III</v>
      </c>
      <c r="E1619" t="s">
        <v>42</v>
      </c>
      <c r="F1619" t="s">
        <v>30</v>
      </c>
      <c r="G1619" t="s">
        <v>48</v>
      </c>
      <c r="H1619">
        <v>2011</v>
      </c>
      <c r="I1619" s="2" t="s">
        <v>10</v>
      </c>
      <c r="J1619" s="1">
        <v>1422955.9748427675</v>
      </c>
    </row>
    <row r="1620" spans="1:10" x14ac:dyDescent="0.55000000000000004">
      <c r="A1620" s="4">
        <f t="shared" si="50"/>
        <v>1</v>
      </c>
      <c r="B1620" s="4">
        <f>+VLOOKUP(G1620,Codigos!$E$2:$F$8,2,0)</f>
        <v>6</v>
      </c>
      <c r="C1620" s="4">
        <f>+VLOOKUP(F1620,Codigos!$B$2:$C$33,2,0)</f>
        <v>21</v>
      </c>
      <c r="D1620" s="4" t="str">
        <f t="shared" si="51"/>
        <v>16212012III</v>
      </c>
      <c r="E1620" t="s">
        <v>42</v>
      </c>
      <c r="F1620" t="s">
        <v>30</v>
      </c>
      <c r="G1620" t="s">
        <v>48</v>
      </c>
      <c r="H1620">
        <v>2012</v>
      </c>
      <c r="I1620" s="2" t="s">
        <v>10</v>
      </c>
      <c r="J1620" s="1">
        <v>1973214.2857142857</v>
      </c>
    </row>
    <row r="1621" spans="1:10" x14ac:dyDescent="0.55000000000000004">
      <c r="A1621" s="4">
        <f t="shared" si="50"/>
        <v>1</v>
      </c>
      <c r="B1621" s="4">
        <f>+VLOOKUP(G1621,Codigos!$E$2:$F$8,2,0)</f>
        <v>6</v>
      </c>
      <c r="C1621" s="4">
        <f>+VLOOKUP(F1621,Codigos!$B$2:$C$33,2,0)</f>
        <v>21</v>
      </c>
      <c r="D1621" s="4" t="str">
        <f t="shared" si="51"/>
        <v>16212013III</v>
      </c>
      <c r="E1621" t="s">
        <v>42</v>
      </c>
      <c r="F1621" t="s">
        <v>30</v>
      </c>
      <c r="G1621" t="s">
        <v>48</v>
      </c>
      <c r="H1621">
        <v>2013</v>
      </c>
      <c r="I1621" s="2" t="s">
        <v>10</v>
      </c>
      <c r="J1621" s="1">
        <v>1975000</v>
      </c>
    </row>
    <row r="1622" spans="1:10" x14ac:dyDescent="0.55000000000000004">
      <c r="A1622" s="4">
        <f t="shared" si="50"/>
        <v>1</v>
      </c>
      <c r="B1622" s="4">
        <f>+VLOOKUP(G1622,Codigos!$E$2:$F$8,2,0)</f>
        <v>6</v>
      </c>
      <c r="C1622" s="4">
        <f>+VLOOKUP(F1622,Codigos!$B$2:$C$33,2,0)</f>
        <v>21</v>
      </c>
      <c r="D1622" s="4" t="str">
        <f t="shared" si="51"/>
        <v>16212014III</v>
      </c>
      <c r="E1622" t="s">
        <v>42</v>
      </c>
      <c r="F1622" t="s">
        <v>30</v>
      </c>
      <c r="G1622" t="s">
        <v>48</v>
      </c>
      <c r="H1622">
        <v>2014</v>
      </c>
      <c r="I1622" s="2" t="s">
        <v>10</v>
      </c>
      <c r="J1622" s="1">
        <v>2099056.6037735851</v>
      </c>
    </row>
    <row r="1623" spans="1:10" x14ac:dyDescent="0.55000000000000004">
      <c r="A1623" s="4">
        <f t="shared" si="50"/>
        <v>1</v>
      </c>
      <c r="B1623" s="4">
        <f>+VLOOKUP(G1623,Codigos!$E$2:$F$8,2,0)</f>
        <v>6</v>
      </c>
      <c r="C1623" s="4">
        <f>+VLOOKUP(F1623,Codigos!$B$2:$C$33,2,0)</f>
        <v>21</v>
      </c>
      <c r="D1623" s="4" t="str">
        <f t="shared" si="51"/>
        <v>16212015III</v>
      </c>
      <c r="E1623" t="s">
        <v>42</v>
      </c>
      <c r="F1623" t="s">
        <v>30</v>
      </c>
      <c r="G1623" t="s">
        <v>48</v>
      </c>
      <c r="H1623">
        <v>2015</v>
      </c>
      <c r="I1623" s="2" t="s">
        <v>10</v>
      </c>
      <c r="J1623" s="1">
        <v>2071428.5714285714</v>
      </c>
    </row>
    <row r="1624" spans="1:10" x14ac:dyDescent="0.55000000000000004">
      <c r="A1624" s="4">
        <f t="shared" si="50"/>
        <v>1</v>
      </c>
      <c r="B1624" s="4">
        <f>+VLOOKUP(G1624,Codigos!$E$2:$F$8,2,0)</f>
        <v>6</v>
      </c>
      <c r="C1624" s="4">
        <f>+VLOOKUP(F1624,Codigos!$B$2:$C$33,2,0)</f>
        <v>21</v>
      </c>
      <c r="D1624" s="4" t="str">
        <f t="shared" si="51"/>
        <v>16212016III</v>
      </c>
      <c r="E1624" t="s">
        <v>42</v>
      </c>
      <c r="F1624" t="s">
        <v>30</v>
      </c>
      <c r="G1624" t="s">
        <v>48</v>
      </c>
      <c r="H1624">
        <v>2016</v>
      </c>
      <c r="I1624" s="2" t="s">
        <v>10</v>
      </c>
      <c r="J1624" s="1">
        <v>2773684.210526316</v>
      </c>
    </row>
    <row r="1625" spans="1:10" x14ac:dyDescent="0.55000000000000004">
      <c r="A1625" s="4">
        <f t="shared" si="50"/>
        <v>1</v>
      </c>
      <c r="B1625" s="4">
        <f>+VLOOKUP(G1625,Codigos!$E$2:$F$8,2,0)</f>
        <v>6</v>
      </c>
      <c r="C1625" s="4">
        <f>+VLOOKUP(F1625,Codigos!$B$2:$C$33,2,0)</f>
        <v>21</v>
      </c>
      <c r="D1625" s="4" t="str">
        <f t="shared" si="51"/>
        <v>16212017III</v>
      </c>
      <c r="E1625" t="s">
        <v>42</v>
      </c>
      <c r="F1625" t="s">
        <v>30</v>
      </c>
      <c r="G1625" t="s">
        <v>48</v>
      </c>
      <c r="H1625">
        <v>2017</v>
      </c>
      <c r="I1625" s="2" t="s">
        <v>10</v>
      </c>
      <c r="J1625" s="1">
        <v>2473821.9895287957</v>
      </c>
    </row>
    <row r="1626" spans="1:10" x14ac:dyDescent="0.55000000000000004">
      <c r="A1626" s="4">
        <f t="shared" si="50"/>
        <v>1</v>
      </c>
      <c r="B1626" s="4">
        <f>+VLOOKUP(G1626,Codigos!$E$2:$F$8,2,0)</f>
        <v>6</v>
      </c>
      <c r="C1626" s="4">
        <f>+VLOOKUP(F1626,Codigos!$B$2:$C$33,2,0)</f>
        <v>21</v>
      </c>
      <c r="D1626" s="4" t="str">
        <f t="shared" si="51"/>
        <v>16212010IV</v>
      </c>
      <c r="E1626" t="s">
        <v>42</v>
      </c>
      <c r="F1626" t="s">
        <v>30</v>
      </c>
      <c r="G1626" t="s">
        <v>48</v>
      </c>
      <c r="H1626">
        <v>2010</v>
      </c>
      <c r="I1626" s="2" t="s">
        <v>11</v>
      </c>
      <c r="J1626" s="1">
        <v>1652014.652014652</v>
      </c>
    </row>
    <row r="1627" spans="1:10" x14ac:dyDescent="0.55000000000000004">
      <c r="A1627" s="4">
        <f t="shared" si="50"/>
        <v>1</v>
      </c>
      <c r="B1627" s="4">
        <f>+VLOOKUP(G1627,Codigos!$E$2:$F$8,2,0)</f>
        <v>6</v>
      </c>
      <c r="C1627" s="4">
        <f>+VLOOKUP(F1627,Codigos!$B$2:$C$33,2,0)</f>
        <v>21</v>
      </c>
      <c r="D1627" s="4" t="str">
        <f t="shared" si="51"/>
        <v>16212011IV</v>
      </c>
      <c r="E1627" t="s">
        <v>42</v>
      </c>
      <c r="F1627" t="s">
        <v>30</v>
      </c>
      <c r="G1627" t="s">
        <v>48</v>
      </c>
      <c r="H1627">
        <v>2011</v>
      </c>
      <c r="I1627" s="2" t="s">
        <v>11</v>
      </c>
      <c r="J1627" s="1">
        <v>1918238.9937106918</v>
      </c>
    </row>
    <row r="1628" spans="1:10" x14ac:dyDescent="0.55000000000000004">
      <c r="A1628" s="4">
        <f t="shared" si="50"/>
        <v>1</v>
      </c>
      <c r="B1628" s="4">
        <f>+VLOOKUP(G1628,Codigos!$E$2:$F$8,2,0)</f>
        <v>6</v>
      </c>
      <c r="C1628" s="4">
        <f>+VLOOKUP(F1628,Codigos!$B$2:$C$33,2,0)</f>
        <v>21</v>
      </c>
      <c r="D1628" s="4" t="str">
        <f t="shared" si="51"/>
        <v>16212012IV</v>
      </c>
      <c r="E1628" t="s">
        <v>42</v>
      </c>
      <c r="F1628" t="s">
        <v>30</v>
      </c>
      <c r="G1628" t="s">
        <v>48</v>
      </c>
      <c r="H1628">
        <v>2012</v>
      </c>
      <c r="I1628" s="2" t="s">
        <v>11</v>
      </c>
      <c r="J1628" s="1">
        <v>1808035.7142857143</v>
      </c>
    </row>
    <row r="1629" spans="1:10" x14ac:dyDescent="0.55000000000000004">
      <c r="A1629" s="4">
        <f t="shared" si="50"/>
        <v>1</v>
      </c>
      <c r="B1629" s="4">
        <f>+VLOOKUP(G1629,Codigos!$E$2:$F$8,2,0)</f>
        <v>6</v>
      </c>
      <c r="C1629" s="4">
        <f>+VLOOKUP(F1629,Codigos!$B$2:$C$33,2,0)</f>
        <v>21</v>
      </c>
      <c r="D1629" s="4" t="str">
        <f t="shared" si="51"/>
        <v>16212013IV</v>
      </c>
      <c r="E1629" t="s">
        <v>42</v>
      </c>
      <c r="F1629" t="s">
        <v>30</v>
      </c>
      <c r="G1629" t="s">
        <v>48</v>
      </c>
      <c r="H1629">
        <v>2013</v>
      </c>
      <c r="I1629" s="2" t="s">
        <v>11</v>
      </c>
      <c r="J1629" s="1">
        <v>2008333.3333333335</v>
      </c>
    </row>
    <row r="1630" spans="1:10" x14ac:dyDescent="0.55000000000000004">
      <c r="A1630" s="4">
        <f t="shared" si="50"/>
        <v>1</v>
      </c>
      <c r="B1630" s="4">
        <f>+VLOOKUP(G1630,Codigos!$E$2:$F$8,2,0)</f>
        <v>6</v>
      </c>
      <c r="C1630" s="4">
        <f>+VLOOKUP(F1630,Codigos!$B$2:$C$33,2,0)</f>
        <v>21</v>
      </c>
      <c r="D1630" s="4" t="str">
        <f t="shared" si="51"/>
        <v>16212014IV</v>
      </c>
      <c r="E1630" t="s">
        <v>42</v>
      </c>
      <c r="F1630" t="s">
        <v>30</v>
      </c>
      <c r="G1630" t="s">
        <v>48</v>
      </c>
      <c r="H1630">
        <v>2014</v>
      </c>
      <c r="I1630" s="2" t="s">
        <v>11</v>
      </c>
      <c r="J1630" s="1">
        <v>2248427.6729559749</v>
      </c>
    </row>
    <row r="1631" spans="1:10" x14ac:dyDescent="0.55000000000000004">
      <c r="A1631" s="4">
        <f t="shared" si="50"/>
        <v>1</v>
      </c>
      <c r="B1631" s="4">
        <f>+VLOOKUP(G1631,Codigos!$E$2:$F$8,2,0)</f>
        <v>6</v>
      </c>
      <c r="C1631" s="4">
        <f>+VLOOKUP(F1631,Codigos!$B$2:$C$33,2,0)</f>
        <v>21</v>
      </c>
      <c r="D1631" s="4" t="str">
        <f t="shared" si="51"/>
        <v>16212015IV</v>
      </c>
      <c r="E1631" t="s">
        <v>42</v>
      </c>
      <c r="F1631" t="s">
        <v>30</v>
      </c>
      <c r="G1631" t="s">
        <v>48</v>
      </c>
      <c r="H1631">
        <v>2015</v>
      </c>
      <c r="I1631" s="2" t="s">
        <v>11</v>
      </c>
      <c r="J1631" s="1">
        <v>2113095.2380952379</v>
      </c>
    </row>
    <row r="1632" spans="1:10" x14ac:dyDescent="0.55000000000000004">
      <c r="A1632" s="4">
        <f t="shared" si="50"/>
        <v>1</v>
      </c>
      <c r="B1632" s="4">
        <f>+VLOOKUP(G1632,Codigos!$E$2:$F$8,2,0)</f>
        <v>6</v>
      </c>
      <c r="C1632" s="4">
        <f>+VLOOKUP(F1632,Codigos!$B$2:$C$33,2,0)</f>
        <v>21</v>
      </c>
      <c r="D1632" s="4" t="str">
        <f t="shared" si="51"/>
        <v>16212016IV</v>
      </c>
      <c r="E1632" t="s">
        <v>42</v>
      </c>
      <c r="F1632" t="s">
        <v>30</v>
      </c>
      <c r="G1632" t="s">
        <v>48</v>
      </c>
      <c r="H1632">
        <v>2016</v>
      </c>
      <c r="I1632" s="2" t="s">
        <v>11</v>
      </c>
      <c r="J1632" s="1">
        <v>2753267.9738562088</v>
      </c>
    </row>
    <row r="1633" spans="1:10" x14ac:dyDescent="0.55000000000000004">
      <c r="A1633" s="4">
        <f t="shared" si="50"/>
        <v>1</v>
      </c>
      <c r="B1633" s="4">
        <f>+VLOOKUP(G1633,Codigos!$E$2:$F$8,2,0)</f>
        <v>6</v>
      </c>
      <c r="C1633" s="4">
        <f>+VLOOKUP(F1633,Codigos!$B$2:$C$33,2,0)</f>
        <v>21</v>
      </c>
      <c r="D1633" s="4" t="str">
        <f t="shared" si="51"/>
        <v>16212017IV</v>
      </c>
      <c r="E1633" t="s">
        <v>42</v>
      </c>
      <c r="F1633" t="s">
        <v>30</v>
      </c>
      <c r="G1633" t="s">
        <v>48</v>
      </c>
      <c r="H1633">
        <v>2017</v>
      </c>
      <c r="I1633" s="2" t="s">
        <v>11</v>
      </c>
      <c r="J1633" s="1">
        <v>2901134.5218800646</v>
      </c>
    </row>
    <row r="1634" spans="1:10" x14ac:dyDescent="0.55000000000000004">
      <c r="A1634" s="4">
        <f t="shared" si="50"/>
        <v>1</v>
      </c>
      <c r="B1634" s="4">
        <f>+VLOOKUP(G1634,Codigos!$E$2:$F$8,2,0)</f>
        <v>6</v>
      </c>
      <c r="C1634" s="4">
        <f>+VLOOKUP(F1634,Codigos!$B$2:$C$33,2,0)</f>
        <v>22</v>
      </c>
      <c r="D1634" s="4" t="str">
        <f t="shared" si="51"/>
        <v>16222010I</v>
      </c>
      <c r="E1634" t="s">
        <v>42</v>
      </c>
      <c r="F1634" t="s">
        <v>31</v>
      </c>
      <c r="G1634" t="s">
        <v>48</v>
      </c>
      <c r="H1634">
        <v>2010</v>
      </c>
      <c r="I1634" s="2" t="s">
        <v>8</v>
      </c>
      <c r="J1634" s="1">
        <v>1266666.6666666667</v>
      </c>
    </row>
    <row r="1635" spans="1:10" x14ac:dyDescent="0.55000000000000004">
      <c r="A1635" s="4">
        <f t="shared" si="50"/>
        <v>1</v>
      </c>
      <c r="B1635" s="4">
        <f>+VLOOKUP(G1635,Codigos!$E$2:$F$8,2,0)</f>
        <v>6</v>
      </c>
      <c r="C1635" s="4">
        <f>+VLOOKUP(F1635,Codigos!$B$2:$C$33,2,0)</f>
        <v>22</v>
      </c>
      <c r="D1635" s="4" t="str">
        <f t="shared" si="51"/>
        <v>16222011I</v>
      </c>
      <c r="E1635" t="s">
        <v>42</v>
      </c>
      <c r="F1635" t="s">
        <v>31</v>
      </c>
      <c r="G1635" t="s">
        <v>48</v>
      </c>
      <c r="H1635">
        <v>2011</v>
      </c>
      <c r="I1635" s="2" t="s">
        <v>8</v>
      </c>
      <c r="J1635" s="1">
        <v>1515804.5977011495</v>
      </c>
    </row>
    <row r="1636" spans="1:10" x14ac:dyDescent="0.55000000000000004">
      <c r="A1636" s="4">
        <f t="shared" si="50"/>
        <v>1</v>
      </c>
      <c r="B1636" s="4">
        <f>+VLOOKUP(G1636,Codigos!$E$2:$F$8,2,0)</f>
        <v>6</v>
      </c>
      <c r="C1636" s="4">
        <f>+VLOOKUP(F1636,Codigos!$B$2:$C$33,2,0)</f>
        <v>22</v>
      </c>
      <c r="D1636" s="4" t="str">
        <f t="shared" si="51"/>
        <v>16222012I</v>
      </c>
      <c r="E1636" t="s">
        <v>42</v>
      </c>
      <c r="F1636" t="s">
        <v>31</v>
      </c>
      <c r="G1636" t="s">
        <v>48</v>
      </c>
      <c r="H1636">
        <v>2012</v>
      </c>
      <c r="I1636" s="2" t="s">
        <v>8</v>
      </c>
      <c r="J1636" s="1">
        <v>1242187.5</v>
      </c>
    </row>
    <row r="1637" spans="1:10" x14ac:dyDescent="0.55000000000000004">
      <c r="A1637" s="4">
        <f t="shared" si="50"/>
        <v>1</v>
      </c>
      <c r="B1637" s="4">
        <f>+VLOOKUP(G1637,Codigos!$E$2:$F$8,2,0)</f>
        <v>6</v>
      </c>
      <c r="C1637" s="4">
        <f>+VLOOKUP(F1637,Codigos!$B$2:$C$33,2,0)</f>
        <v>22</v>
      </c>
      <c r="D1637" s="4" t="str">
        <f t="shared" si="51"/>
        <v>16222013I</v>
      </c>
      <c r="E1637" t="s">
        <v>42</v>
      </c>
      <c r="F1637" t="s">
        <v>31</v>
      </c>
      <c r="G1637" t="s">
        <v>48</v>
      </c>
      <c r="H1637">
        <v>2013</v>
      </c>
      <c r="I1637" s="2" t="s">
        <v>8</v>
      </c>
      <c r="J1637" s="1">
        <v>1621212.1212121213</v>
      </c>
    </row>
    <row r="1638" spans="1:10" x14ac:dyDescent="0.55000000000000004">
      <c r="A1638" s="4">
        <f t="shared" si="50"/>
        <v>1</v>
      </c>
      <c r="B1638" s="4">
        <f>+VLOOKUP(G1638,Codigos!$E$2:$F$8,2,0)</f>
        <v>6</v>
      </c>
      <c r="C1638" s="4">
        <f>+VLOOKUP(F1638,Codigos!$B$2:$C$33,2,0)</f>
        <v>22</v>
      </c>
      <c r="D1638" s="4" t="str">
        <f t="shared" si="51"/>
        <v>16222014I</v>
      </c>
      <c r="E1638" t="s">
        <v>42</v>
      </c>
      <c r="F1638" t="s">
        <v>31</v>
      </c>
      <c r="G1638" t="s">
        <v>48</v>
      </c>
      <c r="H1638">
        <v>2014</v>
      </c>
      <c r="I1638" s="2" t="s">
        <v>8</v>
      </c>
      <c r="J1638" s="1">
        <v>1720000</v>
      </c>
    </row>
    <row r="1639" spans="1:10" x14ac:dyDescent="0.55000000000000004">
      <c r="A1639" s="4">
        <f t="shared" si="50"/>
        <v>1</v>
      </c>
      <c r="B1639" s="4">
        <f>+VLOOKUP(G1639,Codigos!$E$2:$F$8,2,0)</f>
        <v>6</v>
      </c>
      <c r="C1639" s="4">
        <f>+VLOOKUP(F1639,Codigos!$B$2:$C$33,2,0)</f>
        <v>22</v>
      </c>
      <c r="D1639" s="4" t="str">
        <f t="shared" si="51"/>
        <v>16222015I</v>
      </c>
      <c r="E1639" t="s">
        <v>42</v>
      </c>
      <c r="F1639" t="s">
        <v>31</v>
      </c>
      <c r="G1639" t="s">
        <v>48</v>
      </c>
      <c r="H1639">
        <v>2015</v>
      </c>
      <c r="I1639" s="2" t="s">
        <v>8</v>
      </c>
      <c r="J1639" s="1">
        <v>1720000</v>
      </c>
    </row>
    <row r="1640" spans="1:10" x14ac:dyDescent="0.55000000000000004">
      <c r="A1640" s="4">
        <f t="shared" si="50"/>
        <v>1</v>
      </c>
      <c r="B1640" s="4">
        <f>+VLOOKUP(G1640,Codigos!$E$2:$F$8,2,0)</f>
        <v>6</v>
      </c>
      <c r="C1640" s="4">
        <f>+VLOOKUP(F1640,Codigos!$B$2:$C$33,2,0)</f>
        <v>22</v>
      </c>
      <c r="D1640" s="4" t="str">
        <f t="shared" si="51"/>
        <v>16222016I</v>
      </c>
      <c r="E1640" t="s">
        <v>42</v>
      </c>
      <c r="F1640" t="s">
        <v>31</v>
      </c>
      <c r="G1640" t="s">
        <v>48</v>
      </c>
      <c r="H1640">
        <v>2016</v>
      </c>
      <c r="I1640" s="2" t="s">
        <v>8</v>
      </c>
      <c r="J1640" s="1">
        <v>2305555.5555555555</v>
      </c>
    </row>
    <row r="1641" spans="1:10" x14ac:dyDescent="0.55000000000000004">
      <c r="A1641" s="4">
        <f t="shared" si="50"/>
        <v>1</v>
      </c>
      <c r="B1641" s="4">
        <f>+VLOOKUP(G1641,Codigos!$E$2:$F$8,2,0)</f>
        <v>6</v>
      </c>
      <c r="C1641" s="4">
        <f>+VLOOKUP(F1641,Codigos!$B$2:$C$33,2,0)</f>
        <v>22</v>
      </c>
      <c r="D1641" s="4" t="str">
        <f t="shared" si="51"/>
        <v>16222017I</v>
      </c>
      <c r="E1641" t="s">
        <v>42</v>
      </c>
      <c r="F1641" t="s">
        <v>31</v>
      </c>
      <c r="G1641" t="s">
        <v>48</v>
      </c>
      <c r="H1641">
        <v>2017</v>
      </c>
      <c r="I1641" s="2" t="s">
        <v>8</v>
      </c>
      <c r="J1641" s="1">
        <v>2195121.9512195121</v>
      </c>
    </row>
    <row r="1642" spans="1:10" x14ac:dyDescent="0.55000000000000004">
      <c r="A1642" s="4">
        <f t="shared" si="50"/>
        <v>1</v>
      </c>
      <c r="B1642" s="4">
        <f>+VLOOKUP(G1642,Codigos!$E$2:$F$8,2,0)</f>
        <v>6</v>
      </c>
      <c r="C1642" s="4">
        <f>+VLOOKUP(F1642,Codigos!$B$2:$C$33,2,0)</f>
        <v>22</v>
      </c>
      <c r="D1642" s="4" t="str">
        <f t="shared" si="51"/>
        <v>16222010II</v>
      </c>
      <c r="E1642" t="s">
        <v>42</v>
      </c>
      <c r="F1642" t="s">
        <v>31</v>
      </c>
      <c r="G1642" t="s">
        <v>48</v>
      </c>
      <c r="H1642">
        <v>2010</v>
      </c>
      <c r="I1642" s="2" t="s">
        <v>9</v>
      </c>
      <c r="J1642" s="1">
        <v>1326666.6666666667</v>
      </c>
    </row>
    <row r="1643" spans="1:10" x14ac:dyDescent="0.55000000000000004">
      <c r="A1643" s="4">
        <f t="shared" si="50"/>
        <v>1</v>
      </c>
      <c r="B1643" s="4">
        <f>+VLOOKUP(G1643,Codigos!$E$2:$F$8,2,0)</f>
        <v>6</v>
      </c>
      <c r="C1643" s="4">
        <f>+VLOOKUP(F1643,Codigos!$B$2:$C$33,2,0)</f>
        <v>22</v>
      </c>
      <c r="D1643" s="4" t="str">
        <f t="shared" si="51"/>
        <v>16222011II</v>
      </c>
      <c r="E1643" t="s">
        <v>42</v>
      </c>
      <c r="F1643" t="s">
        <v>31</v>
      </c>
      <c r="G1643" t="s">
        <v>48</v>
      </c>
      <c r="H1643">
        <v>2011</v>
      </c>
      <c r="I1643" s="2" t="s">
        <v>9</v>
      </c>
      <c r="J1643" s="1">
        <v>1341954.0229885057</v>
      </c>
    </row>
    <row r="1644" spans="1:10" x14ac:dyDescent="0.55000000000000004">
      <c r="A1644" s="4">
        <f t="shared" si="50"/>
        <v>1</v>
      </c>
      <c r="B1644" s="4">
        <f>+VLOOKUP(G1644,Codigos!$E$2:$F$8,2,0)</f>
        <v>6</v>
      </c>
      <c r="C1644" s="4">
        <f>+VLOOKUP(F1644,Codigos!$B$2:$C$33,2,0)</f>
        <v>22</v>
      </c>
      <c r="D1644" s="4" t="str">
        <f t="shared" si="51"/>
        <v>16222012II</v>
      </c>
      <c r="E1644" t="s">
        <v>42</v>
      </c>
      <c r="F1644" t="s">
        <v>31</v>
      </c>
      <c r="G1644" t="s">
        <v>48</v>
      </c>
      <c r="H1644">
        <v>2012</v>
      </c>
      <c r="I1644" s="2" t="s">
        <v>9</v>
      </c>
      <c r="J1644" s="1">
        <v>1178385.4166666667</v>
      </c>
    </row>
    <row r="1645" spans="1:10" x14ac:dyDescent="0.55000000000000004">
      <c r="A1645" s="4">
        <f t="shared" si="50"/>
        <v>1</v>
      </c>
      <c r="B1645" s="4">
        <f>+VLOOKUP(G1645,Codigos!$E$2:$F$8,2,0)</f>
        <v>6</v>
      </c>
      <c r="C1645" s="4">
        <f>+VLOOKUP(F1645,Codigos!$B$2:$C$33,2,0)</f>
        <v>22</v>
      </c>
      <c r="D1645" s="4" t="str">
        <f t="shared" si="51"/>
        <v>16222013II</v>
      </c>
      <c r="E1645" t="s">
        <v>42</v>
      </c>
      <c r="F1645" t="s">
        <v>31</v>
      </c>
      <c r="G1645" t="s">
        <v>48</v>
      </c>
      <c r="H1645">
        <v>2013</v>
      </c>
      <c r="I1645" s="2" t="s">
        <v>9</v>
      </c>
      <c r="J1645" s="1">
        <v>1583333.3333333333</v>
      </c>
    </row>
    <row r="1646" spans="1:10" x14ac:dyDescent="0.55000000000000004">
      <c r="A1646" s="4">
        <f t="shared" si="50"/>
        <v>1</v>
      </c>
      <c r="B1646" s="4">
        <f>+VLOOKUP(G1646,Codigos!$E$2:$F$8,2,0)</f>
        <v>6</v>
      </c>
      <c r="C1646" s="4">
        <f>+VLOOKUP(F1646,Codigos!$B$2:$C$33,2,0)</f>
        <v>22</v>
      </c>
      <c r="D1646" s="4" t="str">
        <f t="shared" si="51"/>
        <v>16222014II</v>
      </c>
      <c r="E1646" t="s">
        <v>42</v>
      </c>
      <c r="F1646" t="s">
        <v>31</v>
      </c>
      <c r="G1646" t="s">
        <v>48</v>
      </c>
      <c r="H1646">
        <v>2014</v>
      </c>
      <c r="I1646" s="2" t="s">
        <v>9</v>
      </c>
      <c r="J1646" s="1">
        <v>1477333.3333333333</v>
      </c>
    </row>
    <row r="1647" spans="1:10" x14ac:dyDescent="0.55000000000000004">
      <c r="A1647" s="4">
        <f t="shared" si="50"/>
        <v>1</v>
      </c>
      <c r="B1647" s="4">
        <f>+VLOOKUP(G1647,Codigos!$E$2:$F$8,2,0)</f>
        <v>6</v>
      </c>
      <c r="C1647" s="4">
        <f>+VLOOKUP(F1647,Codigos!$B$2:$C$33,2,0)</f>
        <v>22</v>
      </c>
      <c r="D1647" s="4" t="str">
        <f t="shared" si="51"/>
        <v>16222015II</v>
      </c>
      <c r="E1647" t="s">
        <v>42</v>
      </c>
      <c r="F1647" t="s">
        <v>31</v>
      </c>
      <c r="G1647" t="s">
        <v>48</v>
      </c>
      <c r="H1647">
        <v>2015</v>
      </c>
      <c r="I1647" s="2" t="s">
        <v>9</v>
      </c>
      <c r="J1647" s="1">
        <v>2082666.6666666667</v>
      </c>
    </row>
    <row r="1648" spans="1:10" x14ac:dyDescent="0.55000000000000004">
      <c r="A1648" s="4">
        <f t="shared" si="50"/>
        <v>1</v>
      </c>
      <c r="B1648" s="4">
        <f>+VLOOKUP(G1648,Codigos!$E$2:$F$8,2,0)</f>
        <v>6</v>
      </c>
      <c r="C1648" s="4">
        <f>+VLOOKUP(F1648,Codigos!$B$2:$C$33,2,0)</f>
        <v>22</v>
      </c>
      <c r="D1648" s="4" t="str">
        <f t="shared" si="51"/>
        <v>16222016II</v>
      </c>
      <c r="E1648" t="s">
        <v>42</v>
      </c>
      <c r="F1648" t="s">
        <v>31</v>
      </c>
      <c r="G1648" t="s">
        <v>48</v>
      </c>
      <c r="H1648">
        <v>2016</v>
      </c>
      <c r="I1648" s="2" t="s">
        <v>9</v>
      </c>
      <c r="J1648" s="1">
        <v>2439393.9393939395</v>
      </c>
    </row>
    <row r="1649" spans="1:10" x14ac:dyDescent="0.55000000000000004">
      <c r="A1649" s="4">
        <f t="shared" si="50"/>
        <v>1</v>
      </c>
      <c r="B1649" s="4">
        <f>+VLOOKUP(G1649,Codigos!$E$2:$F$8,2,0)</f>
        <v>6</v>
      </c>
      <c r="C1649" s="4">
        <f>+VLOOKUP(F1649,Codigos!$B$2:$C$33,2,0)</f>
        <v>22</v>
      </c>
      <c r="D1649" s="4" t="str">
        <f t="shared" si="51"/>
        <v>16222017II</v>
      </c>
      <c r="E1649" t="s">
        <v>42</v>
      </c>
      <c r="F1649" t="s">
        <v>31</v>
      </c>
      <c r="G1649" t="s">
        <v>48</v>
      </c>
      <c r="H1649">
        <v>2017</v>
      </c>
      <c r="I1649" s="2" t="s">
        <v>9</v>
      </c>
      <c r="J1649" s="1">
        <v>2438650.3067484661</v>
      </c>
    </row>
    <row r="1650" spans="1:10" x14ac:dyDescent="0.55000000000000004">
      <c r="A1650" s="4">
        <f t="shared" si="50"/>
        <v>1</v>
      </c>
      <c r="B1650" s="4">
        <f>+VLOOKUP(G1650,Codigos!$E$2:$F$8,2,0)</f>
        <v>6</v>
      </c>
      <c r="C1650" s="4">
        <f>+VLOOKUP(F1650,Codigos!$B$2:$C$33,2,0)</f>
        <v>22</v>
      </c>
      <c r="D1650" s="4" t="str">
        <f t="shared" si="51"/>
        <v>16222010III</v>
      </c>
      <c r="E1650" t="s">
        <v>42</v>
      </c>
      <c r="F1650" t="s">
        <v>31</v>
      </c>
      <c r="G1650" t="s">
        <v>48</v>
      </c>
      <c r="H1650">
        <v>2010</v>
      </c>
      <c r="I1650" s="2" t="s">
        <v>10</v>
      </c>
      <c r="J1650" s="1">
        <v>1616666.6666666665</v>
      </c>
    </row>
    <row r="1651" spans="1:10" x14ac:dyDescent="0.55000000000000004">
      <c r="A1651" s="4">
        <f t="shared" si="50"/>
        <v>1</v>
      </c>
      <c r="B1651" s="4">
        <f>+VLOOKUP(G1651,Codigos!$E$2:$F$8,2,0)</f>
        <v>6</v>
      </c>
      <c r="C1651" s="4">
        <f>+VLOOKUP(F1651,Codigos!$B$2:$C$33,2,0)</f>
        <v>22</v>
      </c>
      <c r="D1651" s="4" t="str">
        <f t="shared" si="51"/>
        <v>16222011III</v>
      </c>
      <c r="E1651" t="s">
        <v>42</v>
      </c>
      <c r="F1651" t="s">
        <v>31</v>
      </c>
      <c r="G1651" t="s">
        <v>48</v>
      </c>
      <c r="H1651">
        <v>2011</v>
      </c>
      <c r="I1651" s="2" t="s">
        <v>10</v>
      </c>
      <c r="J1651" s="1">
        <v>1091954.0229885059</v>
      </c>
    </row>
    <row r="1652" spans="1:10" x14ac:dyDescent="0.55000000000000004">
      <c r="A1652" s="4">
        <f t="shared" si="50"/>
        <v>1</v>
      </c>
      <c r="B1652" s="4">
        <f>+VLOOKUP(G1652,Codigos!$E$2:$F$8,2,0)</f>
        <v>6</v>
      </c>
      <c r="C1652" s="4">
        <f>+VLOOKUP(F1652,Codigos!$B$2:$C$33,2,0)</f>
        <v>22</v>
      </c>
      <c r="D1652" s="4" t="str">
        <f t="shared" si="51"/>
        <v>16222012III</v>
      </c>
      <c r="E1652" t="s">
        <v>42</v>
      </c>
      <c r="F1652" t="s">
        <v>31</v>
      </c>
      <c r="G1652" t="s">
        <v>48</v>
      </c>
      <c r="H1652">
        <v>2012</v>
      </c>
      <c r="I1652" s="2" t="s">
        <v>10</v>
      </c>
      <c r="J1652" s="1">
        <v>1388020.8333333333</v>
      </c>
    </row>
    <row r="1653" spans="1:10" x14ac:dyDescent="0.55000000000000004">
      <c r="A1653" s="4">
        <f t="shared" si="50"/>
        <v>1</v>
      </c>
      <c r="B1653" s="4">
        <f>+VLOOKUP(G1653,Codigos!$E$2:$F$8,2,0)</f>
        <v>6</v>
      </c>
      <c r="C1653" s="4">
        <f>+VLOOKUP(F1653,Codigos!$B$2:$C$33,2,0)</f>
        <v>22</v>
      </c>
      <c r="D1653" s="4" t="str">
        <f t="shared" si="51"/>
        <v>16222013III</v>
      </c>
      <c r="E1653" t="s">
        <v>42</v>
      </c>
      <c r="F1653" t="s">
        <v>31</v>
      </c>
      <c r="G1653" t="s">
        <v>48</v>
      </c>
      <c r="H1653">
        <v>2013</v>
      </c>
      <c r="I1653" s="2" t="s">
        <v>10</v>
      </c>
      <c r="J1653" s="1">
        <v>1765151.5151515151</v>
      </c>
    </row>
    <row r="1654" spans="1:10" x14ac:dyDescent="0.55000000000000004">
      <c r="A1654" s="4">
        <f t="shared" si="50"/>
        <v>1</v>
      </c>
      <c r="B1654" s="4">
        <f>+VLOOKUP(G1654,Codigos!$E$2:$F$8,2,0)</f>
        <v>6</v>
      </c>
      <c r="C1654" s="4">
        <f>+VLOOKUP(F1654,Codigos!$B$2:$C$33,2,0)</f>
        <v>22</v>
      </c>
      <c r="D1654" s="4" t="str">
        <f t="shared" si="51"/>
        <v>16222014III</v>
      </c>
      <c r="E1654" t="s">
        <v>42</v>
      </c>
      <c r="F1654" t="s">
        <v>31</v>
      </c>
      <c r="G1654" t="s">
        <v>48</v>
      </c>
      <c r="H1654">
        <v>2014</v>
      </c>
      <c r="I1654" s="2" t="s">
        <v>10</v>
      </c>
      <c r="J1654" s="1">
        <v>1617333.3333333333</v>
      </c>
    </row>
    <row r="1655" spans="1:10" x14ac:dyDescent="0.55000000000000004">
      <c r="A1655" s="4">
        <f t="shared" si="50"/>
        <v>1</v>
      </c>
      <c r="B1655" s="4">
        <f>+VLOOKUP(G1655,Codigos!$E$2:$F$8,2,0)</f>
        <v>6</v>
      </c>
      <c r="C1655" s="4">
        <f>+VLOOKUP(F1655,Codigos!$B$2:$C$33,2,0)</f>
        <v>22</v>
      </c>
      <c r="D1655" s="4" t="str">
        <f t="shared" si="51"/>
        <v>16222015III</v>
      </c>
      <c r="E1655" t="s">
        <v>42</v>
      </c>
      <c r="F1655" t="s">
        <v>31</v>
      </c>
      <c r="G1655" t="s">
        <v>48</v>
      </c>
      <c r="H1655">
        <v>2015</v>
      </c>
      <c r="I1655" s="2" t="s">
        <v>10</v>
      </c>
      <c r="J1655" s="1">
        <v>2100000</v>
      </c>
    </row>
    <row r="1656" spans="1:10" x14ac:dyDescent="0.55000000000000004">
      <c r="A1656" s="4">
        <f t="shared" si="50"/>
        <v>1</v>
      </c>
      <c r="B1656" s="4">
        <f>+VLOOKUP(G1656,Codigos!$E$2:$F$8,2,0)</f>
        <v>6</v>
      </c>
      <c r="C1656" s="4">
        <f>+VLOOKUP(F1656,Codigos!$B$2:$C$33,2,0)</f>
        <v>22</v>
      </c>
      <c r="D1656" s="4" t="str">
        <f t="shared" si="51"/>
        <v>16222016III</v>
      </c>
      <c r="E1656" t="s">
        <v>42</v>
      </c>
      <c r="F1656" t="s">
        <v>31</v>
      </c>
      <c r="G1656" t="s">
        <v>48</v>
      </c>
      <c r="H1656">
        <v>2016</v>
      </c>
      <c r="I1656" s="2" t="s">
        <v>10</v>
      </c>
      <c r="J1656" s="1">
        <v>2263888.888888889</v>
      </c>
    </row>
    <row r="1657" spans="1:10" x14ac:dyDescent="0.55000000000000004">
      <c r="A1657" s="4">
        <f t="shared" si="50"/>
        <v>1</v>
      </c>
      <c r="B1657" s="4">
        <f>+VLOOKUP(G1657,Codigos!$E$2:$F$8,2,0)</f>
        <v>6</v>
      </c>
      <c r="C1657" s="4">
        <f>+VLOOKUP(F1657,Codigos!$B$2:$C$33,2,0)</f>
        <v>22</v>
      </c>
      <c r="D1657" s="4" t="str">
        <f t="shared" si="51"/>
        <v>16222017III</v>
      </c>
      <c r="E1657" t="s">
        <v>42</v>
      </c>
      <c r="F1657" t="s">
        <v>31</v>
      </c>
      <c r="G1657" t="s">
        <v>48</v>
      </c>
      <c r="H1657">
        <v>2017</v>
      </c>
      <c r="I1657" s="2" t="s">
        <v>10</v>
      </c>
      <c r="J1657" s="1">
        <v>2100424.3281471003</v>
      </c>
    </row>
    <row r="1658" spans="1:10" x14ac:dyDescent="0.55000000000000004">
      <c r="A1658" s="4">
        <f t="shared" si="50"/>
        <v>1</v>
      </c>
      <c r="B1658" s="4">
        <f>+VLOOKUP(G1658,Codigos!$E$2:$F$8,2,0)</f>
        <v>6</v>
      </c>
      <c r="C1658" s="4">
        <f>+VLOOKUP(F1658,Codigos!$B$2:$C$33,2,0)</f>
        <v>22</v>
      </c>
      <c r="D1658" s="4" t="str">
        <f t="shared" si="51"/>
        <v>16222010IV</v>
      </c>
      <c r="E1658" t="s">
        <v>42</v>
      </c>
      <c r="F1658" t="s">
        <v>31</v>
      </c>
      <c r="G1658" t="s">
        <v>48</v>
      </c>
      <c r="H1658">
        <v>2010</v>
      </c>
      <c r="I1658" s="2" t="s">
        <v>11</v>
      </c>
      <c r="J1658" s="1">
        <v>1205000</v>
      </c>
    </row>
    <row r="1659" spans="1:10" x14ac:dyDescent="0.55000000000000004">
      <c r="A1659" s="4">
        <f t="shared" si="50"/>
        <v>1</v>
      </c>
      <c r="B1659" s="4">
        <f>+VLOOKUP(G1659,Codigos!$E$2:$F$8,2,0)</f>
        <v>6</v>
      </c>
      <c r="C1659" s="4">
        <f>+VLOOKUP(F1659,Codigos!$B$2:$C$33,2,0)</f>
        <v>22</v>
      </c>
      <c r="D1659" s="4" t="str">
        <f t="shared" si="51"/>
        <v>16222011IV</v>
      </c>
      <c r="E1659" t="s">
        <v>42</v>
      </c>
      <c r="F1659" t="s">
        <v>31</v>
      </c>
      <c r="G1659" t="s">
        <v>48</v>
      </c>
      <c r="H1659">
        <v>2011</v>
      </c>
      <c r="I1659" s="2" t="s">
        <v>11</v>
      </c>
      <c r="J1659" s="1">
        <v>1307471.264367816</v>
      </c>
    </row>
    <row r="1660" spans="1:10" x14ac:dyDescent="0.55000000000000004">
      <c r="A1660" s="4">
        <f t="shared" si="50"/>
        <v>1</v>
      </c>
      <c r="B1660" s="4">
        <f>+VLOOKUP(G1660,Codigos!$E$2:$F$8,2,0)</f>
        <v>6</v>
      </c>
      <c r="C1660" s="4">
        <f>+VLOOKUP(F1660,Codigos!$B$2:$C$33,2,0)</f>
        <v>22</v>
      </c>
      <c r="D1660" s="4" t="str">
        <f t="shared" si="51"/>
        <v>16222012IV</v>
      </c>
      <c r="E1660" t="s">
        <v>42</v>
      </c>
      <c r="F1660" t="s">
        <v>31</v>
      </c>
      <c r="G1660" t="s">
        <v>48</v>
      </c>
      <c r="H1660">
        <v>2012</v>
      </c>
      <c r="I1660" s="2" t="s">
        <v>11</v>
      </c>
      <c r="J1660" s="1">
        <v>1536458.3333333333</v>
      </c>
    </row>
    <row r="1661" spans="1:10" x14ac:dyDescent="0.55000000000000004">
      <c r="A1661" s="4">
        <f t="shared" si="50"/>
        <v>1</v>
      </c>
      <c r="B1661" s="4">
        <f>+VLOOKUP(G1661,Codigos!$E$2:$F$8,2,0)</f>
        <v>6</v>
      </c>
      <c r="C1661" s="4">
        <f>+VLOOKUP(F1661,Codigos!$B$2:$C$33,2,0)</f>
        <v>22</v>
      </c>
      <c r="D1661" s="4" t="str">
        <f t="shared" si="51"/>
        <v>16222013IV</v>
      </c>
      <c r="E1661" t="s">
        <v>42</v>
      </c>
      <c r="F1661" t="s">
        <v>31</v>
      </c>
      <c r="G1661" t="s">
        <v>48</v>
      </c>
      <c r="H1661">
        <v>2013</v>
      </c>
      <c r="I1661" s="2" t="s">
        <v>11</v>
      </c>
      <c r="J1661" s="1">
        <v>1716666.6666666667</v>
      </c>
    </row>
    <row r="1662" spans="1:10" x14ac:dyDescent="0.55000000000000004">
      <c r="A1662" s="4">
        <f t="shared" si="50"/>
        <v>1</v>
      </c>
      <c r="B1662" s="4">
        <f>+VLOOKUP(G1662,Codigos!$E$2:$F$8,2,0)</f>
        <v>6</v>
      </c>
      <c r="C1662" s="4">
        <f>+VLOOKUP(F1662,Codigos!$B$2:$C$33,2,0)</f>
        <v>22</v>
      </c>
      <c r="D1662" s="4" t="str">
        <f t="shared" si="51"/>
        <v>16222014IV</v>
      </c>
      <c r="E1662" t="s">
        <v>42</v>
      </c>
      <c r="F1662" t="s">
        <v>31</v>
      </c>
      <c r="G1662" t="s">
        <v>48</v>
      </c>
      <c r="H1662">
        <v>2014</v>
      </c>
      <c r="I1662" s="2" t="s">
        <v>11</v>
      </c>
      <c r="J1662" s="1">
        <v>2040000</v>
      </c>
    </row>
    <row r="1663" spans="1:10" x14ac:dyDescent="0.55000000000000004">
      <c r="A1663" s="4">
        <f t="shared" si="50"/>
        <v>1</v>
      </c>
      <c r="B1663" s="4">
        <f>+VLOOKUP(G1663,Codigos!$E$2:$F$8,2,0)</f>
        <v>6</v>
      </c>
      <c r="C1663" s="4">
        <f>+VLOOKUP(F1663,Codigos!$B$2:$C$33,2,0)</f>
        <v>22</v>
      </c>
      <c r="D1663" s="4" t="str">
        <f t="shared" si="51"/>
        <v>16222015IV</v>
      </c>
      <c r="E1663" t="s">
        <v>42</v>
      </c>
      <c r="F1663" t="s">
        <v>31</v>
      </c>
      <c r="G1663" t="s">
        <v>48</v>
      </c>
      <c r="H1663">
        <v>2015</v>
      </c>
      <c r="I1663" s="2" t="s">
        <v>11</v>
      </c>
      <c r="J1663" s="1">
        <v>2080000</v>
      </c>
    </row>
    <row r="1664" spans="1:10" x14ac:dyDescent="0.55000000000000004">
      <c r="A1664" s="4">
        <f t="shared" si="50"/>
        <v>1</v>
      </c>
      <c r="B1664" s="4">
        <f>+VLOOKUP(G1664,Codigos!$E$2:$F$8,2,0)</f>
        <v>6</v>
      </c>
      <c r="C1664" s="4">
        <f>+VLOOKUP(F1664,Codigos!$B$2:$C$33,2,0)</f>
        <v>22</v>
      </c>
      <c r="D1664" s="4" t="str">
        <f t="shared" si="51"/>
        <v>16222016IV</v>
      </c>
      <c r="E1664" t="s">
        <v>42</v>
      </c>
      <c r="F1664" t="s">
        <v>31</v>
      </c>
      <c r="G1664" t="s">
        <v>48</v>
      </c>
      <c r="H1664">
        <v>2016</v>
      </c>
      <c r="I1664" s="2" t="s">
        <v>11</v>
      </c>
      <c r="J1664" s="1">
        <v>2661812.297734628</v>
      </c>
    </row>
    <row r="1665" spans="1:10" x14ac:dyDescent="0.55000000000000004">
      <c r="A1665" s="4">
        <f t="shared" si="50"/>
        <v>1</v>
      </c>
      <c r="B1665" s="4">
        <f>+VLOOKUP(G1665,Codigos!$E$2:$F$8,2,0)</f>
        <v>6</v>
      </c>
      <c r="C1665" s="4">
        <f>+VLOOKUP(F1665,Codigos!$B$2:$C$33,2,0)</f>
        <v>22</v>
      </c>
      <c r="D1665" s="4" t="str">
        <f t="shared" si="51"/>
        <v>16222017IV</v>
      </c>
      <c r="E1665" t="s">
        <v>42</v>
      </c>
      <c r="F1665" t="s">
        <v>31</v>
      </c>
      <c r="G1665" t="s">
        <v>48</v>
      </c>
      <c r="H1665">
        <v>2017</v>
      </c>
      <c r="I1665" s="2" t="s">
        <v>11</v>
      </c>
      <c r="J1665" s="1">
        <v>1988492.5201380895</v>
      </c>
    </row>
    <row r="1666" spans="1:10" x14ac:dyDescent="0.55000000000000004">
      <c r="A1666" s="4">
        <f t="shared" ref="A1666:A1729" si="52">+IF(E1666="Casa",1,2)</f>
        <v>1</v>
      </c>
      <c r="B1666" s="4">
        <f>+VLOOKUP(G1666,Codigos!$E$2:$F$8,2,0)</f>
        <v>6</v>
      </c>
      <c r="C1666" s="4">
        <f>+VLOOKUP(F1666,Codigos!$B$2:$C$33,2,0)</f>
        <v>23</v>
      </c>
      <c r="D1666" s="4" t="str">
        <f t="shared" si="51"/>
        <v>16232010I</v>
      </c>
      <c r="E1666" t="s">
        <v>42</v>
      </c>
      <c r="F1666" t="s">
        <v>32</v>
      </c>
      <c r="G1666" t="s">
        <v>48</v>
      </c>
      <c r="H1666">
        <v>2010</v>
      </c>
      <c r="I1666" s="2" t="s">
        <v>8</v>
      </c>
      <c r="J1666" s="1">
        <v>962121.21212121204</v>
      </c>
    </row>
    <row r="1667" spans="1:10" x14ac:dyDescent="0.55000000000000004">
      <c r="A1667" s="4">
        <f t="shared" si="52"/>
        <v>1</v>
      </c>
      <c r="B1667" s="4">
        <f>+VLOOKUP(G1667,Codigos!$E$2:$F$8,2,0)</f>
        <v>6</v>
      </c>
      <c r="C1667" s="4">
        <f>+VLOOKUP(F1667,Codigos!$B$2:$C$33,2,0)</f>
        <v>23</v>
      </c>
      <c r="D1667" s="4" t="str">
        <f t="shared" ref="D1667:D1730" si="53">+_xlfn.CONCAT(A1667:C1667,H1667:I1667)</f>
        <v>16232011I</v>
      </c>
      <c r="E1667" t="s">
        <v>42</v>
      </c>
      <c r="F1667" t="s">
        <v>32</v>
      </c>
      <c r="G1667" t="s">
        <v>48</v>
      </c>
      <c r="H1667">
        <v>2011</v>
      </c>
      <c r="I1667" s="2" t="s">
        <v>8</v>
      </c>
      <c r="J1667" s="1">
        <v>1206422.0183486238</v>
      </c>
    </row>
    <row r="1668" spans="1:10" x14ac:dyDescent="0.55000000000000004">
      <c r="A1668" s="4">
        <f t="shared" si="52"/>
        <v>1</v>
      </c>
      <c r="B1668" s="4">
        <f>+VLOOKUP(G1668,Codigos!$E$2:$F$8,2,0)</f>
        <v>6</v>
      </c>
      <c r="C1668" s="4">
        <f>+VLOOKUP(F1668,Codigos!$B$2:$C$33,2,0)</f>
        <v>23</v>
      </c>
      <c r="D1668" s="4" t="str">
        <f t="shared" si="53"/>
        <v>16232012I</v>
      </c>
      <c r="E1668" t="s">
        <v>42</v>
      </c>
      <c r="F1668" t="s">
        <v>32</v>
      </c>
      <c r="G1668" t="s">
        <v>48</v>
      </c>
      <c r="H1668">
        <v>2012</v>
      </c>
      <c r="I1668" s="2" t="s">
        <v>8</v>
      </c>
      <c r="J1668" s="1">
        <v>1475535.1681957187</v>
      </c>
    </row>
    <row r="1669" spans="1:10" x14ac:dyDescent="0.55000000000000004">
      <c r="A1669" s="4">
        <f t="shared" si="52"/>
        <v>1</v>
      </c>
      <c r="B1669" s="4">
        <f>+VLOOKUP(G1669,Codigos!$E$2:$F$8,2,0)</f>
        <v>6</v>
      </c>
      <c r="C1669" s="4">
        <f>+VLOOKUP(F1669,Codigos!$B$2:$C$33,2,0)</f>
        <v>23</v>
      </c>
      <c r="D1669" s="4" t="str">
        <f t="shared" si="53"/>
        <v>16232013I</v>
      </c>
      <c r="E1669" t="s">
        <v>42</v>
      </c>
      <c r="F1669" t="s">
        <v>32</v>
      </c>
      <c r="G1669" t="s">
        <v>48</v>
      </c>
      <c r="H1669">
        <v>2013</v>
      </c>
      <c r="I1669" s="2" t="s">
        <v>8</v>
      </c>
      <c r="J1669" s="1">
        <v>1491081.8713450292</v>
      </c>
    </row>
    <row r="1670" spans="1:10" x14ac:dyDescent="0.55000000000000004">
      <c r="A1670" s="4">
        <f t="shared" si="52"/>
        <v>1</v>
      </c>
      <c r="B1670" s="4">
        <f>+VLOOKUP(G1670,Codigos!$E$2:$F$8,2,0)</f>
        <v>6</v>
      </c>
      <c r="C1670" s="4">
        <f>+VLOOKUP(F1670,Codigos!$B$2:$C$33,2,0)</f>
        <v>23</v>
      </c>
      <c r="D1670" s="4" t="str">
        <f t="shared" si="53"/>
        <v>16232014I</v>
      </c>
      <c r="E1670" t="s">
        <v>42</v>
      </c>
      <c r="F1670" t="s">
        <v>32</v>
      </c>
      <c r="G1670" t="s">
        <v>48</v>
      </c>
      <c r="H1670">
        <v>2014</v>
      </c>
      <c r="I1670" s="2" t="s">
        <v>8</v>
      </c>
      <c r="J1670" s="1">
        <v>1738636.3636363635</v>
      </c>
    </row>
    <row r="1671" spans="1:10" x14ac:dyDescent="0.55000000000000004">
      <c r="A1671" s="4">
        <f t="shared" si="52"/>
        <v>1</v>
      </c>
      <c r="B1671" s="4">
        <f>+VLOOKUP(G1671,Codigos!$E$2:$F$8,2,0)</f>
        <v>6</v>
      </c>
      <c r="C1671" s="4">
        <f>+VLOOKUP(F1671,Codigos!$B$2:$C$33,2,0)</f>
        <v>23</v>
      </c>
      <c r="D1671" s="4" t="str">
        <f t="shared" si="53"/>
        <v>16232015I</v>
      </c>
      <c r="E1671" t="s">
        <v>42</v>
      </c>
      <c r="F1671" t="s">
        <v>32</v>
      </c>
      <c r="G1671" t="s">
        <v>48</v>
      </c>
      <c r="H1671">
        <v>2015</v>
      </c>
      <c r="I1671" s="2" t="s">
        <v>8</v>
      </c>
      <c r="J1671" s="1">
        <v>1924242.4242424241</v>
      </c>
    </row>
    <row r="1672" spans="1:10" x14ac:dyDescent="0.55000000000000004">
      <c r="A1672" s="4">
        <f t="shared" si="52"/>
        <v>1</v>
      </c>
      <c r="B1672" s="4">
        <f>+VLOOKUP(G1672,Codigos!$E$2:$F$8,2,0)</f>
        <v>6</v>
      </c>
      <c r="C1672" s="4">
        <f>+VLOOKUP(F1672,Codigos!$B$2:$C$33,2,0)</f>
        <v>23</v>
      </c>
      <c r="D1672" s="4" t="str">
        <f t="shared" si="53"/>
        <v>16232016I</v>
      </c>
      <c r="E1672" t="s">
        <v>42</v>
      </c>
      <c r="F1672" t="s">
        <v>32</v>
      </c>
      <c r="G1672" t="s">
        <v>48</v>
      </c>
      <c r="H1672">
        <v>2016</v>
      </c>
      <c r="I1672" s="2" t="s">
        <v>8</v>
      </c>
      <c r="J1672" s="1">
        <v>2514492.7536231885</v>
      </c>
    </row>
    <row r="1673" spans="1:10" x14ac:dyDescent="0.55000000000000004">
      <c r="A1673" s="4">
        <f t="shared" si="52"/>
        <v>1</v>
      </c>
      <c r="B1673" s="4">
        <f>+VLOOKUP(G1673,Codigos!$E$2:$F$8,2,0)</f>
        <v>6</v>
      </c>
      <c r="C1673" s="4">
        <f>+VLOOKUP(F1673,Codigos!$B$2:$C$33,2,0)</f>
        <v>23</v>
      </c>
      <c r="D1673" s="4" t="str">
        <f t="shared" si="53"/>
        <v>16232017I</v>
      </c>
      <c r="E1673" t="s">
        <v>42</v>
      </c>
      <c r="F1673" t="s">
        <v>32</v>
      </c>
      <c r="G1673" t="s">
        <v>48</v>
      </c>
      <c r="H1673">
        <v>2017</v>
      </c>
      <c r="I1673" s="2" t="s">
        <v>8</v>
      </c>
      <c r="J1673" s="1">
        <v>2709320.6951026856</v>
      </c>
    </row>
    <row r="1674" spans="1:10" x14ac:dyDescent="0.55000000000000004">
      <c r="A1674" s="4">
        <f t="shared" si="52"/>
        <v>1</v>
      </c>
      <c r="B1674" s="4">
        <f>+VLOOKUP(G1674,Codigos!$E$2:$F$8,2,0)</f>
        <v>6</v>
      </c>
      <c r="C1674" s="4">
        <f>+VLOOKUP(F1674,Codigos!$B$2:$C$33,2,0)</f>
        <v>23</v>
      </c>
      <c r="D1674" s="4" t="str">
        <f t="shared" si="53"/>
        <v>16232010II</v>
      </c>
      <c r="E1674" t="s">
        <v>42</v>
      </c>
      <c r="F1674" t="s">
        <v>32</v>
      </c>
      <c r="G1674" t="s">
        <v>48</v>
      </c>
      <c r="H1674">
        <v>2010</v>
      </c>
      <c r="I1674" s="2" t="s">
        <v>9</v>
      </c>
      <c r="J1674" s="1">
        <v>1158333.3333333335</v>
      </c>
    </row>
    <row r="1675" spans="1:10" x14ac:dyDescent="0.55000000000000004">
      <c r="A1675" s="4">
        <f t="shared" si="52"/>
        <v>1</v>
      </c>
      <c r="B1675" s="4">
        <f>+VLOOKUP(G1675,Codigos!$E$2:$F$8,2,0)</f>
        <v>6</v>
      </c>
      <c r="C1675" s="4">
        <f>+VLOOKUP(F1675,Codigos!$B$2:$C$33,2,0)</f>
        <v>23</v>
      </c>
      <c r="D1675" s="4" t="str">
        <f t="shared" si="53"/>
        <v>16232011II</v>
      </c>
      <c r="E1675" t="s">
        <v>42</v>
      </c>
      <c r="F1675" t="s">
        <v>32</v>
      </c>
      <c r="G1675" t="s">
        <v>48</v>
      </c>
      <c r="H1675">
        <v>2011</v>
      </c>
      <c r="I1675" s="2" t="s">
        <v>9</v>
      </c>
      <c r="J1675" s="1">
        <v>1253822.629969419</v>
      </c>
    </row>
    <row r="1676" spans="1:10" x14ac:dyDescent="0.55000000000000004">
      <c r="A1676" s="4">
        <f t="shared" si="52"/>
        <v>1</v>
      </c>
      <c r="B1676" s="4">
        <f>+VLOOKUP(G1676,Codigos!$E$2:$F$8,2,0)</f>
        <v>6</v>
      </c>
      <c r="C1676" s="4">
        <f>+VLOOKUP(F1676,Codigos!$B$2:$C$33,2,0)</f>
        <v>23</v>
      </c>
      <c r="D1676" s="4" t="str">
        <f t="shared" si="53"/>
        <v>16232012II</v>
      </c>
      <c r="E1676" t="s">
        <v>42</v>
      </c>
      <c r="F1676" t="s">
        <v>32</v>
      </c>
      <c r="G1676" t="s">
        <v>48</v>
      </c>
      <c r="H1676">
        <v>2012</v>
      </c>
      <c r="I1676" s="2" t="s">
        <v>9</v>
      </c>
      <c r="J1676" s="1">
        <v>1376146.7889908256</v>
      </c>
    </row>
    <row r="1677" spans="1:10" x14ac:dyDescent="0.55000000000000004">
      <c r="A1677" s="4">
        <f t="shared" si="52"/>
        <v>1</v>
      </c>
      <c r="B1677" s="4">
        <f>+VLOOKUP(G1677,Codigos!$E$2:$F$8,2,0)</f>
        <v>6</v>
      </c>
      <c r="C1677" s="4">
        <f>+VLOOKUP(F1677,Codigos!$B$2:$C$33,2,0)</f>
        <v>23</v>
      </c>
      <c r="D1677" s="4" t="str">
        <f t="shared" si="53"/>
        <v>16232013II</v>
      </c>
      <c r="E1677" t="s">
        <v>42</v>
      </c>
      <c r="F1677" t="s">
        <v>32</v>
      </c>
      <c r="G1677" t="s">
        <v>48</v>
      </c>
      <c r="H1677">
        <v>2013</v>
      </c>
      <c r="I1677" s="2" t="s">
        <v>9</v>
      </c>
      <c r="J1677" s="1">
        <v>1515095.0292397661</v>
      </c>
    </row>
    <row r="1678" spans="1:10" x14ac:dyDescent="0.55000000000000004">
      <c r="A1678" s="4">
        <f t="shared" si="52"/>
        <v>1</v>
      </c>
      <c r="B1678" s="4">
        <f>+VLOOKUP(G1678,Codigos!$E$2:$F$8,2,0)</f>
        <v>6</v>
      </c>
      <c r="C1678" s="4">
        <f>+VLOOKUP(F1678,Codigos!$B$2:$C$33,2,0)</f>
        <v>23</v>
      </c>
      <c r="D1678" s="4" t="str">
        <f t="shared" si="53"/>
        <v>16232014II</v>
      </c>
      <c r="E1678" t="s">
        <v>42</v>
      </c>
      <c r="F1678" t="s">
        <v>32</v>
      </c>
      <c r="G1678" t="s">
        <v>48</v>
      </c>
      <c r="H1678">
        <v>2014</v>
      </c>
      <c r="I1678" s="2" t="s">
        <v>9</v>
      </c>
      <c r="J1678" s="1">
        <v>1685606.0606060605</v>
      </c>
    </row>
    <row r="1679" spans="1:10" x14ac:dyDescent="0.55000000000000004">
      <c r="A1679" s="4">
        <f t="shared" si="52"/>
        <v>1</v>
      </c>
      <c r="B1679" s="4">
        <f>+VLOOKUP(G1679,Codigos!$E$2:$F$8,2,0)</f>
        <v>6</v>
      </c>
      <c r="C1679" s="4">
        <f>+VLOOKUP(F1679,Codigos!$B$2:$C$33,2,0)</f>
        <v>23</v>
      </c>
      <c r="D1679" s="4" t="str">
        <f t="shared" si="53"/>
        <v>16232015II</v>
      </c>
      <c r="E1679" t="s">
        <v>42</v>
      </c>
      <c r="F1679" t="s">
        <v>32</v>
      </c>
      <c r="G1679" t="s">
        <v>48</v>
      </c>
      <c r="H1679">
        <v>2015</v>
      </c>
      <c r="I1679" s="2" t="s">
        <v>9</v>
      </c>
      <c r="J1679" s="1">
        <v>2454545.4545454546</v>
      </c>
    </row>
    <row r="1680" spans="1:10" x14ac:dyDescent="0.55000000000000004">
      <c r="A1680" s="4">
        <f t="shared" si="52"/>
        <v>1</v>
      </c>
      <c r="B1680" s="4">
        <f>+VLOOKUP(G1680,Codigos!$E$2:$F$8,2,0)</f>
        <v>6</v>
      </c>
      <c r="C1680" s="4">
        <f>+VLOOKUP(F1680,Codigos!$B$2:$C$33,2,0)</f>
        <v>23</v>
      </c>
      <c r="D1680" s="4" t="str">
        <f t="shared" si="53"/>
        <v>16232016II</v>
      </c>
      <c r="E1680" t="s">
        <v>42</v>
      </c>
      <c r="F1680" t="s">
        <v>32</v>
      </c>
      <c r="G1680" t="s">
        <v>48</v>
      </c>
      <c r="H1680">
        <v>2016</v>
      </c>
      <c r="I1680" s="2" t="s">
        <v>9</v>
      </c>
      <c r="J1680" s="1">
        <v>3153669.7247706424</v>
      </c>
    </row>
    <row r="1681" spans="1:10" x14ac:dyDescent="0.55000000000000004">
      <c r="A1681" s="4">
        <f t="shared" si="52"/>
        <v>1</v>
      </c>
      <c r="B1681" s="4">
        <f>+VLOOKUP(G1681,Codigos!$E$2:$F$8,2,0)</f>
        <v>6</v>
      </c>
      <c r="C1681" s="4">
        <f>+VLOOKUP(F1681,Codigos!$B$2:$C$33,2,0)</f>
        <v>23</v>
      </c>
      <c r="D1681" s="4" t="str">
        <f t="shared" si="53"/>
        <v>16232017II</v>
      </c>
      <c r="E1681" t="s">
        <v>42</v>
      </c>
      <c r="F1681" t="s">
        <v>32</v>
      </c>
      <c r="G1681" t="s">
        <v>48</v>
      </c>
      <c r="H1681">
        <v>2017</v>
      </c>
      <c r="I1681" s="2" t="s">
        <v>9</v>
      </c>
      <c r="J1681" s="1">
        <v>2952727.2727272725</v>
      </c>
    </row>
    <row r="1682" spans="1:10" x14ac:dyDescent="0.55000000000000004">
      <c r="A1682" s="4">
        <f t="shared" si="52"/>
        <v>1</v>
      </c>
      <c r="B1682" s="4">
        <f>+VLOOKUP(G1682,Codigos!$E$2:$F$8,2,0)</f>
        <v>6</v>
      </c>
      <c r="C1682" s="4">
        <f>+VLOOKUP(F1682,Codigos!$B$2:$C$33,2,0)</f>
        <v>23</v>
      </c>
      <c r="D1682" s="4" t="str">
        <f t="shared" si="53"/>
        <v>16232010III</v>
      </c>
      <c r="E1682" t="s">
        <v>42</v>
      </c>
      <c r="F1682" t="s">
        <v>32</v>
      </c>
      <c r="G1682" t="s">
        <v>48</v>
      </c>
      <c r="H1682">
        <v>2010</v>
      </c>
      <c r="I1682" s="2" t="s">
        <v>10</v>
      </c>
      <c r="J1682" s="1">
        <v>1159090.9090909092</v>
      </c>
    </row>
    <row r="1683" spans="1:10" x14ac:dyDescent="0.55000000000000004">
      <c r="A1683" s="4">
        <f t="shared" si="52"/>
        <v>1</v>
      </c>
      <c r="B1683" s="4">
        <f>+VLOOKUP(G1683,Codigos!$E$2:$F$8,2,0)</f>
        <v>6</v>
      </c>
      <c r="C1683" s="4">
        <f>+VLOOKUP(F1683,Codigos!$B$2:$C$33,2,0)</f>
        <v>23</v>
      </c>
      <c r="D1683" s="4" t="str">
        <f t="shared" si="53"/>
        <v>16232011III</v>
      </c>
      <c r="E1683" t="s">
        <v>42</v>
      </c>
      <c r="F1683" t="s">
        <v>32</v>
      </c>
      <c r="G1683" t="s">
        <v>48</v>
      </c>
      <c r="H1683">
        <v>2011</v>
      </c>
      <c r="I1683" s="2" t="s">
        <v>10</v>
      </c>
      <c r="J1683" s="1">
        <v>1192660.5504587155</v>
      </c>
    </row>
    <row r="1684" spans="1:10" x14ac:dyDescent="0.55000000000000004">
      <c r="A1684" s="4">
        <f t="shared" si="52"/>
        <v>1</v>
      </c>
      <c r="B1684" s="4">
        <f>+VLOOKUP(G1684,Codigos!$E$2:$F$8,2,0)</f>
        <v>6</v>
      </c>
      <c r="C1684" s="4">
        <f>+VLOOKUP(F1684,Codigos!$B$2:$C$33,2,0)</f>
        <v>23</v>
      </c>
      <c r="D1684" s="4" t="str">
        <f t="shared" si="53"/>
        <v>16232012III</v>
      </c>
      <c r="E1684" t="s">
        <v>42</v>
      </c>
      <c r="F1684" t="s">
        <v>32</v>
      </c>
      <c r="G1684" t="s">
        <v>48</v>
      </c>
      <c r="H1684">
        <v>2012</v>
      </c>
      <c r="I1684" s="2" t="s">
        <v>10</v>
      </c>
      <c r="J1684" s="1">
        <v>1657339.4495412845</v>
      </c>
    </row>
    <row r="1685" spans="1:10" x14ac:dyDescent="0.55000000000000004">
      <c r="A1685" s="4">
        <f t="shared" si="52"/>
        <v>1</v>
      </c>
      <c r="B1685" s="4">
        <f>+VLOOKUP(G1685,Codigos!$E$2:$F$8,2,0)</f>
        <v>6</v>
      </c>
      <c r="C1685" s="4">
        <f>+VLOOKUP(F1685,Codigos!$B$2:$C$33,2,0)</f>
        <v>23</v>
      </c>
      <c r="D1685" s="4" t="str">
        <f t="shared" si="53"/>
        <v>16232013III</v>
      </c>
      <c r="E1685" t="s">
        <v>42</v>
      </c>
      <c r="F1685" t="s">
        <v>32</v>
      </c>
      <c r="G1685" t="s">
        <v>48</v>
      </c>
      <c r="H1685">
        <v>2013</v>
      </c>
      <c r="I1685" s="2" t="s">
        <v>10</v>
      </c>
      <c r="J1685" s="1">
        <v>1494883.0409356724</v>
      </c>
    </row>
    <row r="1686" spans="1:10" x14ac:dyDescent="0.55000000000000004">
      <c r="A1686" s="4">
        <f t="shared" si="52"/>
        <v>1</v>
      </c>
      <c r="B1686" s="4">
        <f>+VLOOKUP(G1686,Codigos!$E$2:$F$8,2,0)</f>
        <v>6</v>
      </c>
      <c r="C1686" s="4">
        <f>+VLOOKUP(F1686,Codigos!$B$2:$C$33,2,0)</f>
        <v>23</v>
      </c>
      <c r="D1686" s="4" t="str">
        <f t="shared" si="53"/>
        <v>16232014III</v>
      </c>
      <c r="E1686" t="s">
        <v>42</v>
      </c>
      <c r="F1686" t="s">
        <v>32</v>
      </c>
      <c r="G1686" t="s">
        <v>48</v>
      </c>
      <c r="H1686">
        <v>2014</v>
      </c>
      <c r="I1686" s="2" t="s">
        <v>10</v>
      </c>
      <c r="J1686" s="1">
        <v>1627272.7272727273</v>
      </c>
    </row>
    <row r="1687" spans="1:10" x14ac:dyDescent="0.55000000000000004">
      <c r="A1687" s="4">
        <f t="shared" si="52"/>
        <v>1</v>
      </c>
      <c r="B1687" s="4">
        <f>+VLOOKUP(G1687,Codigos!$E$2:$F$8,2,0)</f>
        <v>6</v>
      </c>
      <c r="C1687" s="4">
        <f>+VLOOKUP(F1687,Codigos!$B$2:$C$33,2,0)</f>
        <v>23</v>
      </c>
      <c r="D1687" s="4" t="str">
        <f t="shared" si="53"/>
        <v>16232015III</v>
      </c>
      <c r="E1687" t="s">
        <v>42</v>
      </c>
      <c r="F1687" t="s">
        <v>32</v>
      </c>
      <c r="G1687" t="s">
        <v>48</v>
      </c>
      <c r="H1687">
        <v>2015</v>
      </c>
      <c r="I1687" s="2" t="s">
        <v>10</v>
      </c>
      <c r="J1687" s="1">
        <v>2553030.3030303027</v>
      </c>
    </row>
    <row r="1688" spans="1:10" x14ac:dyDescent="0.55000000000000004">
      <c r="A1688" s="4">
        <f t="shared" si="52"/>
        <v>1</v>
      </c>
      <c r="B1688" s="4">
        <f>+VLOOKUP(G1688,Codigos!$E$2:$F$8,2,0)</f>
        <v>6</v>
      </c>
      <c r="C1688" s="4">
        <f>+VLOOKUP(F1688,Codigos!$B$2:$C$33,2,0)</f>
        <v>23</v>
      </c>
      <c r="D1688" s="4" t="str">
        <f t="shared" si="53"/>
        <v>16232016III</v>
      </c>
      <c r="E1688" t="s">
        <v>42</v>
      </c>
      <c r="F1688" t="s">
        <v>32</v>
      </c>
      <c r="G1688" t="s">
        <v>48</v>
      </c>
      <c r="H1688">
        <v>2016</v>
      </c>
      <c r="I1688" s="2" t="s">
        <v>10</v>
      </c>
      <c r="J1688" s="1">
        <v>2663230.2405498284</v>
      </c>
    </row>
    <row r="1689" spans="1:10" x14ac:dyDescent="0.55000000000000004">
      <c r="A1689" s="4">
        <f t="shared" si="52"/>
        <v>1</v>
      </c>
      <c r="B1689" s="4">
        <f>+VLOOKUP(G1689,Codigos!$E$2:$F$8,2,0)</f>
        <v>6</v>
      </c>
      <c r="C1689" s="4">
        <f>+VLOOKUP(F1689,Codigos!$B$2:$C$33,2,0)</f>
        <v>23</v>
      </c>
      <c r="D1689" s="4" t="str">
        <f t="shared" si="53"/>
        <v>16232017III</v>
      </c>
      <c r="E1689" t="s">
        <v>42</v>
      </c>
      <c r="F1689" t="s">
        <v>32</v>
      </c>
      <c r="G1689" t="s">
        <v>48</v>
      </c>
      <c r="H1689">
        <v>2017</v>
      </c>
      <c r="I1689" s="2" t="s">
        <v>10</v>
      </c>
      <c r="J1689" s="1">
        <v>3240343.3476394848</v>
      </c>
    </row>
    <row r="1690" spans="1:10" x14ac:dyDescent="0.55000000000000004">
      <c r="A1690" s="4">
        <f t="shared" si="52"/>
        <v>1</v>
      </c>
      <c r="B1690" s="4">
        <f>+VLOOKUP(G1690,Codigos!$E$2:$F$8,2,0)</f>
        <v>6</v>
      </c>
      <c r="C1690" s="4">
        <f>+VLOOKUP(F1690,Codigos!$B$2:$C$33,2,0)</f>
        <v>23</v>
      </c>
      <c r="D1690" s="4" t="str">
        <f t="shared" si="53"/>
        <v>16232010IV</v>
      </c>
      <c r="E1690" t="s">
        <v>42</v>
      </c>
      <c r="F1690" t="s">
        <v>32</v>
      </c>
      <c r="G1690" t="s">
        <v>48</v>
      </c>
      <c r="H1690">
        <v>2010</v>
      </c>
      <c r="I1690" s="2" t="s">
        <v>11</v>
      </c>
      <c r="J1690" s="1">
        <v>1212121.2121212122</v>
      </c>
    </row>
    <row r="1691" spans="1:10" x14ac:dyDescent="0.55000000000000004">
      <c r="A1691" s="4">
        <f t="shared" si="52"/>
        <v>1</v>
      </c>
      <c r="B1691" s="4">
        <f>+VLOOKUP(G1691,Codigos!$E$2:$F$8,2,0)</f>
        <v>6</v>
      </c>
      <c r="C1691" s="4">
        <f>+VLOOKUP(F1691,Codigos!$B$2:$C$33,2,0)</f>
        <v>23</v>
      </c>
      <c r="D1691" s="4" t="str">
        <f t="shared" si="53"/>
        <v>16232011IV</v>
      </c>
      <c r="E1691" t="s">
        <v>42</v>
      </c>
      <c r="F1691" t="s">
        <v>32</v>
      </c>
      <c r="G1691" t="s">
        <v>48</v>
      </c>
      <c r="H1691">
        <v>2011</v>
      </c>
      <c r="I1691" s="2" t="s">
        <v>11</v>
      </c>
      <c r="J1691" s="1">
        <v>1437308.8685015289</v>
      </c>
    </row>
    <row r="1692" spans="1:10" x14ac:dyDescent="0.55000000000000004">
      <c r="A1692" s="4">
        <f t="shared" si="52"/>
        <v>1</v>
      </c>
      <c r="B1692" s="4">
        <f>+VLOOKUP(G1692,Codigos!$E$2:$F$8,2,0)</f>
        <v>6</v>
      </c>
      <c r="C1692" s="4">
        <f>+VLOOKUP(F1692,Codigos!$B$2:$C$33,2,0)</f>
        <v>23</v>
      </c>
      <c r="D1692" s="4" t="str">
        <f t="shared" si="53"/>
        <v>16232012IV</v>
      </c>
      <c r="E1692" t="s">
        <v>42</v>
      </c>
      <c r="F1692" t="s">
        <v>32</v>
      </c>
      <c r="G1692" t="s">
        <v>48</v>
      </c>
      <c r="H1692">
        <v>2012</v>
      </c>
      <c r="I1692" s="2" t="s">
        <v>11</v>
      </c>
      <c r="J1692" s="1">
        <v>1559633.0275229358</v>
      </c>
    </row>
    <row r="1693" spans="1:10" x14ac:dyDescent="0.55000000000000004">
      <c r="A1693" s="4">
        <f t="shared" si="52"/>
        <v>1</v>
      </c>
      <c r="B1693" s="4">
        <f>+VLOOKUP(G1693,Codigos!$E$2:$F$8,2,0)</f>
        <v>6</v>
      </c>
      <c r="C1693" s="4">
        <f>+VLOOKUP(F1693,Codigos!$B$2:$C$33,2,0)</f>
        <v>23</v>
      </c>
      <c r="D1693" s="4" t="str">
        <f t="shared" si="53"/>
        <v>16232013IV</v>
      </c>
      <c r="E1693" t="s">
        <v>42</v>
      </c>
      <c r="F1693" t="s">
        <v>32</v>
      </c>
      <c r="G1693" t="s">
        <v>48</v>
      </c>
      <c r="H1693">
        <v>2013</v>
      </c>
      <c r="I1693" s="2" t="s">
        <v>11</v>
      </c>
      <c r="J1693" s="1">
        <v>1546052.6315789474</v>
      </c>
    </row>
    <row r="1694" spans="1:10" x14ac:dyDescent="0.55000000000000004">
      <c r="A1694" s="4">
        <f t="shared" si="52"/>
        <v>1</v>
      </c>
      <c r="B1694" s="4">
        <f>+VLOOKUP(G1694,Codigos!$E$2:$F$8,2,0)</f>
        <v>6</v>
      </c>
      <c r="C1694" s="4">
        <f>+VLOOKUP(F1694,Codigos!$B$2:$C$33,2,0)</f>
        <v>23</v>
      </c>
      <c r="D1694" s="4" t="str">
        <f t="shared" si="53"/>
        <v>16232014IV</v>
      </c>
      <c r="E1694" t="s">
        <v>42</v>
      </c>
      <c r="F1694" t="s">
        <v>32</v>
      </c>
      <c r="G1694" t="s">
        <v>48</v>
      </c>
      <c r="H1694">
        <v>2014</v>
      </c>
      <c r="I1694" s="2" t="s">
        <v>11</v>
      </c>
      <c r="J1694" s="1">
        <v>2045454.5454545454</v>
      </c>
    </row>
    <row r="1695" spans="1:10" x14ac:dyDescent="0.55000000000000004">
      <c r="A1695" s="4">
        <f t="shared" si="52"/>
        <v>1</v>
      </c>
      <c r="B1695" s="4">
        <f>+VLOOKUP(G1695,Codigos!$E$2:$F$8,2,0)</f>
        <v>6</v>
      </c>
      <c r="C1695" s="4">
        <f>+VLOOKUP(F1695,Codigos!$B$2:$C$33,2,0)</f>
        <v>23</v>
      </c>
      <c r="D1695" s="4" t="str">
        <f t="shared" si="53"/>
        <v>16232015IV</v>
      </c>
      <c r="E1695" t="s">
        <v>42</v>
      </c>
      <c r="F1695" t="s">
        <v>32</v>
      </c>
      <c r="G1695" t="s">
        <v>48</v>
      </c>
      <c r="H1695">
        <v>2015</v>
      </c>
      <c r="I1695" s="2" t="s">
        <v>11</v>
      </c>
      <c r="J1695" s="1">
        <v>2689393.939393939</v>
      </c>
    </row>
    <row r="1696" spans="1:10" x14ac:dyDescent="0.55000000000000004">
      <c r="A1696" s="4">
        <f t="shared" si="52"/>
        <v>1</v>
      </c>
      <c r="B1696" s="4">
        <f>+VLOOKUP(G1696,Codigos!$E$2:$F$8,2,0)</f>
        <v>6</v>
      </c>
      <c r="C1696" s="4">
        <f>+VLOOKUP(F1696,Codigos!$B$2:$C$33,2,0)</f>
        <v>23</v>
      </c>
      <c r="D1696" s="4" t="str">
        <f t="shared" si="53"/>
        <v>16232016IV</v>
      </c>
      <c r="E1696" t="s">
        <v>42</v>
      </c>
      <c r="F1696" t="s">
        <v>32</v>
      </c>
      <c r="G1696" t="s">
        <v>48</v>
      </c>
      <c r="H1696">
        <v>2016</v>
      </c>
      <c r="I1696" s="2" t="s">
        <v>11</v>
      </c>
      <c r="J1696" s="1">
        <v>2880258.8996763756</v>
      </c>
    </row>
    <row r="1697" spans="1:10" x14ac:dyDescent="0.55000000000000004">
      <c r="A1697" s="4">
        <f t="shared" si="52"/>
        <v>1</v>
      </c>
      <c r="B1697" s="4">
        <f>+VLOOKUP(G1697,Codigos!$E$2:$F$8,2,0)</f>
        <v>6</v>
      </c>
      <c r="C1697" s="4">
        <f>+VLOOKUP(F1697,Codigos!$B$2:$C$33,2,0)</f>
        <v>23</v>
      </c>
      <c r="D1697" s="4" t="str">
        <f t="shared" si="53"/>
        <v>16232017IV</v>
      </c>
      <c r="E1697" t="s">
        <v>42</v>
      </c>
      <c r="F1697" t="s">
        <v>32</v>
      </c>
      <c r="G1697" t="s">
        <v>48</v>
      </c>
      <c r="H1697">
        <v>2017</v>
      </c>
      <c r="I1697" s="2" t="s">
        <v>11</v>
      </c>
      <c r="J1697" s="1">
        <v>2928825.622775801</v>
      </c>
    </row>
    <row r="1698" spans="1:10" x14ac:dyDescent="0.55000000000000004">
      <c r="A1698" s="4">
        <f t="shared" si="52"/>
        <v>1</v>
      </c>
      <c r="B1698" s="4">
        <f>+VLOOKUP(G1698,Codigos!$E$2:$F$8,2,0)</f>
        <v>6</v>
      </c>
      <c r="C1698" s="4">
        <f>+VLOOKUP(F1698,Codigos!$B$2:$C$33,2,0)</f>
        <v>24</v>
      </c>
      <c r="D1698" s="4" t="str">
        <f t="shared" si="53"/>
        <v>16242010I</v>
      </c>
      <c r="E1698" t="s">
        <v>42</v>
      </c>
      <c r="F1698" t="s">
        <v>33</v>
      </c>
      <c r="G1698" t="s">
        <v>48</v>
      </c>
      <c r="H1698">
        <v>2010</v>
      </c>
      <c r="I1698" s="2" t="s">
        <v>8</v>
      </c>
      <c r="J1698" s="1">
        <v>0</v>
      </c>
    </row>
    <row r="1699" spans="1:10" x14ac:dyDescent="0.55000000000000004">
      <c r="A1699" s="4">
        <f t="shared" si="52"/>
        <v>1</v>
      </c>
      <c r="B1699" s="4">
        <f>+VLOOKUP(G1699,Codigos!$E$2:$F$8,2,0)</f>
        <v>6</v>
      </c>
      <c r="C1699" s="4">
        <f>+VLOOKUP(F1699,Codigos!$B$2:$C$33,2,0)</f>
        <v>24</v>
      </c>
      <c r="D1699" s="4" t="str">
        <f t="shared" si="53"/>
        <v>16242011I</v>
      </c>
      <c r="E1699" t="s">
        <v>42</v>
      </c>
      <c r="F1699" t="s">
        <v>33</v>
      </c>
      <c r="G1699" t="s">
        <v>48</v>
      </c>
      <c r="H1699">
        <v>2011</v>
      </c>
      <c r="I1699" s="2" t="s">
        <v>8</v>
      </c>
      <c r="J1699" s="1">
        <v>0</v>
      </c>
    </row>
    <row r="1700" spans="1:10" x14ac:dyDescent="0.55000000000000004">
      <c r="A1700" s="4">
        <f t="shared" si="52"/>
        <v>1</v>
      </c>
      <c r="B1700" s="4">
        <f>+VLOOKUP(G1700,Codigos!$E$2:$F$8,2,0)</f>
        <v>6</v>
      </c>
      <c r="C1700" s="4">
        <f>+VLOOKUP(F1700,Codigos!$B$2:$C$33,2,0)</f>
        <v>24</v>
      </c>
      <c r="D1700" s="4" t="str">
        <f t="shared" si="53"/>
        <v>16242012I</v>
      </c>
      <c r="E1700" t="s">
        <v>42</v>
      </c>
      <c r="F1700" t="s">
        <v>33</v>
      </c>
      <c r="G1700" t="s">
        <v>48</v>
      </c>
      <c r="H1700">
        <v>2012</v>
      </c>
      <c r="I1700" s="2" t="s">
        <v>8</v>
      </c>
      <c r="J1700" s="1">
        <v>0</v>
      </c>
    </row>
    <row r="1701" spans="1:10" x14ac:dyDescent="0.55000000000000004">
      <c r="A1701" s="4">
        <f t="shared" si="52"/>
        <v>1</v>
      </c>
      <c r="B1701" s="4">
        <f>+VLOOKUP(G1701,Codigos!$E$2:$F$8,2,0)</f>
        <v>6</v>
      </c>
      <c r="C1701" s="4">
        <f>+VLOOKUP(F1701,Codigos!$B$2:$C$33,2,0)</f>
        <v>24</v>
      </c>
      <c r="D1701" s="4" t="str">
        <f t="shared" si="53"/>
        <v>16242013I</v>
      </c>
      <c r="E1701" t="s">
        <v>42</v>
      </c>
      <c r="F1701" t="s">
        <v>33</v>
      </c>
      <c r="G1701" t="s">
        <v>48</v>
      </c>
      <c r="H1701">
        <v>2013</v>
      </c>
      <c r="I1701" s="2" t="s">
        <v>8</v>
      </c>
      <c r="J1701" s="1">
        <v>0</v>
      </c>
    </row>
    <row r="1702" spans="1:10" x14ac:dyDescent="0.55000000000000004">
      <c r="A1702" s="4">
        <f t="shared" si="52"/>
        <v>1</v>
      </c>
      <c r="B1702" s="4">
        <f>+VLOOKUP(G1702,Codigos!$E$2:$F$8,2,0)</f>
        <v>6</v>
      </c>
      <c r="C1702" s="4">
        <f>+VLOOKUP(F1702,Codigos!$B$2:$C$33,2,0)</f>
        <v>24</v>
      </c>
      <c r="D1702" s="4" t="str">
        <f t="shared" si="53"/>
        <v>16242014I</v>
      </c>
      <c r="E1702" t="s">
        <v>42</v>
      </c>
      <c r="F1702" t="s">
        <v>33</v>
      </c>
      <c r="G1702" t="s">
        <v>48</v>
      </c>
      <c r="H1702">
        <v>2014</v>
      </c>
      <c r="I1702" s="2" t="s">
        <v>8</v>
      </c>
      <c r="J1702" s="1">
        <v>0</v>
      </c>
    </row>
    <row r="1703" spans="1:10" x14ac:dyDescent="0.55000000000000004">
      <c r="A1703" s="4">
        <f t="shared" si="52"/>
        <v>1</v>
      </c>
      <c r="B1703" s="4">
        <f>+VLOOKUP(G1703,Codigos!$E$2:$F$8,2,0)</f>
        <v>6</v>
      </c>
      <c r="C1703" s="4">
        <f>+VLOOKUP(F1703,Codigos!$B$2:$C$33,2,0)</f>
        <v>24</v>
      </c>
      <c r="D1703" s="4" t="str">
        <f t="shared" si="53"/>
        <v>16242015I</v>
      </c>
      <c r="E1703" t="s">
        <v>42</v>
      </c>
      <c r="F1703" t="s">
        <v>33</v>
      </c>
      <c r="G1703" t="s">
        <v>48</v>
      </c>
      <c r="H1703">
        <v>2015</v>
      </c>
      <c r="I1703" s="2" t="s">
        <v>8</v>
      </c>
      <c r="J1703" s="1">
        <v>0</v>
      </c>
    </row>
    <row r="1704" spans="1:10" x14ac:dyDescent="0.55000000000000004">
      <c r="A1704" s="4">
        <f t="shared" si="52"/>
        <v>1</v>
      </c>
      <c r="B1704" s="4">
        <f>+VLOOKUP(G1704,Codigos!$E$2:$F$8,2,0)</f>
        <v>6</v>
      </c>
      <c r="C1704" s="4">
        <f>+VLOOKUP(F1704,Codigos!$B$2:$C$33,2,0)</f>
        <v>24</v>
      </c>
      <c r="D1704" s="4" t="str">
        <f t="shared" si="53"/>
        <v>16242016I</v>
      </c>
      <c r="E1704" t="s">
        <v>42</v>
      </c>
      <c r="F1704" t="s">
        <v>33</v>
      </c>
      <c r="G1704" t="s">
        <v>48</v>
      </c>
      <c r="H1704">
        <v>2016</v>
      </c>
      <c r="I1704" s="2" t="s">
        <v>8</v>
      </c>
      <c r="J1704" s="1">
        <v>3615702.4793388429</v>
      </c>
    </row>
    <row r="1705" spans="1:10" x14ac:dyDescent="0.55000000000000004">
      <c r="A1705" s="4">
        <f t="shared" si="52"/>
        <v>1</v>
      </c>
      <c r="B1705" s="4">
        <f>+VLOOKUP(G1705,Codigos!$E$2:$F$8,2,0)</f>
        <v>6</v>
      </c>
      <c r="C1705" s="4">
        <f>+VLOOKUP(F1705,Codigos!$B$2:$C$33,2,0)</f>
        <v>24</v>
      </c>
      <c r="D1705" s="4" t="str">
        <f t="shared" si="53"/>
        <v>16242017I</v>
      </c>
      <c r="E1705" t="s">
        <v>42</v>
      </c>
      <c r="F1705" t="s">
        <v>33</v>
      </c>
      <c r="G1705" t="s">
        <v>48</v>
      </c>
      <c r="H1705">
        <v>2017</v>
      </c>
      <c r="I1705" s="2" t="s">
        <v>8</v>
      </c>
      <c r="J1705" s="1">
        <v>3761528.3267457178</v>
      </c>
    </row>
    <row r="1706" spans="1:10" x14ac:dyDescent="0.55000000000000004">
      <c r="A1706" s="4">
        <f t="shared" si="52"/>
        <v>1</v>
      </c>
      <c r="B1706" s="4">
        <f>+VLOOKUP(G1706,Codigos!$E$2:$F$8,2,0)</f>
        <v>6</v>
      </c>
      <c r="C1706" s="4">
        <f>+VLOOKUP(F1706,Codigos!$B$2:$C$33,2,0)</f>
        <v>24</v>
      </c>
      <c r="D1706" s="4" t="str">
        <f t="shared" si="53"/>
        <v>16242010II</v>
      </c>
      <c r="E1706" t="s">
        <v>42</v>
      </c>
      <c r="F1706" t="s">
        <v>33</v>
      </c>
      <c r="G1706" t="s">
        <v>48</v>
      </c>
      <c r="H1706">
        <v>2010</v>
      </c>
      <c r="I1706" s="2" t="s">
        <v>9</v>
      </c>
      <c r="J1706" s="1">
        <v>0</v>
      </c>
    </row>
    <row r="1707" spans="1:10" x14ac:dyDescent="0.55000000000000004">
      <c r="A1707" s="4">
        <f t="shared" si="52"/>
        <v>1</v>
      </c>
      <c r="B1707" s="4">
        <f>+VLOOKUP(G1707,Codigos!$E$2:$F$8,2,0)</f>
        <v>6</v>
      </c>
      <c r="C1707" s="4">
        <f>+VLOOKUP(F1707,Codigos!$B$2:$C$33,2,0)</f>
        <v>24</v>
      </c>
      <c r="D1707" s="4" t="str">
        <f t="shared" si="53"/>
        <v>16242011II</v>
      </c>
      <c r="E1707" t="s">
        <v>42</v>
      </c>
      <c r="F1707" t="s">
        <v>33</v>
      </c>
      <c r="G1707" t="s">
        <v>48</v>
      </c>
      <c r="H1707">
        <v>2011</v>
      </c>
      <c r="I1707" s="2" t="s">
        <v>9</v>
      </c>
      <c r="J1707" s="1">
        <v>0</v>
      </c>
    </row>
    <row r="1708" spans="1:10" x14ac:dyDescent="0.55000000000000004">
      <c r="A1708" s="4">
        <f t="shared" si="52"/>
        <v>1</v>
      </c>
      <c r="B1708" s="4">
        <f>+VLOOKUP(G1708,Codigos!$E$2:$F$8,2,0)</f>
        <v>6</v>
      </c>
      <c r="C1708" s="4">
        <f>+VLOOKUP(F1708,Codigos!$B$2:$C$33,2,0)</f>
        <v>24</v>
      </c>
      <c r="D1708" s="4" t="str">
        <f t="shared" si="53"/>
        <v>16242012II</v>
      </c>
      <c r="E1708" t="s">
        <v>42</v>
      </c>
      <c r="F1708" t="s">
        <v>33</v>
      </c>
      <c r="G1708" t="s">
        <v>48</v>
      </c>
      <c r="H1708">
        <v>2012</v>
      </c>
      <c r="I1708" s="2" t="s">
        <v>9</v>
      </c>
      <c r="J1708" s="1">
        <v>0</v>
      </c>
    </row>
    <row r="1709" spans="1:10" x14ac:dyDescent="0.55000000000000004">
      <c r="A1709" s="4">
        <f t="shared" si="52"/>
        <v>1</v>
      </c>
      <c r="B1709" s="4">
        <f>+VLOOKUP(G1709,Codigos!$E$2:$F$8,2,0)</f>
        <v>6</v>
      </c>
      <c r="C1709" s="4">
        <f>+VLOOKUP(F1709,Codigos!$B$2:$C$33,2,0)</f>
        <v>24</v>
      </c>
      <c r="D1709" s="4" t="str">
        <f t="shared" si="53"/>
        <v>16242013II</v>
      </c>
      <c r="E1709" t="s">
        <v>42</v>
      </c>
      <c r="F1709" t="s">
        <v>33</v>
      </c>
      <c r="G1709" t="s">
        <v>48</v>
      </c>
      <c r="H1709">
        <v>2013</v>
      </c>
      <c r="I1709" s="2" t="s">
        <v>9</v>
      </c>
      <c r="J1709" s="1">
        <v>0</v>
      </c>
    </row>
    <row r="1710" spans="1:10" x14ac:dyDescent="0.55000000000000004">
      <c r="A1710" s="4">
        <f t="shared" si="52"/>
        <v>1</v>
      </c>
      <c r="B1710" s="4">
        <f>+VLOOKUP(G1710,Codigos!$E$2:$F$8,2,0)</f>
        <v>6</v>
      </c>
      <c r="C1710" s="4">
        <f>+VLOOKUP(F1710,Codigos!$B$2:$C$33,2,0)</f>
        <v>24</v>
      </c>
      <c r="D1710" s="4" t="str">
        <f t="shared" si="53"/>
        <v>16242014II</v>
      </c>
      <c r="E1710" t="s">
        <v>42</v>
      </c>
      <c r="F1710" t="s">
        <v>33</v>
      </c>
      <c r="G1710" t="s">
        <v>48</v>
      </c>
      <c r="H1710">
        <v>2014</v>
      </c>
      <c r="I1710" s="2" t="s">
        <v>9</v>
      </c>
      <c r="J1710" s="1">
        <v>0</v>
      </c>
    </row>
    <row r="1711" spans="1:10" x14ac:dyDescent="0.55000000000000004">
      <c r="A1711" s="4">
        <f t="shared" si="52"/>
        <v>1</v>
      </c>
      <c r="B1711" s="4">
        <f>+VLOOKUP(G1711,Codigos!$E$2:$F$8,2,0)</f>
        <v>6</v>
      </c>
      <c r="C1711" s="4">
        <f>+VLOOKUP(F1711,Codigos!$B$2:$C$33,2,0)</f>
        <v>24</v>
      </c>
      <c r="D1711" s="4" t="str">
        <f t="shared" si="53"/>
        <v>16242015II</v>
      </c>
      <c r="E1711" t="s">
        <v>42</v>
      </c>
      <c r="F1711" t="s">
        <v>33</v>
      </c>
      <c r="G1711" t="s">
        <v>48</v>
      </c>
      <c r="H1711">
        <v>2015</v>
      </c>
      <c r="I1711" s="2" t="s">
        <v>9</v>
      </c>
      <c r="J1711" s="1">
        <v>0</v>
      </c>
    </row>
    <row r="1712" spans="1:10" x14ac:dyDescent="0.55000000000000004">
      <c r="A1712" s="4">
        <f t="shared" si="52"/>
        <v>1</v>
      </c>
      <c r="B1712" s="4">
        <f>+VLOOKUP(G1712,Codigos!$E$2:$F$8,2,0)</f>
        <v>6</v>
      </c>
      <c r="C1712" s="4">
        <f>+VLOOKUP(F1712,Codigos!$B$2:$C$33,2,0)</f>
        <v>24</v>
      </c>
      <c r="D1712" s="4" t="str">
        <f t="shared" si="53"/>
        <v>16242016II</v>
      </c>
      <c r="E1712" t="s">
        <v>42</v>
      </c>
      <c r="F1712" t="s">
        <v>33</v>
      </c>
      <c r="G1712" t="s">
        <v>48</v>
      </c>
      <c r="H1712">
        <v>2016</v>
      </c>
      <c r="I1712" s="2" t="s">
        <v>9</v>
      </c>
      <c r="J1712" s="1">
        <v>4022988.5057471264</v>
      </c>
    </row>
    <row r="1713" spans="1:10" x14ac:dyDescent="0.55000000000000004">
      <c r="A1713" s="4">
        <f t="shared" si="52"/>
        <v>1</v>
      </c>
      <c r="B1713" s="4">
        <f>+VLOOKUP(G1713,Codigos!$E$2:$F$8,2,0)</f>
        <v>6</v>
      </c>
      <c r="C1713" s="4">
        <f>+VLOOKUP(F1713,Codigos!$B$2:$C$33,2,0)</f>
        <v>24</v>
      </c>
      <c r="D1713" s="4" t="str">
        <f t="shared" si="53"/>
        <v>16242017II</v>
      </c>
      <c r="E1713" t="s">
        <v>42</v>
      </c>
      <c r="F1713" t="s">
        <v>33</v>
      </c>
      <c r="G1713" t="s">
        <v>48</v>
      </c>
      <c r="H1713">
        <v>2017</v>
      </c>
      <c r="I1713" s="2" t="s">
        <v>9</v>
      </c>
      <c r="J1713" s="1">
        <v>4110468.8503532433</v>
      </c>
    </row>
    <row r="1714" spans="1:10" x14ac:dyDescent="0.55000000000000004">
      <c r="A1714" s="4">
        <f t="shared" si="52"/>
        <v>1</v>
      </c>
      <c r="B1714" s="4">
        <f>+VLOOKUP(G1714,Codigos!$E$2:$F$8,2,0)</f>
        <v>6</v>
      </c>
      <c r="C1714" s="4">
        <f>+VLOOKUP(F1714,Codigos!$B$2:$C$33,2,0)</f>
        <v>24</v>
      </c>
      <c r="D1714" s="4" t="str">
        <f t="shared" si="53"/>
        <v>16242010III</v>
      </c>
      <c r="E1714" t="s">
        <v>42</v>
      </c>
      <c r="F1714" t="s">
        <v>33</v>
      </c>
      <c r="G1714" t="s">
        <v>48</v>
      </c>
      <c r="H1714">
        <v>2010</v>
      </c>
      <c r="I1714" s="2" t="s">
        <v>10</v>
      </c>
      <c r="J1714" s="1">
        <v>0</v>
      </c>
    </row>
    <row r="1715" spans="1:10" x14ac:dyDescent="0.55000000000000004">
      <c r="A1715" s="4">
        <f t="shared" si="52"/>
        <v>1</v>
      </c>
      <c r="B1715" s="4">
        <f>+VLOOKUP(G1715,Codigos!$E$2:$F$8,2,0)</f>
        <v>6</v>
      </c>
      <c r="C1715" s="4">
        <f>+VLOOKUP(F1715,Codigos!$B$2:$C$33,2,0)</f>
        <v>24</v>
      </c>
      <c r="D1715" s="4" t="str">
        <f t="shared" si="53"/>
        <v>16242011III</v>
      </c>
      <c r="E1715" t="s">
        <v>42</v>
      </c>
      <c r="F1715" t="s">
        <v>33</v>
      </c>
      <c r="G1715" t="s">
        <v>48</v>
      </c>
      <c r="H1715">
        <v>2011</v>
      </c>
      <c r="I1715" s="2" t="s">
        <v>10</v>
      </c>
      <c r="J1715" s="1">
        <v>0</v>
      </c>
    </row>
    <row r="1716" spans="1:10" x14ac:dyDescent="0.55000000000000004">
      <c r="A1716" s="4">
        <f t="shared" si="52"/>
        <v>1</v>
      </c>
      <c r="B1716" s="4">
        <f>+VLOOKUP(G1716,Codigos!$E$2:$F$8,2,0)</f>
        <v>6</v>
      </c>
      <c r="C1716" s="4">
        <f>+VLOOKUP(F1716,Codigos!$B$2:$C$33,2,0)</f>
        <v>24</v>
      </c>
      <c r="D1716" s="4" t="str">
        <f t="shared" si="53"/>
        <v>16242012III</v>
      </c>
      <c r="E1716" t="s">
        <v>42</v>
      </c>
      <c r="F1716" t="s">
        <v>33</v>
      </c>
      <c r="G1716" t="s">
        <v>48</v>
      </c>
      <c r="H1716">
        <v>2012</v>
      </c>
      <c r="I1716" s="2" t="s">
        <v>10</v>
      </c>
      <c r="J1716" s="1">
        <v>0</v>
      </c>
    </row>
    <row r="1717" spans="1:10" x14ac:dyDescent="0.55000000000000004">
      <c r="A1717" s="4">
        <f t="shared" si="52"/>
        <v>1</v>
      </c>
      <c r="B1717" s="4">
        <f>+VLOOKUP(G1717,Codigos!$E$2:$F$8,2,0)</f>
        <v>6</v>
      </c>
      <c r="C1717" s="4">
        <f>+VLOOKUP(F1717,Codigos!$B$2:$C$33,2,0)</f>
        <v>24</v>
      </c>
      <c r="D1717" s="4" t="str">
        <f t="shared" si="53"/>
        <v>16242013III</v>
      </c>
      <c r="E1717" t="s">
        <v>42</v>
      </c>
      <c r="F1717" t="s">
        <v>33</v>
      </c>
      <c r="G1717" t="s">
        <v>48</v>
      </c>
      <c r="H1717">
        <v>2013</v>
      </c>
      <c r="I1717" s="2" t="s">
        <v>10</v>
      </c>
      <c r="J1717" s="1">
        <v>0</v>
      </c>
    </row>
    <row r="1718" spans="1:10" x14ac:dyDescent="0.55000000000000004">
      <c r="A1718" s="4">
        <f t="shared" si="52"/>
        <v>1</v>
      </c>
      <c r="B1718" s="4">
        <f>+VLOOKUP(G1718,Codigos!$E$2:$F$8,2,0)</f>
        <v>6</v>
      </c>
      <c r="C1718" s="4">
        <f>+VLOOKUP(F1718,Codigos!$B$2:$C$33,2,0)</f>
        <v>24</v>
      </c>
      <c r="D1718" s="4" t="str">
        <f t="shared" si="53"/>
        <v>16242014III</v>
      </c>
      <c r="E1718" t="s">
        <v>42</v>
      </c>
      <c r="F1718" t="s">
        <v>33</v>
      </c>
      <c r="G1718" t="s">
        <v>48</v>
      </c>
      <c r="H1718">
        <v>2014</v>
      </c>
      <c r="I1718" s="2" t="s">
        <v>10</v>
      </c>
      <c r="J1718" s="1">
        <v>0</v>
      </c>
    </row>
    <row r="1719" spans="1:10" x14ac:dyDescent="0.55000000000000004">
      <c r="A1719" s="4">
        <f t="shared" si="52"/>
        <v>1</v>
      </c>
      <c r="B1719" s="4">
        <f>+VLOOKUP(G1719,Codigos!$E$2:$F$8,2,0)</f>
        <v>6</v>
      </c>
      <c r="C1719" s="4">
        <f>+VLOOKUP(F1719,Codigos!$B$2:$C$33,2,0)</f>
        <v>24</v>
      </c>
      <c r="D1719" s="4" t="str">
        <f t="shared" si="53"/>
        <v>16242015III</v>
      </c>
      <c r="E1719" t="s">
        <v>42</v>
      </c>
      <c r="F1719" t="s">
        <v>33</v>
      </c>
      <c r="G1719" t="s">
        <v>48</v>
      </c>
      <c r="H1719">
        <v>2015</v>
      </c>
      <c r="I1719" s="2" t="s">
        <v>10</v>
      </c>
      <c r="J1719" s="1">
        <v>0</v>
      </c>
    </row>
    <row r="1720" spans="1:10" x14ac:dyDescent="0.55000000000000004">
      <c r="A1720" s="4">
        <f t="shared" si="52"/>
        <v>1</v>
      </c>
      <c r="B1720" s="4">
        <f>+VLOOKUP(G1720,Codigos!$E$2:$F$8,2,0)</f>
        <v>6</v>
      </c>
      <c r="C1720" s="4">
        <f>+VLOOKUP(F1720,Codigos!$B$2:$C$33,2,0)</f>
        <v>24</v>
      </c>
      <c r="D1720" s="4" t="str">
        <f t="shared" si="53"/>
        <v>16242016III</v>
      </c>
      <c r="E1720" t="s">
        <v>42</v>
      </c>
      <c r="F1720" t="s">
        <v>33</v>
      </c>
      <c r="G1720" t="s">
        <v>48</v>
      </c>
      <c r="H1720">
        <v>2016</v>
      </c>
      <c r="I1720" s="2" t="s">
        <v>10</v>
      </c>
      <c r="J1720" s="1">
        <v>4138888.888888889</v>
      </c>
    </row>
    <row r="1721" spans="1:10" x14ac:dyDescent="0.55000000000000004">
      <c r="A1721" s="4">
        <f t="shared" si="52"/>
        <v>1</v>
      </c>
      <c r="B1721" s="4">
        <f>+VLOOKUP(G1721,Codigos!$E$2:$F$8,2,0)</f>
        <v>6</v>
      </c>
      <c r="C1721" s="4">
        <f>+VLOOKUP(F1721,Codigos!$B$2:$C$33,2,0)</f>
        <v>24</v>
      </c>
      <c r="D1721" s="4" t="str">
        <f t="shared" si="53"/>
        <v>16242017III</v>
      </c>
      <c r="E1721" t="s">
        <v>42</v>
      </c>
      <c r="F1721" t="s">
        <v>33</v>
      </c>
      <c r="G1721" t="s">
        <v>48</v>
      </c>
      <c r="H1721">
        <v>2017</v>
      </c>
      <c r="I1721" s="2" t="s">
        <v>10</v>
      </c>
      <c r="J1721" s="1">
        <v>3879551.8207282913</v>
      </c>
    </row>
    <row r="1722" spans="1:10" x14ac:dyDescent="0.55000000000000004">
      <c r="A1722" s="4">
        <f t="shared" si="52"/>
        <v>1</v>
      </c>
      <c r="B1722" s="4">
        <f>+VLOOKUP(G1722,Codigos!$E$2:$F$8,2,0)</f>
        <v>6</v>
      </c>
      <c r="C1722" s="4">
        <f>+VLOOKUP(F1722,Codigos!$B$2:$C$33,2,0)</f>
        <v>24</v>
      </c>
      <c r="D1722" s="4" t="str">
        <f t="shared" si="53"/>
        <v>16242010IV</v>
      </c>
      <c r="E1722" t="s">
        <v>42</v>
      </c>
      <c r="F1722" t="s">
        <v>33</v>
      </c>
      <c r="G1722" t="s">
        <v>48</v>
      </c>
      <c r="H1722">
        <v>2010</v>
      </c>
      <c r="I1722" s="2" t="s">
        <v>11</v>
      </c>
      <c r="J1722" s="1">
        <v>0</v>
      </c>
    </row>
    <row r="1723" spans="1:10" x14ac:dyDescent="0.55000000000000004">
      <c r="A1723" s="4">
        <f t="shared" si="52"/>
        <v>1</v>
      </c>
      <c r="B1723" s="4">
        <f>+VLOOKUP(G1723,Codigos!$E$2:$F$8,2,0)</f>
        <v>6</v>
      </c>
      <c r="C1723" s="4">
        <f>+VLOOKUP(F1723,Codigos!$B$2:$C$33,2,0)</f>
        <v>24</v>
      </c>
      <c r="D1723" s="4" t="str">
        <f t="shared" si="53"/>
        <v>16242011IV</v>
      </c>
      <c r="E1723" t="s">
        <v>42</v>
      </c>
      <c r="F1723" t="s">
        <v>33</v>
      </c>
      <c r="G1723" t="s">
        <v>48</v>
      </c>
      <c r="H1723">
        <v>2011</v>
      </c>
      <c r="I1723" s="2" t="s">
        <v>11</v>
      </c>
      <c r="J1723" s="1">
        <v>0</v>
      </c>
    </row>
    <row r="1724" spans="1:10" x14ac:dyDescent="0.55000000000000004">
      <c r="A1724" s="4">
        <f t="shared" si="52"/>
        <v>1</v>
      </c>
      <c r="B1724" s="4">
        <f>+VLOOKUP(G1724,Codigos!$E$2:$F$8,2,0)</f>
        <v>6</v>
      </c>
      <c r="C1724" s="4">
        <f>+VLOOKUP(F1724,Codigos!$B$2:$C$33,2,0)</f>
        <v>24</v>
      </c>
      <c r="D1724" s="4" t="str">
        <f t="shared" si="53"/>
        <v>16242012IV</v>
      </c>
      <c r="E1724" t="s">
        <v>42</v>
      </c>
      <c r="F1724" t="s">
        <v>33</v>
      </c>
      <c r="G1724" t="s">
        <v>48</v>
      </c>
      <c r="H1724">
        <v>2012</v>
      </c>
      <c r="I1724" s="2" t="s">
        <v>11</v>
      </c>
      <c r="J1724" s="1">
        <v>0</v>
      </c>
    </row>
    <row r="1725" spans="1:10" x14ac:dyDescent="0.55000000000000004">
      <c r="A1725" s="4">
        <f t="shared" si="52"/>
        <v>1</v>
      </c>
      <c r="B1725" s="4">
        <f>+VLOOKUP(G1725,Codigos!$E$2:$F$8,2,0)</f>
        <v>6</v>
      </c>
      <c r="C1725" s="4">
        <f>+VLOOKUP(F1725,Codigos!$B$2:$C$33,2,0)</f>
        <v>24</v>
      </c>
      <c r="D1725" s="4" t="str">
        <f t="shared" si="53"/>
        <v>16242013IV</v>
      </c>
      <c r="E1725" t="s">
        <v>42</v>
      </c>
      <c r="F1725" t="s">
        <v>33</v>
      </c>
      <c r="G1725" t="s">
        <v>48</v>
      </c>
      <c r="H1725">
        <v>2013</v>
      </c>
      <c r="I1725" s="2" t="s">
        <v>11</v>
      </c>
      <c r="J1725" s="1">
        <v>0</v>
      </c>
    </row>
    <row r="1726" spans="1:10" x14ac:dyDescent="0.55000000000000004">
      <c r="A1726" s="4">
        <f t="shared" si="52"/>
        <v>1</v>
      </c>
      <c r="B1726" s="4">
        <f>+VLOOKUP(G1726,Codigos!$E$2:$F$8,2,0)</f>
        <v>6</v>
      </c>
      <c r="C1726" s="4">
        <f>+VLOOKUP(F1726,Codigos!$B$2:$C$33,2,0)</f>
        <v>24</v>
      </c>
      <c r="D1726" s="4" t="str">
        <f t="shared" si="53"/>
        <v>16242014IV</v>
      </c>
      <c r="E1726" t="s">
        <v>42</v>
      </c>
      <c r="F1726" t="s">
        <v>33</v>
      </c>
      <c r="G1726" t="s">
        <v>48</v>
      </c>
      <c r="H1726">
        <v>2014</v>
      </c>
      <c r="I1726" s="2" t="s">
        <v>11</v>
      </c>
      <c r="J1726" s="1">
        <v>0</v>
      </c>
    </row>
    <row r="1727" spans="1:10" x14ac:dyDescent="0.55000000000000004">
      <c r="A1727" s="4">
        <f t="shared" si="52"/>
        <v>1</v>
      </c>
      <c r="B1727" s="4">
        <f>+VLOOKUP(G1727,Codigos!$E$2:$F$8,2,0)</f>
        <v>6</v>
      </c>
      <c r="C1727" s="4">
        <f>+VLOOKUP(F1727,Codigos!$B$2:$C$33,2,0)</f>
        <v>24</v>
      </c>
      <c r="D1727" s="4" t="str">
        <f t="shared" si="53"/>
        <v>16242015IV</v>
      </c>
      <c r="E1727" t="s">
        <v>42</v>
      </c>
      <c r="F1727" t="s">
        <v>33</v>
      </c>
      <c r="G1727" t="s">
        <v>48</v>
      </c>
      <c r="H1727">
        <v>2015</v>
      </c>
      <c r="I1727" s="2" t="s">
        <v>11</v>
      </c>
      <c r="J1727" s="1">
        <v>4572425.8289703317</v>
      </c>
    </row>
    <row r="1728" spans="1:10" x14ac:dyDescent="0.55000000000000004">
      <c r="A1728" s="4">
        <f t="shared" si="52"/>
        <v>1</v>
      </c>
      <c r="B1728" s="4">
        <f>+VLOOKUP(G1728,Codigos!$E$2:$F$8,2,0)</f>
        <v>6</v>
      </c>
      <c r="C1728" s="4">
        <f>+VLOOKUP(F1728,Codigos!$B$2:$C$33,2,0)</f>
        <v>24</v>
      </c>
      <c r="D1728" s="4" t="str">
        <f t="shared" si="53"/>
        <v>16242016IV</v>
      </c>
      <c r="E1728" t="s">
        <v>42</v>
      </c>
      <c r="F1728" t="s">
        <v>33</v>
      </c>
      <c r="G1728" t="s">
        <v>48</v>
      </c>
      <c r="H1728">
        <v>2016</v>
      </c>
      <c r="I1728" s="2" t="s">
        <v>11</v>
      </c>
      <c r="J1728" s="1">
        <v>4249311.2947658403</v>
      </c>
    </row>
    <row r="1729" spans="1:10" x14ac:dyDescent="0.55000000000000004">
      <c r="A1729" s="4">
        <f t="shared" si="52"/>
        <v>1</v>
      </c>
      <c r="B1729" s="4">
        <f>+VLOOKUP(G1729,Codigos!$E$2:$F$8,2,0)</f>
        <v>6</v>
      </c>
      <c r="C1729" s="4">
        <f>+VLOOKUP(F1729,Codigos!$B$2:$C$33,2,0)</f>
        <v>24</v>
      </c>
      <c r="D1729" s="4" t="str">
        <f t="shared" si="53"/>
        <v>16242017IV</v>
      </c>
      <c r="E1729" t="s">
        <v>42</v>
      </c>
      <c r="F1729" t="s">
        <v>33</v>
      </c>
      <c r="G1729" t="s">
        <v>48</v>
      </c>
      <c r="H1729">
        <v>2017</v>
      </c>
      <c r="I1729" s="2" t="s">
        <v>11</v>
      </c>
      <c r="J1729" s="1">
        <v>3914373.0886850152</v>
      </c>
    </row>
    <row r="1730" spans="1:10" x14ac:dyDescent="0.55000000000000004">
      <c r="A1730" s="4">
        <f t="shared" ref="A1730:A1793" si="54">+IF(E1730="Casa",1,2)</f>
        <v>1</v>
      </c>
      <c r="B1730" s="4">
        <f>+VLOOKUP(G1730,Codigos!$E$2:$F$8,2,0)</f>
        <v>6</v>
      </c>
      <c r="C1730" s="4">
        <f>+VLOOKUP(F1730,Codigos!$B$2:$C$33,2,0)</f>
        <v>25</v>
      </c>
      <c r="D1730" s="4" t="str">
        <f t="shared" si="53"/>
        <v>16252010I</v>
      </c>
      <c r="E1730" t="s">
        <v>42</v>
      </c>
      <c r="F1730" t="s">
        <v>34</v>
      </c>
      <c r="G1730" t="s">
        <v>48</v>
      </c>
      <c r="H1730">
        <v>2010</v>
      </c>
      <c r="I1730" s="2" t="s">
        <v>8</v>
      </c>
      <c r="J1730" s="1">
        <v>1107142.857142857</v>
      </c>
    </row>
    <row r="1731" spans="1:10" x14ac:dyDescent="0.55000000000000004">
      <c r="A1731" s="4">
        <f t="shared" si="54"/>
        <v>1</v>
      </c>
      <c r="B1731" s="4">
        <f>+VLOOKUP(G1731,Codigos!$E$2:$F$8,2,0)</f>
        <v>6</v>
      </c>
      <c r="C1731" s="4">
        <f>+VLOOKUP(F1731,Codigos!$B$2:$C$33,2,0)</f>
        <v>25</v>
      </c>
      <c r="D1731" s="4" t="str">
        <f t="shared" ref="D1731:D1794" si="55">+_xlfn.CONCAT(A1731:C1731,H1731:I1731)</f>
        <v>16252011I</v>
      </c>
      <c r="E1731" t="s">
        <v>42</v>
      </c>
      <c r="F1731" t="s">
        <v>34</v>
      </c>
      <c r="G1731" t="s">
        <v>48</v>
      </c>
      <c r="H1731">
        <v>2011</v>
      </c>
      <c r="I1731" s="2" t="s">
        <v>8</v>
      </c>
      <c r="J1731" s="1">
        <v>1496794.871794872</v>
      </c>
    </row>
    <row r="1732" spans="1:10" x14ac:dyDescent="0.55000000000000004">
      <c r="A1732" s="4">
        <f t="shared" si="54"/>
        <v>1</v>
      </c>
      <c r="B1732" s="4">
        <f>+VLOOKUP(G1732,Codigos!$E$2:$F$8,2,0)</f>
        <v>6</v>
      </c>
      <c r="C1732" s="4">
        <f>+VLOOKUP(F1732,Codigos!$B$2:$C$33,2,0)</f>
        <v>25</v>
      </c>
      <c r="D1732" s="4" t="str">
        <f t="shared" si="55"/>
        <v>16252012I</v>
      </c>
      <c r="E1732" t="s">
        <v>42</v>
      </c>
      <c r="F1732" t="s">
        <v>34</v>
      </c>
      <c r="G1732" t="s">
        <v>48</v>
      </c>
      <c r="H1732">
        <v>2012</v>
      </c>
      <c r="I1732" s="2" t="s">
        <v>8</v>
      </c>
      <c r="J1732" s="1">
        <v>1569444.4444444445</v>
      </c>
    </row>
    <row r="1733" spans="1:10" x14ac:dyDescent="0.55000000000000004">
      <c r="A1733" s="4">
        <f t="shared" si="54"/>
        <v>1</v>
      </c>
      <c r="B1733" s="4">
        <f>+VLOOKUP(G1733,Codigos!$E$2:$F$8,2,0)</f>
        <v>6</v>
      </c>
      <c r="C1733" s="4">
        <f>+VLOOKUP(F1733,Codigos!$B$2:$C$33,2,0)</f>
        <v>25</v>
      </c>
      <c r="D1733" s="4" t="str">
        <f t="shared" si="55"/>
        <v>16252013I</v>
      </c>
      <c r="E1733" t="s">
        <v>42</v>
      </c>
      <c r="F1733" t="s">
        <v>34</v>
      </c>
      <c r="G1733" t="s">
        <v>48</v>
      </c>
      <c r="H1733">
        <v>2013</v>
      </c>
      <c r="I1733" s="2" t="s">
        <v>8</v>
      </c>
      <c r="J1733" s="1">
        <v>2013039.9348003261</v>
      </c>
    </row>
    <row r="1734" spans="1:10" x14ac:dyDescent="0.55000000000000004">
      <c r="A1734" s="4">
        <f t="shared" si="54"/>
        <v>1</v>
      </c>
      <c r="B1734" s="4">
        <f>+VLOOKUP(G1734,Codigos!$E$2:$F$8,2,0)</f>
        <v>6</v>
      </c>
      <c r="C1734" s="4">
        <f>+VLOOKUP(F1734,Codigos!$B$2:$C$33,2,0)</f>
        <v>25</v>
      </c>
      <c r="D1734" s="4" t="str">
        <f t="shared" si="55"/>
        <v>16252014I</v>
      </c>
      <c r="E1734" t="s">
        <v>42</v>
      </c>
      <c r="F1734" t="s">
        <v>34</v>
      </c>
      <c r="G1734" t="s">
        <v>48</v>
      </c>
      <c r="H1734">
        <v>2014</v>
      </c>
      <c r="I1734" s="2" t="s">
        <v>8</v>
      </c>
      <c r="J1734" s="1">
        <v>1731601.7316017316</v>
      </c>
    </row>
    <row r="1735" spans="1:10" x14ac:dyDescent="0.55000000000000004">
      <c r="A1735" s="4">
        <f t="shared" si="54"/>
        <v>1</v>
      </c>
      <c r="B1735" s="4">
        <f>+VLOOKUP(G1735,Codigos!$E$2:$F$8,2,0)</f>
        <v>6</v>
      </c>
      <c r="C1735" s="4">
        <f>+VLOOKUP(F1735,Codigos!$B$2:$C$33,2,0)</f>
        <v>25</v>
      </c>
      <c r="D1735" s="4" t="str">
        <f t="shared" si="55"/>
        <v>16252015I</v>
      </c>
      <c r="E1735" t="s">
        <v>42</v>
      </c>
      <c r="F1735" t="s">
        <v>34</v>
      </c>
      <c r="G1735" t="s">
        <v>48</v>
      </c>
      <c r="H1735">
        <v>2015</v>
      </c>
      <c r="I1735" s="2" t="s">
        <v>8</v>
      </c>
      <c r="J1735" s="1">
        <v>1984409.7995545657</v>
      </c>
    </row>
    <row r="1736" spans="1:10" x14ac:dyDescent="0.55000000000000004">
      <c r="A1736" s="4">
        <f t="shared" si="54"/>
        <v>1</v>
      </c>
      <c r="B1736" s="4">
        <f>+VLOOKUP(G1736,Codigos!$E$2:$F$8,2,0)</f>
        <v>6</v>
      </c>
      <c r="C1736" s="4">
        <f>+VLOOKUP(F1736,Codigos!$B$2:$C$33,2,0)</f>
        <v>25</v>
      </c>
      <c r="D1736" s="4" t="str">
        <f t="shared" si="55"/>
        <v>16252016I</v>
      </c>
      <c r="E1736" t="s">
        <v>42</v>
      </c>
      <c r="F1736" t="s">
        <v>34</v>
      </c>
      <c r="G1736" t="s">
        <v>48</v>
      </c>
      <c r="H1736">
        <v>2016</v>
      </c>
      <c r="I1736" s="2" t="s">
        <v>8</v>
      </c>
      <c r="J1736" s="1">
        <v>2901785.7142857141</v>
      </c>
    </row>
    <row r="1737" spans="1:10" x14ac:dyDescent="0.55000000000000004">
      <c r="A1737" s="4">
        <f t="shared" si="54"/>
        <v>1</v>
      </c>
      <c r="B1737" s="4">
        <f>+VLOOKUP(G1737,Codigos!$E$2:$F$8,2,0)</f>
        <v>6</v>
      </c>
      <c r="C1737" s="4">
        <f>+VLOOKUP(F1737,Codigos!$B$2:$C$33,2,0)</f>
        <v>25</v>
      </c>
      <c r="D1737" s="4" t="str">
        <f t="shared" si="55"/>
        <v>16252017I</v>
      </c>
      <c r="E1737" t="s">
        <v>42</v>
      </c>
      <c r="F1737" t="s">
        <v>34</v>
      </c>
      <c r="G1737" t="s">
        <v>48</v>
      </c>
      <c r="H1737">
        <v>2017</v>
      </c>
      <c r="I1737" s="2" t="s">
        <v>8</v>
      </c>
      <c r="J1737" s="1">
        <v>3100137.1742112483</v>
      </c>
    </row>
    <row r="1738" spans="1:10" x14ac:dyDescent="0.55000000000000004">
      <c r="A1738" s="4">
        <f t="shared" si="54"/>
        <v>1</v>
      </c>
      <c r="B1738" s="4">
        <f>+VLOOKUP(G1738,Codigos!$E$2:$F$8,2,0)</f>
        <v>6</v>
      </c>
      <c r="C1738" s="4">
        <f>+VLOOKUP(F1738,Codigos!$B$2:$C$33,2,0)</f>
        <v>25</v>
      </c>
      <c r="D1738" s="4" t="str">
        <f t="shared" si="55"/>
        <v>16252010II</v>
      </c>
      <c r="E1738" t="s">
        <v>42</v>
      </c>
      <c r="F1738" t="s">
        <v>34</v>
      </c>
      <c r="G1738" t="s">
        <v>48</v>
      </c>
      <c r="H1738">
        <v>2010</v>
      </c>
      <c r="I1738" s="2" t="s">
        <v>9</v>
      </c>
      <c r="J1738" s="1">
        <v>1142857.142857143</v>
      </c>
    </row>
    <row r="1739" spans="1:10" x14ac:dyDescent="0.55000000000000004">
      <c r="A1739" s="4">
        <f t="shared" si="54"/>
        <v>1</v>
      </c>
      <c r="B1739" s="4">
        <f>+VLOOKUP(G1739,Codigos!$E$2:$F$8,2,0)</f>
        <v>6</v>
      </c>
      <c r="C1739" s="4">
        <f>+VLOOKUP(F1739,Codigos!$B$2:$C$33,2,0)</f>
        <v>25</v>
      </c>
      <c r="D1739" s="4" t="str">
        <f t="shared" si="55"/>
        <v>16252011II</v>
      </c>
      <c r="E1739" t="s">
        <v>42</v>
      </c>
      <c r="F1739" t="s">
        <v>34</v>
      </c>
      <c r="G1739" t="s">
        <v>48</v>
      </c>
      <c r="H1739">
        <v>2011</v>
      </c>
      <c r="I1739" s="2" t="s">
        <v>9</v>
      </c>
      <c r="J1739" s="1">
        <v>1307692.3076923077</v>
      </c>
    </row>
    <row r="1740" spans="1:10" x14ac:dyDescent="0.55000000000000004">
      <c r="A1740" s="4">
        <f t="shared" si="54"/>
        <v>1</v>
      </c>
      <c r="B1740" s="4">
        <f>+VLOOKUP(G1740,Codigos!$E$2:$F$8,2,0)</f>
        <v>6</v>
      </c>
      <c r="C1740" s="4">
        <f>+VLOOKUP(F1740,Codigos!$B$2:$C$33,2,0)</f>
        <v>25</v>
      </c>
      <c r="D1740" s="4" t="str">
        <f t="shared" si="55"/>
        <v>16252012II</v>
      </c>
      <c r="E1740" t="s">
        <v>42</v>
      </c>
      <c r="F1740" t="s">
        <v>34</v>
      </c>
      <c r="G1740" t="s">
        <v>48</v>
      </c>
      <c r="H1740">
        <v>2012</v>
      </c>
      <c r="I1740" s="2" t="s">
        <v>9</v>
      </c>
      <c r="J1740" s="1">
        <v>1486111.1111111112</v>
      </c>
    </row>
    <row r="1741" spans="1:10" x14ac:dyDescent="0.55000000000000004">
      <c r="A1741" s="4">
        <f t="shared" si="54"/>
        <v>1</v>
      </c>
      <c r="B1741" s="4">
        <f>+VLOOKUP(G1741,Codigos!$E$2:$F$8,2,0)</f>
        <v>6</v>
      </c>
      <c r="C1741" s="4">
        <f>+VLOOKUP(F1741,Codigos!$B$2:$C$33,2,0)</f>
        <v>25</v>
      </c>
      <c r="D1741" s="4" t="str">
        <f t="shared" si="55"/>
        <v>16252013II</v>
      </c>
      <c r="E1741" t="s">
        <v>42</v>
      </c>
      <c r="F1741" t="s">
        <v>34</v>
      </c>
      <c r="G1741" t="s">
        <v>48</v>
      </c>
      <c r="H1741">
        <v>2013</v>
      </c>
      <c r="I1741" s="2" t="s">
        <v>9</v>
      </c>
      <c r="J1741" s="1">
        <v>1744091.2795436024</v>
      </c>
    </row>
    <row r="1742" spans="1:10" x14ac:dyDescent="0.55000000000000004">
      <c r="A1742" s="4">
        <f t="shared" si="54"/>
        <v>1</v>
      </c>
      <c r="B1742" s="4">
        <f>+VLOOKUP(G1742,Codigos!$E$2:$F$8,2,0)</f>
        <v>6</v>
      </c>
      <c r="C1742" s="4">
        <f>+VLOOKUP(F1742,Codigos!$B$2:$C$33,2,0)</f>
        <v>25</v>
      </c>
      <c r="D1742" s="4" t="str">
        <f t="shared" si="55"/>
        <v>16252014II</v>
      </c>
      <c r="E1742" t="s">
        <v>42</v>
      </c>
      <c r="F1742" t="s">
        <v>34</v>
      </c>
      <c r="G1742" t="s">
        <v>48</v>
      </c>
      <c r="H1742">
        <v>2014</v>
      </c>
      <c r="I1742" s="2" t="s">
        <v>9</v>
      </c>
      <c r="J1742" s="1">
        <v>2099494.9494949495</v>
      </c>
    </row>
    <row r="1743" spans="1:10" x14ac:dyDescent="0.55000000000000004">
      <c r="A1743" s="4">
        <f t="shared" si="54"/>
        <v>1</v>
      </c>
      <c r="B1743" s="4">
        <f>+VLOOKUP(G1743,Codigos!$E$2:$F$8,2,0)</f>
        <v>6</v>
      </c>
      <c r="C1743" s="4">
        <f>+VLOOKUP(F1743,Codigos!$B$2:$C$33,2,0)</f>
        <v>25</v>
      </c>
      <c r="D1743" s="4" t="str">
        <f t="shared" si="55"/>
        <v>16252015II</v>
      </c>
      <c r="E1743" t="s">
        <v>42</v>
      </c>
      <c r="F1743" t="s">
        <v>34</v>
      </c>
      <c r="G1743" t="s">
        <v>48</v>
      </c>
      <c r="H1743">
        <v>2015</v>
      </c>
      <c r="I1743" s="2" t="s">
        <v>9</v>
      </c>
      <c r="J1743" s="1">
        <v>2641425.3897550111</v>
      </c>
    </row>
    <row r="1744" spans="1:10" x14ac:dyDescent="0.55000000000000004">
      <c r="A1744" s="4">
        <f t="shared" si="54"/>
        <v>1</v>
      </c>
      <c r="B1744" s="4">
        <f>+VLOOKUP(G1744,Codigos!$E$2:$F$8,2,0)</f>
        <v>6</v>
      </c>
      <c r="C1744" s="4">
        <f>+VLOOKUP(F1744,Codigos!$B$2:$C$33,2,0)</f>
        <v>25</v>
      </c>
      <c r="D1744" s="4" t="str">
        <f t="shared" si="55"/>
        <v>16252016II</v>
      </c>
      <c r="E1744" t="s">
        <v>42</v>
      </c>
      <c r="F1744" t="s">
        <v>34</v>
      </c>
      <c r="G1744" t="s">
        <v>48</v>
      </c>
      <c r="H1744">
        <v>2016</v>
      </c>
      <c r="I1744" s="2" t="s">
        <v>9</v>
      </c>
      <c r="J1744" s="1">
        <v>2521008.4033613447</v>
      </c>
    </row>
    <row r="1745" spans="1:10" x14ac:dyDescent="0.55000000000000004">
      <c r="A1745" s="4">
        <f t="shared" si="54"/>
        <v>1</v>
      </c>
      <c r="B1745" s="4">
        <f>+VLOOKUP(G1745,Codigos!$E$2:$F$8,2,0)</f>
        <v>6</v>
      </c>
      <c r="C1745" s="4">
        <f>+VLOOKUP(F1745,Codigos!$B$2:$C$33,2,0)</f>
        <v>25</v>
      </c>
      <c r="D1745" s="4" t="str">
        <f t="shared" si="55"/>
        <v>16252017II</v>
      </c>
      <c r="E1745" t="s">
        <v>42</v>
      </c>
      <c r="F1745" t="s">
        <v>34</v>
      </c>
      <c r="G1745" t="s">
        <v>48</v>
      </c>
      <c r="H1745">
        <v>2017</v>
      </c>
      <c r="I1745" s="2" t="s">
        <v>9</v>
      </c>
      <c r="J1745" s="1">
        <v>3133826.4963012775</v>
      </c>
    </row>
    <row r="1746" spans="1:10" x14ac:dyDescent="0.55000000000000004">
      <c r="A1746" s="4">
        <f t="shared" si="54"/>
        <v>1</v>
      </c>
      <c r="B1746" s="4">
        <f>+VLOOKUP(G1746,Codigos!$E$2:$F$8,2,0)</f>
        <v>6</v>
      </c>
      <c r="C1746" s="4">
        <f>+VLOOKUP(F1746,Codigos!$B$2:$C$33,2,0)</f>
        <v>25</v>
      </c>
      <c r="D1746" s="4" t="str">
        <f t="shared" si="55"/>
        <v>16252010III</v>
      </c>
      <c r="E1746" t="s">
        <v>42</v>
      </c>
      <c r="F1746" t="s">
        <v>34</v>
      </c>
      <c r="G1746" t="s">
        <v>48</v>
      </c>
      <c r="H1746">
        <v>2010</v>
      </c>
      <c r="I1746" s="2" t="s">
        <v>10</v>
      </c>
      <c r="J1746" s="1">
        <v>1153571.4285714286</v>
      </c>
    </row>
    <row r="1747" spans="1:10" x14ac:dyDescent="0.55000000000000004">
      <c r="A1747" s="4">
        <f t="shared" si="54"/>
        <v>1</v>
      </c>
      <c r="B1747" s="4">
        <f>+VLOOKUP(G1747,Codigos!$E$2:$F$8,2,0)</f>
        <v>6</v>
      </c>
      <c r="C1747" s="4">
        <f>+VLOOKUP(F1747,Codigos!$B$2:$C$33,2,0)</f>
        <v>25</v>
      </c>
      <c r="D1747" s="4" t="str">
        <f t="shared" si="55"/>
        <v>16252011III</v>
      </c>
      <c r="E1747" t="s">
        <v>42</v>
      </c>
      <c r="F1747" t="s">
        <v>34</v>
      </c>
      <c r="G1747" t="s">
        <v>48</v>
      </c>
      <c r="H1747">
        <v>2011</v>
      </c>
      <c r="I1747" s="2" t="s">
        <v>10</v>
      </c>
      <c r="J1747" s="1">
        <v>1397435.8974358973</v>
      </c>
    </row>
    <row r="1748" spans="1:10" x14ac:dyDescent="0.55000000000000004">
      <c r="A1748" s="4">
        <f t="shared" si="54"/>
        <v>1</v>
      </c>
      <c r="B1748" s="4">
        <f>+VLOOKUP(G1748,Codigos!$E$2:$F$8,2,0)</f>
        <v>6</v>
      </c>
      <c r="C1748" s="4">
        <f>+VLOOKUP(F1748,Codigos!$B$2:$C$33,2,0)</f>
        <v>25</v>
      </c>
      <c r="D1748" s="4" t="str">
        <f t="shared" si="55"/>
        <v>16252012III</v>
      </c>
      <c r="E1748" t="s">
        <v>42</v>
      </c>
      <c r="F1748" t="s">
        <v>34</v>
      </c>
      <c r="G1748" t="s">
        <v>48</v>
      </c>
      <c r="H1748">
        <v>2012</v>
      </c>
      <c r="I1748" s="2" t="s">
        <v>10</v>
      </c>
      <c r="J1748" s="1">
        <v>1548611.1111111112</v>
      </c>
    </row>
    <row r="1749" spans="1:10" x14ac:dyDescent="0.55000000000000004">
      <c r="A1749" s="4">
        <f t="shared" si="54"/>
        <v>1</v>
      </c>
      <c r="B1749" s="4">
        <f>+VLOOKUP(G1749,Codigos!$E$2:$F$8,2,0)</f>
        <v>6</v>
      </c>
      <c r="C1749" s="4">
        <f>+VLOOKUP(F1749,Codigos!$B$2:$C$33,2,0)</f>
        <v>25</v>
      </c>
      <c r="D1749" s="4" t="str">
        <f t="shared" si="55"/>
        <v>16252013III</v>
      </c>
      <c r="E1749" t="s">
        <v>42</v>
      </c>
      <c r="F1749" t="s">
        <v>34</v>
      </c>
      <c r="G1749" t="s">
        <v>48</v>
      </c>
      <c r="H1749">
        <v>2013</v>
      </c>
      <c r="I1749" s="2" t="s">
        <v>10</v>
      </c>
      <c r="J1749" s="1">
        <v>1874490.6275468622</v>
      </c>
    </row>
    <row r="1750" spans="1:10" x14ac:dyDescent="0.55000000000000004">
      <c r="A1750" s="4">
        <f t="shared" si="54"/>
        <v>1</v>
      </c>
      <c r="B1750" s="4">
        <f>+VLOOKUP(G1750,Codigos!$E$2:$F$8,2,0)</f>
        <v>6</v>
      </c>
      <c r="C1750" s="4">
        <f>+VLOOKUP(F1750,Codigos!$B$2:$C$33,2,0)</f>
        <v>25</v>
      </c>
      <c r="D1750" s="4" t="str">
        <f t="shared" si="55"/>
        <v>16252014III</v>
      </c>
      <c r="E1750" t="s">
        <v>42</v>
      </c>
      <c r="F1750" t="s">
        <v>34</v>
      </c>
      <c r="G1750" t="s">
        <v>48</v>
      </c>
      <c r="H1750">
        <v>2014</v>
      </c>
      <c r="I1750" s="2" t="s">
        <v>10</v>
      </c>
      <c r="J1750" s="1">
        <v>2157287.1572871571</v>
      </c>
    </row>
    <row r="1751" spans="1:10" x14ac:dyDescent="0.55000000000000004">
      <c r="A1751" s="4">
        <f t="shared" si="54"/>
        <v>1</v>
      </c>
      <c r="B1751" s="4">
        <f>+VLOOKUP(G1751,Codigos!$E$2:$F$8,2,0)</f>
        <v>6</v>
      </c>
      <c r="C1751" s="4">
        <f>+VLOOKUP(F1751,Codigos!$B$2:$C$33,2,0)</f>
        <v>25</v>
      </c>
      <c r="D1751" s="4" t="str">
        <f t="shared" si="55"/>
        <v>16252015III</v>
      </c>
      <c r="E1751" t="s">
        <v>42</v>
      </c>
      <c r="F1751" t="s">
        <v>34</v>
      </c>
      <c r="G1751" t="s">
        <v>48</v>
      </c>
      <c r="H1751">
        <v>2015</v>
      </c>
      <c r="I1751" s="2" t="s">
        <v>10</v>
      </c>
      <c r="J1751" s="1">
        <v>2798812.1752041574</v>
      </c>
    </row>
    <row r="1752" spans="1:10" x14ac:dyDescent="0.55000000000000004">
      <c r="A1752" s="4">
        <f t="shared" si="54"/>
        <v>1</v>
      </c>
      <c r="B1752" s="4">
        <f>+VLOOKUP(G1752,Codigos!$E$2:$F$8,2,0)</f>
        <v>6</v>
      </c>
      <c r="C1752" s="4">
        <f>+VLOOKUP(F1752,Codigos!$B$2:$C$33,2,0)</f>
        <v>25</v>
      </c>
      <c r="D1752" s="4" t="str">
        <f t="shared" si="55"/>
        <v>16252016III</v>
      </c>
      <c r="E1752" t="s">
        <v>42</v>
      </c>
      <c r="F1752" t="s">
        <v>34</v>
      </c>
      <c r="G1752" t="s">
        <v>48</v>
      </c>
      <c r="H1752">
        <v>2016</v>
      </c>
      <c r="I1752" s="2" t="s">
        <v>10</v>
      </c>
      <c r="J1752" s="1">
        <v>2993265.993265993</v>
      </c>
    </row>
    <row r="1753" spans="1:10" x14ac:dyDescent="0.55000000000000004">
      <c r="A1753" s="4">
        <f t="shared" si="54"/>
        <v>1</v>
      </c>
      <c r="B1753" s="4">
        <f>+VLOOKUP(G1753,Codigos!$E$2:$F$8,2,0)</f>
        <v>6</v>
      </c>
      <c r="C1753" s="4">
        <f>+VLOOKUP(F1753,Codigos!$B$2:$C$33,2,0)</f>
        <v>25</v>
      </c>
      <c r="D1753" s="4" t="str">
        <f t="shared" si="55"/>
        <v>16252017III</v>
      </c>
      <c r="E1753" t="s">
        <v>42</v>
      </c>
      <c r="F1753" t="s">
        <v>34</v>
      </c>
      <c r="G1753" t="s">
        <v>48</v>
      </c>
      <c r="H1753">
        <v>2017</v>
      </c>
      <c r="I1753" s="2" t="s">
        <v>10</v>
      </c>
      <c r="J1753" s="1">
        <v>2741020.7939508506</v>
      </c>
    </row>
    <row r="1754" spans="1:10" x14ac:dyDescent="0.55000000000000004">
      <c r="A1754" s="4">
        <f t="shared" si="54"/>
        <v>1</v>
      </c>
      <c r="B1754" s="4">
        <f>+VLOOKUP(G1754,Codigos!$E$2:$F$8,2,0)</f>
        <v>6</v>
      </c>
      <c r="C1754" s="4">
        <f>+VLOOKUP(F1754,Codigos!$B$2:$C$33,2,0)</f>
        <v>25</v>
      </c>
      <c r="D1754" s="4" t="str">
        <f t="shared" si="55"/>
        <v>16252010IV</v>
      </c>
      <c r="E1754" t="s">
        <v>42</v>
      </c>
      <c r="F1754" t="s">
        <v>34</v>
      </c>
      <c r="G1754" t="s">
        <v>48</v>
      </c>
      <c r="H1754">
        <v>2010</v>
      </c>
      <c r="I1754" s="2" t="s">
        <v>11</v>
      </c>
      <c r="J1754" s="1">
        <v>1261904.7619047619</v>
      </c>
    </row>
    <row r="1755" spans="1:10" x14ac:dyDescent="0.55000000000000004">
      <c r="A1755" s="4">
        <f t="shared" si="54"/>
        <v>1</v>
      </c>
      <c r="B1755" s="4">
        <f>+VLOOKUP(G1755,Codigos!$E$2:$F$8,2,0)</f>
        <v>6</v>
      </c>
      <c r="C1755" s="4">
        <f>+VLOOKUP(F1755,Codigos!$B$2:$C$33,2,0)</f>
        <v>25</v>
      </c>
      <c r="D1755" s="4" t="str">
        <f t="shared" si="55"/>
        <v>16252011IV</v>
      </c>
      <c r="E1755" t="s">
        <v>42</v>
      </c>
      <c r="F1755" t="s">
        <v>34</v>
      </c>
      <c r="G1755" t="s">
        <v>48</v>
      </c>
      <c r="H1755">
        <v>2011</v>
      </c>
      <c r="I1755" s="2" t="s">
        <v>11</v>
      </c>
      <c r="J1755" s="1">
        <v>1346153.8461538462</v>
      </c>
    </row>
    <row r="1756" spans="1:10" x14ac:dyDescent="0.55000000000000004">
      <c r="A1756" s="4">
        <f t="shared" si="54"/>
        <v>1</v>
      </c>
      <c r="B1756" s="4">
        <f>+VLOOKUP(G1756,Codigos!$E$2:$F$8,2,0)</f>
        <v>6</v>
      </c>
      <c r="C1756" s="4">
        <f>+VLOOKUP(F1756,Codigos!$B$2:$C$33,2,0)</f>
        <v>25</v>
      </c>
      <c r="D1756" s="4" t="str">
        <f t="shared" si="55"/>
        <v>16252012IV</v>
      </c>
      <c r="E1756" t="s">
        <v>42</v>
      </c>
      <c r="F1756" t="s">
        <v>34</v>
      </c>
      <c r="G1756" t="s">
        <v>48</v>
      </c>
      <c r="H1756">
        <v>2012</v>
      </c>
      <c r="I1756" s="2" t="s">
        <v>11</v>
      </c>
      <c r="J1756" s="1">
        <v>1402777.7777777778</v>
      </c>
    </row>
    <row r="1757" spans="1:10" x14ac:dyDescent="0.55000000000000004">
      <c r="A1757" s="4">
        <f t="shared" si="54"/>
        <v>1</v>
      </c>
      <c r="B1757" s="4">
        <f>+VLOOKUP(G1757,Codigos!$E$2:$F$8,2,0)</f>
        <v>6</v>
      </c>
      <c r="C1757" s="4">
        <f>+VLOOKUP(F1757,Codigos!$B$2:$C$33,2,0)</f>
        <v>25</v>
      </c>
      <c r="D1757" s="4" t="str">
        <f t="shared" si="55"/>
        <v>16252013IV</v>
      </c>
      <c r="E1757" t="s">
        <v>42</v>
      </c>
      <c r="F1757" t="s">
        <v>34</v>
      </c>
      <c r="G1757" t="s">
        <v>48</v>
      </c>
      <c r="H1757">
        <v>2013</v>
      </c>
      <c r="I1757" s="2" t="s">
        <v>11</v>
      </c>
      <c r="J1757" s="1">
        <v>1605541.9722901385</v>
      </c>
    </row>
    <row r="1758" spans="1:10" x14ac:dyDescent="0.55000000000000004">
      <c r="A1758" s="4">
        <f t="shared" si="54"/>
        <v>1</v>
      </c>
      <c r="B1758" s="4">
        <f>+VLOOKUP(G1758,Codigos!$E$2:$F$8,2,0)</f>
        <v>6</v>
      </c>
      <c r="C1758" s="4">
        <f>+VLOOKUP(F1758,Codigos!$B$2:$C$33,2,0)</f>
        <v>25</v>
      </c>
      <c r="D1758" s="4" t="str">
        <f t="shared" si="55"/>
        <v>16252014IV</v>
      </c>
      <c r="E1758" t="s">
        <v>42</v>
      </c>
      <c r="F1758" t="s">
        <v>34</v>
      </c>
      <c r="G1758" t="s">
        <v>48</v>
      </c>
      <c r="H1758">
        <v>2014</v>
      </c>
      <c r="I1758" s="2" t="s">
        <v>11</v>
      </c>
      <c r="J1758" s="1">
        <v>2308802.3088023085</v>
      </c>
    </row>
    <row r="1759" spans="1:10" x14ac:dyDescent="0.55000000000000004">
      <c r="A1759" s="4">
        <f t="shared" si="54"/>
        <v>1</v>
      </c>
      <c r="B1759" s="4">
        <f>+VLOOKUP(G1759,Codigos!$E$2:$F$8,2,0)</f>
        <v>6</v>
      </c>
      <c r="C1759" s="4">
        <f>+VLOOKUP(F1759,Codigos!$B$2:$C$33,2,0)</f>
        <v>25</v>
      </c>
      <c r="D1759" s="4" t="str">
        <f t="shared" si="55"/>
        <v>16252015IV</v>
      </c>
      <c r="E1759" t="s">
        <v>42</v>
      </c>
      <c r="F1759" t="s">
        <v>34</v>
      </c>
      <c r="G1759" t="s">
        <v>48</v>
      </c>
      <c r="H1759">
        <v>2015</v>
      </c>
      <c r="I1759" s="2" t="s">
        <v>11</v>
      </c>
      <c r="J1759" s="1">
        <v>2438752.7839643653</v>
      </c>
    </row>
    <row r="1760" spans="1:10" x14ac:dyDescent="0.55000000000000004">
      <c r="A1760" s="4">
        <f t="shared" si="54"/>
        <v>1</v>
      </c>
      <c r="B1760" s="4">
        <f>+VLOOKUP(G1760,Codigos!$E$2:$F$8,2,0)</f>
        <v>6</v>
      </c>
      <c r="C1760" s="4">
        <f>+VLOOKUP(F1760,Codigos!$B$2:$C$33,2,0)</f>
        <v>25</v>
      </c>
      <c r="D1760" s="4" t="str">
        <f t="shared" si="55"/>
        <v>16252016IV</v>
      </c>
      <c r="E1760" t="s">
        <v>42</v>
      </c>
      <c r="F1760" t="s">
        <v>34</v>
      </c>
      <c r="G1760" t="s">
        <v>48</v>
      </c>
      <c r="H1760">
        <v>2016</v>
      </c>
      <c r="I1760" s="2" t="s">
        <v>11</v>
      </c>
      <c r="J1760" s="1">
        <v>2784992.7849927852</v>
      </c>
    </row>
    <row r="1761" spans="1:10" x14ac:dyDescent="0.55000000000000004">
      <c r="A1761" s="4">
        <f t="shared" si="54"/>
        <v>1</v>
      </c>
      <c r="B1761" s="4">
        <f>+VLOOKUP(G1761,Codigos!$E$2:$F$8,2,0)</f>
        <v>6</v>
      </c>
      <c r="C1761" s="4">
        <f>+VLOOKUP(F1761,Codigos!$B$2:$C$33,2,0)</f>
        <v>25</v>
      </c>
      <c r="D1761" s="4" t="str">
        <f t="shared" si="55"/>
        <v>16252017IV</v>
      </c>
      <c r="E1761" t="s">
        <v>42</v>
      </c>
      <c r="F1761" t="s">
        <v>34</v>
      </c>
      <c r="G1761" t="s">
        <v>48</v>
      </c>
      <c r="H1761">
        <v>2017</v>
      </c>
      <c r="I1761" s="2" t="s">
        <v>11</v>
      </c>
      <c r="J1761" s="1">
        <v>2829601.9900497515</v>
      </c>
    </row>
    <row r="1762" spans="1:10" x14ac:dyDescent="0.55000000000000004">
      <c r="A1762" s="4">
        <f t="shared" si="54"/>
        <v>1</v>
      </c>
      <c r="B1762" s="4">
        <f>+VLOOKUP(G1762,Codigos!$E$2:$F$8,2,0)</f>
        <v>6</v>
      </c>
      <c r="C1762" s="4">
        <f>+VLOOKUP(F1762,Codigos!$B$2:$C$33,2,0)</f>
        <v>26</v>
      </c>
      <c r="D1762" s="4" t="str">
        <f t="shared" si="55"/>
        <v>16262010I</v>
      </c>
      <c r="E1762" t="s">
        <v>42</v>
      </c>
      <c r="F1762" t="s">
        <v>35</v>
      </c>
      <c r="G1762" t="s">
        <v>48</v>
      </c>
      <c r="H1762">
        <v>2010</v>
      </c>
      <c r="I1762" s="2" t="s">
        <v>8</v>
      </c>
      <c r="J1762" s="1">
        <v>927988.12175204162</v>
      </c>
    </row>
    <row r="1763" spans="1:10" x14ac:dyDescent="0.55000000000000004">
      <c r="A1763" s="4">
        <f t="shared" si="54"/>
        <v>1</v>
      </c>
      <c r="B1763" s="4">
        <f>+VLOOKUP(G1763,Codigos!$E$2:$F$8,2,0)</f>
        <v>6</v>
      </c>
      <c r="C1763" s="4">
        <f>+VLOOKUP(F1763,Codigos!$B$2:$C$33,2,0)</f>
        <v>26</v>
      </c>
      <c r="D1763" s="4" t="str">
        <f t="shared" si="55"/>
        <v>16262011I</v>
      </c>
      <c r="E1763" t="s">
        <v>42</v>
      </c>
      <c r="F1763" t="s">
        <v>35</v>
      </c>
      <c r="G1763" t="s">
        <v>48</v>
      </c>
      <c r="H1763">
        <v>2011</v>
      </c>
      <c r="I1763" s="2" t="s">
        <v>8</v>
      </c>
      <c r="J1763" s="1">
        <v>1150757.5757575757</v>
      </c>
    </row>
    <row r="1764" spans="1:10" x14ac:dyDescent="0.55000000000000004">
      <c r="A1764" s="4">
        <f t="shared" si="54"/>
        <v>1</v>
      </c>
      <c r="B1764" s="4">
        <f>+VLOOKUP(G1764,Codigos!$E$2:$F$8,2,0)</f>
        <v>6</v>
      </c>
      <c r="C1764" s="4">
        <f>+VLOOKUP(F1764,Codigos!$B$2:$C$33,2,0)</f>
        <v>26</v>
      </c>
      <c r="D1764" s="4" t="str">
        <f t="shared" si="55"/>
        <v>16262012I</v>
      </c>
      <c r="E1764" t="s">
        <v>42</v>
      </c>
      <c r="F1764" t="s">
        <v>35</v>
      </c>
      <c r="G1764" t="s">
        <v>48</v>
      </c>
      <c r="H1764">
        <v>2012</v>
      </c>
      <c r="I1764" s="2" t="s">
        <v>8</v>
      </c>
      <c r="J1764" s="1">
        <v>1175070.0280112047</v>
      </c>
    </row>
    <row r="1765" spans="1:10" x14ac:dyDescent="0.55000000000000004">
      <c r="A1765" s="4">
        <f t="shared" si="54"/>
        <v>1</v>
      </c>
      <c r="B1765" s="4">
        <f>+VLOOKUP(G1765,Codigos!$E$2:$F$8,2,0)</f>
        <v>6</v>
      </c>
      <c r="C1765" s="4">
        <f>+VLOOKUP(F1765,Codigos!$B$2:$C$33,2,0)</f>
        <v>26</v>
      </c>
      <c r="D1765" s="4" t="str">
        <f t="shared" si="55"/>
        <v>16262013I</v>
      </c>
      <c r="E1765" t="s">
        <v>42</v>
      </c>
      <c r="F1765" t="s">
        <v>35</v>
      </c>
      <c r="G1765" t="s">
        <v>48</v>
      </c>
      <c r="H1765">
        <v>2013</v>
      </c>
      <c r="I1765" s="2" t="s">
        <v>8</v>
      </c>
      <c r="J1765" s="1">
        <v>1685185.1851851852</v>
      </c>
    </row>
    <row r="1766" spans="1:10" x14ac:dyDescent="0.55000000000000004">
      <c r="A1766" s="4">
        <f t="shared" si="54"/>
        <v>1</v>
      </c>
      <c r="B1766" s="4">
        <f>+VLOOKUP(G1766,Codigos!$E$2:$F$8,2,0)</f>
        <v>6</v>
      </c>
      <c r="C1766" s="4">
        <f>+VLOOKUP(F1766,Codigos!$B$2:$C$33,2,0)</f>
        <v>26</v>
      </c>
      <c r="D1766" s="4" t="str">
        <f t="shared" si="55"/>
        <v>16262014I</v>
      </c>
      <c r="E1766" t="s">
        <v>42</v>
      </c>
      <c r="F1766" t="s">
        <v>35</v>
      </c>
      <c r="G1766" t="s">
        <v>48</v>
      </c>
      <c r="H1766">
        <v>2014</v>
      </c>
      <c r="I1766" s="2" t="s">
        <v>8</v>
      </c>
      <c r="J1766" s="1">
        <v>1700000</v>
      </c>
    </row>
    <row r="1767" spans="1:10" x14ac:dyDescent="0.55000000000000004">
      <c r="A1767" s="4">
        <f t="shared" si="54"/>
        <v>1</v>
      </c>
      <c r="B1767" s="4">
        <f>+VLOOKUP(G1767,Codigos!$E$2:$F$8,2,0)</f>
        <v>6</v>
      </c>
      <c r="C1767" s="4">
        <f>+VLOOKUP(F1767,Codigos!$B$2:$C$33,2,0)</f>
        <v>26</v>
      </c>
      <c r="D1767" s="4" t="str">
        <f t="shared" si="55"/>
        <v>16262015I</v>
      </c>
      <c r="E1767" t="s">
        <v>42</v>
      </c>
      <c r="F1767" t="s">
        <v>35</v>
      </c>
      <c r="G1767" t="s">
        <v>48</v>
      </c>
      <c r="H1767">
        <v>2015</v>
      </c>
      <c r="I1767" s="2" t="s">
        <v>8</v>
      </c>
      <c r="J1767" s="1">
        <v>1576388.8888888888</v>
      </c>
    </row>
    <row r="1768" spans="1:10" x14ac:dyDescent="0.55000000000000004">
      <c r="A1768" s="4">
        <f t="shared" si="54"/>
        <v>1</v>
      </c>
      <c r="B1768" s="4">
        <f>+VLOOKUP(G1768,Codigos!$E$2:$F$8,2,0)</f>
        <v>6</v>
      </c>
      <c r="C1768" s="4">
        <f>+VLOOKUP(F1768,Codigos!$B$2:$C$33,2,0)</f>
        <v>26</v>
      </c>
      <c r="D1768" s="4" t="str">
        <f t="shared" si="55"/>
        <v>16262016I</v>
      </c>
      <c r="E1768" t="s">
        <v>42</v>
      </c>
      <c r="F1768" t="s">
        <v>35</v>
      </c>
      <c r="G1768" t="s">
        <v>48</v>
      </c>
      <c r="H1768">
        <v>2016</v>
      </c>
      <c r="I1768" s="2" t="s">
        <v>8</v>
      </c>
      <c r="J1768" s="1">
        <v>2309031.6573556797</v>
      </c>
    </row>
    <row r="1769" spans="1:10" x14ac:dyDescent="0.55000000000000004">
      <c r="A1769" s="4">
        <f t="shared" si="54"/>
        <v>1</v>
      </c>
      <c r="B1769" s="4">
        <f>+VLOOKUP(G1769,Codigos!$E$2:$F$8,2,0)</f>
        <v>6</v>
      </c>
      <c r="C1769" s="4">
        <f>+VLOOKUP(F1769,Codigos!$B$2:$C$33,2,0)</f>
        <v>26</v>
      </c>
      <c r="D1769" s="4" t="str">
        <f t="shared" si="55"/>
        <v>16262017I</v>
      </c>
      <c r="E1769" t="s">
        <v>42</v>
      </c>
      <c r="F1769" t="s">
        <v>35</v>
      </c>
      <c r="G1769" t="s">
        <v>48</v>
      </c>
      <c r="H1769">
        <v>2017</v>
      </c>
      <c r="I1769" s="2" t="s">
        <v>8</v>
      </c>
      <c r="J1769" s="1">
        <v>2513368.9839572194</v>
      </c>
    </row>
    <row r="1770" spans="1:10" x14ac:dyDescent="0.55000000000000004">
      <c r="A1770" s="4">
        <f t="shared" si="54"/>
        <v>1</v>
      </c>
      <c r="B1770" s="4">
        <f>+VLOOKUP(G1770,Codigos!$E$2:$F$8,2,0)</f>
        <v>6</v>
      </c>
      <c r="C1770" s="4">
        <f>+VLOOKUP(F1770,Codigos!$B$2:$C$33,2,0)</f>
        <v>26</v>
      </c>
      <c r="D1770" s="4" t="str">
        <f t="shared" si="55"/>
        <v>16262010II</v>
      </c>
      <c r="E1770" t="s">
        <v>42</v>
      </c>
      <c r="F1770" t="s">
        <v>35</v>
      </c>
      <c r="G1770" t="s">
        <v>48</v>
      </c>
      <c r="H1770">
        <v>2010</v>
      </c>
      <c r="I1770" s="2" t="s">
        <v>9</v>
      </c>
      <c r="J1770" s="1">
        <v>913140.3118040089</v>
      </c>
    </row>
    <row r="1771" spans="1:10" x14ac:dyDescent="0.55000000000000004">
      <c r="A1771" s="4">
        <f t="shared" si="54"/>
        <v>1</v>
      </c>
      <c r="B1771" s="4">
        <f>+VLOOKUP(G1771,Codigos!$E$2:$F$8,2,0)</f>
        <v>6</v>
      </c>
      <c r="C1771" s="4">
        <f>+VLOOKUP(F1771,Codigos!$B$2:$C$33,2,0)</f>
        <v>26</v>
      </c>
      <c r="D1771" s="4" t="str">
        <f t="shared" si="55"/>
        <v>16262011II</v>
      </c>
      <c r="E1771" t="s">
        <v>42</v>
      </c>
      <c r="F1771" t="s">
        <v>35</v>
      </c>
      <c r="G1771" t="s">
        <v>48</v>
      </c>
      <c r="H1771">
        <v>2011</v>
      </c>
      <c r="I1771" s="2" t="s">
        <v>9</v>
      </c>
      <c r="J1771" s="1">
        <v>1113636.3636363635</v>
      </c>
    </row>
    <row r="1772" spans="1:10" x14ac:dyDescent="0.55000000000000004">
      <c r="A1772" s="4">
        <f t="shared" si="54"/>
        <v>1</v>
      </c>
      <c r="B1772" s="4">
        <f>+VLOOKUP(G1772,Codigos!$E$2:$F$8,2,0)</f>
        <v>6</v>
      </c>
      <c r="C1772" s="4">
        <f>+VLOOKUP(F1772,Codigos!$B$2:$C$33,2,0)</f>
        <v>26</v>
      </c>
      <c r="D1772" s="4" t="str">
        <f t="shared" si="55"/>
        <v>16262012II</v>
      </c>
      <c r="E1772" t="s">
        <v>42</v>
      </c>
      <c r="F1772" t="s">
        <v>35</v>
      </c>
      <c r="G1772" t="s">
        <v>48</v>
      </c>
      <c r="H1772">
        <v>2012</v>
      </c>
      <c r="I1772" s="2" t="s">
        <v>9</v>
      </c>
      <c r="J1772" s="1">
        <v>1281512.6050420168</v>
      </c>
    </row>
    <row r="1773" spans="1:10" x14ac:dyDescent="0.55000000000000004">
      <c r="A1773" s="4">
        <f t="shared" si="54"/>
        <v>1</v>
      </c>
      <c r="B1773" s="4">
        <f>+VLOOKUP(G1773,Codigos!$E$2:$F$8,2,0)</f>
        <v>6</v>
      </c>
      <c r="C1773" s="4">
        <f>+VLOOKUP(F1773,Codigos!$B$2:$C$33,2,0)</f>
        <v>26</v>
      </c>
      <c r="D1773" s="4" t="str">
        <f t="shared" si="55"/>
        <v>16262013II</v>
      </c>
      <c r="E1773" t="s">
        <v>42</v>
      </c>
      <c r="F1773" t="s">
        <v>35</v>
      </c>
      <c r="G1773" t="s">
        <v>48</v>
      </c>
      <c r="H1773">
        <v>2013</v>
      </c>
      <c r="I1773" s="2" t="s">
        <v>9</v>
      </c>
      <c r="J1773" s="1">
        <v>1712962.9629629629</v>
      </c>
    </row>
    <row r="1774" spans="1:10" x14ac:dyDescent="0.55000000000000004">
      <c r="A1774" s="4">
        <f t="shared" si="54"/>
        <v>1</v>
      </c>
      <c r="B1774" s="4">
        <f>+VLOOKUP(G1774,Codigos!$E$2:$F$8,2,0)</f>
        <v>6</v>
      </c>
      <c r="C1774" s="4">
        <f>+VLOOKUP(F1774,Codigos!$B$2:$C$33,2,0)</f>
        <v>26</v>
      </c>
      <c r="D1774" s="4" t="str">
        <f t="shared" si="55"/>
        <v>16262014II</v>
      </c>
      <c r="E1774" t="s">
        <v>42</v>
      </c>
      <c r="F1774" t="s">
        <v>35</v>
      </c>
      <c r="G1774" t="s">
        <v>48</v>
      </c>
      <c r="H1774">
        <v>2014</v>
      </c>
      <c r="I1774" s="2" t="s">
        <v>9</v>
      </c>
      <c r="J1774" s="1">
        <v>1754166.6666666665</v>
      </c>
    </row>
    <row r="1775" spans="1:10" x14ac:dyDescent="0.55000000000000004">
      <c r="A1775" s="4">
        <f t="shared" si="54"/>
        <v>1</v>
      </c>
      <c r="B1775" s="4">
        <f>+VLOOKUP(G1775,Codigos!$E$2:$F$8,2,0)</f>
        <v>6</v>
      </c>
      <c r="C1775" s="4">
        <f>+VLOOKUP(F1775,Codigos!$B$2:$C$33,2,0)</f>
        <v>26</v>
      </c>
      <c r="D1775" s="4" t="str">
        <f t="shared" si="55"/>
        <v>16262015II</v>
      </c>
      <c r="E1775" t="s">
        <v>42</v>
      </c>
      <c r="F1775" t="s">
        <v>35</v>
      </c>
      <c r="G1775" t="s">
        <v>48</v>
      </c>
      <c r="H1775">
        <v>2015</v>
      </c>
      <c r="I1775" s="2" t="s">
        <v>9</v>
      </c>
      <c r="J1775" s="1">
        <v>1638888.8888888888</v>
      </c>
    </row>
    <row r="1776" spans="1:10" x14ac:dyDescent="0.55000000000000004">
      <c r="A1776" s="4">
        <f t="shared" si="54"/>
        <v>1</v>
      </c>
      <c r="B1776" s="4">
        <f>+VLOOKUP(G1776,Codigos!$E$2:$F$8,2,0)</f>
        <v>6</v>
      </c>
      <c r="C1776" s="4">
        <f>+VLOOKUP(F1776,Codigos!$B$2:$C$33,2,0)</f>
        <v>26</v>
      </c>
      <c r="D1776" s="4" t="str">
        <f t="shared" si="55"/>
        <v>16262016II</v>
      </c>
      <c r="E1776" t="s">
        <v>42</v>
      </c>
      <c r="F1776" t="s">
        <v>35</v>
      </c>
      <c r="G1776" t="s">
        <v>48</v>
      </c>
      <c r="H1776">
        <v>2016</v>
      </c>
      <c r="I1776" s="2" t="s">
        <v>9</v>
      </c>
      <c r="J1776" s="1">
        <v>2654142.5818882468</v>
      </c>
    </row>
    <row r="1777" spans="1:10" x14ac:dyDescent="0.55000000000000004">
      <c r="A1777" s="4">
        <f t="shared" si="54"/>
        <v>1</v>
      </c>
      <c r="B1777" s="4">
        <f>+VLOOKUP(G1777,Codigos!$E$2:$F$8,2,0)</f>
        <v>6</v>
      </c>
      <c r="C1777" s="4">
        <f>+VLOOKUP(F1777,Codigos!$B$2:$C$33,2,0)</f>
        <v>26</v>
      </c>
      <c r="D1777" s="4" t="str">
        <f t="shared" si="55"/>
        <v>16262017II</v>
      </c>
      <c r="E1777" t="s">
        <v>42</v>
      </c>
      <c r="F1777" t="s">
        <v>35</v>
      </c>
      <c r="G1777" t="s">
        <v>48</v>
      </c>
      <c r="H1777">
        <v>2017</v>
      </c>
      <c r="I1777" s="2" t="s">
        <v>9</v>
      </c>
      <c r="J1777" s="1">
        <v>2575757.5757575757</v>
      </c>
    </row>
    <row r="1778" spans="1:10" x14ac:dyDescent="0.55000000000000004">
      <c r="A1778" s="4">
        <f t="shared" si="54"/>
        <v>1</v>
      </c>
      <c r="B1778" s="4">
        <f>+VLOOKUP(G1778,Codigos!$E$2:$F$8,2,0)</f>
        <v>6</v>
      </c>
      <c r="C1778" s="4">
        <f>+VLOOKUP(F1778,Codigos!$B$2:$C$33,2,0)</f>
        <v>26</v>
      </c>
      <c r="D1778" s="4" t="str">
        <f t="shared" si="55"/>
        <v>16262010III</v>
      </c>
      <c r="E1778" t="s">
        <v>42</v>
      </c>
      <c r="F1778" t="s">
        <v>35</v>
      </c>
      <c r="G1778" t="s">
        <v>48</v>
      </c>
      <c r="H1778">
        <v>2010</v>
      </c>
      <c r="I1778" s="2" t="s">
        <v>10</v>
      </c>
      <c r="J1778" s="1">
        <v>1083147.7357089829</v>
      </c>
    </row>
    <row r="1779" spans="1:10" x14ac:dyDescent="0.55000000000000004">
      <c r="A1779" s="4">
        <f t="shared" si="54"/>
        <v>1</v>
      </c>
      <c r="B1779" s="4">
        <f>+VLOOKUP(G1779,Codigos!$E$2:$F$8,2,0)</f>
        <v>6</v>
      </c>
      <c r="C1779" s="4">
        <f>+VLOOKUP(F1779,Codigos!$B$2:$C$33,2,0)</f>
        <v>26</v>
      </c>
      <c r="D1779" s="4" t="str">
        <f t="shared" si="55"/>
        <v>16262011III</v>
      </c>
      <c r="E1779" t="s">
        <v>42</v>
      </c>
      <c r="F1779" t="s">
        <v>35</v>
      </c>
      <c r="G1779" t="s">
        <v>48</v>
      </c>
      <c r="H1779">
        <v>2011</v>
      </c>
      <c r="I1779" s="2" t="s">
        <v>10</v>
      </c>
      <c r="J1779" s="1">
        <v>1159090.9090909092</v>
      </c>
    </row>
    <row r="1780" spans="1:10" x14ac:dyDescent="0.55000000000000004">
      <c r="A1780" s="4">
        <f t="shared" si="54"/>
        <v>1</v>
      </c>
      <c r="B1780" s="4">
        <f>+VLOOKUP(G1780,Codigos!$E$2:$F$8,2,0)</f>
        <v>6</v>
      </c>
      <c r="C1780" s="4">
        <f>+VLOOKUP(F1780,Codigos!$B$2:$C$33,2,0)</f>
        <v>26</v>
      </c>
      <c r="D1780" s="4" t="str">
        <f t="shared" si="55"/>
        <v>16262012III</v>
      </c>
      <c r="E1780" t="s">
        <v>42</v>
      </c>
      <c r="F1780" t="s">
        <v>35</v>
      </c>
      <c r="G1780" t="s">
        <v>48</v>
      </c>
      <c r="H1780">
        <v>2012</v>
      </c>
      <c r="I1780" s="2" t="s">
        <v>10</v>
      </c>
      <c r="J1780" s="1">
        <v>1238095.2380952381</v>
      </c>
    </row>
    <row r="1781" spans="1:10" x14ac:dyDescent="0.55000000000000004">
      <c r="A1781" s="4">
        <f t="shared" si="54"/>
        <v>1</v>
      </c>
      <c r="B1781" s="4">
        <f>+VLOOKUP(G1781,Codigos!$E$2:$F$8,2,0)</f>
        <v>6</v>
      </c>
      <c r="C1781" s="4">
        <f>+VLOOKUP(F1781,Codigos!$B$2:$C$33,2,0)</f>
        <v>26</v>
      </c>
      <c r="D1781" s="4" t="str">
        <f t="shared" si="55"/>
        <v>16262013III</v>
      </c>
      <c r="E1781" t="s">
        <v>42</v>
      </c>
      <c r="F1781" t="s">
        <v>35</v>
      </c>
      <c r="G1781" t="s">
        <v>48</v>
      </c>
      <c r="H1781">
        <v>2013</v>
      </c>
      <c r="I1781" s="2" t="s">
        <v>10</v>
      </c>
      <c r="J1781" s="1">
        <v>1620370.3703703706</v>
      </c>
    </row>
    <row r="1782" spans="1:10" x14ac:dyDescent="0.55000000000000004">
      <c r="A1782" s="4">
        <f t="shared" si="54"/>
        <v>1</v>
      </c>
      <c r="B1782" s="4">
        <f>+VLOOKUP(G1782,Codigos!$E$2:$F$8,2,0)</f>
        <v>6</v>
      </c>
      <c r="C1782" s="4">
        <f>+VLOOKUP(F1782,Codigos!$B$2:$C$33,2,0)</f>
        <v>26</v>
      </c>
      <c r="D1782" s="4" t="str">
        <f t="shared" si="55"/>
        <v>16262014III</v>
      </c>
      <c r="E1782" t="s">
        <v>42</v>
      </c>
      <c r="F1782" t="s">
        <v>35</v>
      </c>
      <c r="G1782" t="s">
        <v>48</v>
      </c>
      <c r="H1782">
        <v>2014</v>
      </c>
      <c r="I1782" s="2" t="s">
        <v>10</v>
      </c>
      <c r="J1782" s="1">
        <v>1766583.3333333335</v>
      </c>
    </row>
    <row r="1783" spans="1:10" x14ac:dyDescent="0.55000000000000004">
      <c r="A1783" s="4">
        <f t="shared" si="54"/>
        <v>1</v>
      </c>
      <c r="B1783" s="4">
        <f>+VLOOKUP(G1783,Codigos!$E$2:$F$8,2,0)</f>
        <v>6</v>
      </c>
      <c r="C1783" s="4">
        <f>+VLOOKUP(F1783,Codigos!$B$2:$C$33,2,0)</f>
        <v>26</v>
      </c>
      <c r="D1783" s="4" t="str">
        <f t="shared" si="55"/>
        <v>16262015III</v>
      </c>
      <c r="E1783" t="s">
        <v>42</v>
      </c>
      <c r="F1783" t="s">
        <v>35</v>
      </c>
      <c r="G1783" t="s">
        <v>48</v>
      </c>
      <c r="H1783">
        <v>2015</v>
      </c>
      <c r="I1783" s="2" t="s">
        <v>10</v>
      </c>
      <c r="J1783" s="1">
        <v>1741666.6666666667</v>
      </c>
    </row>
    <row r="1784" spans="1:10" x14ac:dyDescent="0.55000000000000004">
      <c r="A1784" s="4">
        <f t="shared" si="54"/>
        <v>1</v>
      </c>
      <c r="B1784" s="4">
        <f>+VLOOKUP(G1784,Codigos!$E$2:$F$8,2,0)</f>
        <v>6</v>
      </c>
      <c r="C1784" s="4">
        <f>+VLOOKUP(F1784,Codigos!$B$2:$C$33,2,0)</f>
        <v>26</v>
      </c>
      <c r="D1784" s="4" t="str">
        <f t="shared" si="55"/>
        <v>16262016III</v>
      </c>
      <c r="E1784" t="s">
        <v>42</v>
      </c>
      <c r="F1784" t="s">
        <v>35</v>
      </c>
      <c r="G1784" t="s">
        <v>48</v>
      </c>
      <c r="H1784">
        <v>2016</v>
      </c>
      <c r="I1784" s="2" t="s">
        <v>10</v>
      </c>
      <c r="J1784" s="1">
        <v>3302469.1358024692</v>
      </c>
    </row>
    <row r="1785" spans="1:10" x14ac:dyDescent="0.55000000000000004">
      <c r="A1785" s="4">
        <f t="shared" si="54"/>
        <v>1</v>
      </c>
      <c r="B1785" s="4">
        <f>+VLOOKUP(G1785,Codigos!$E$2:$F$8,2,0)</f>
        <v>6</v>
      </c>
      <c r="C1785" s="4">
        <f>+VLOOKUP(F1785,Codigos!$B$2:$C$33,2,0)</f>
        <v>26</v>
      </c>
      <c r="D1785" s="4" t="str">
        <f t="shared" si="55"/>
        <v>16262017III</v>
      </c>
      <c r="E1785" t="s">
        <v>42</v>
      </c>
      <c r="F1785" t="s">
        <v>35</v>
      </c>
      <c r="G1785" t="s">
        <v>48</v>
      </c>
      <c r="H1785">
        <v>2017</v>
      </c>
      <c r="I1785" s="2" t="s">
        <v>10</v>
      </c>
      <c r="J1785" s="1">
        <v>2343387.47099768</v>
      </c>
    </row>
    <row r="1786" spans="1:10" x14ac:dyDescent="0.55000000000000004">
      <c r="A1786" s="4">
        <f t="shared" si="54"/>
        <v>1</v>
      </c>
      <c r="B1786" s="4">
        <f>+VLOOKUP(G1786,Codigos!$E$2:$F$8,2,0)</f>
        <v>6</v>
      </c>
      <c r="C1786" s="4">
        <f>+VLOOKUP(F1786,Codigos!$B$2:$C$33,2,0)</f>
        <v>26</v>
      </c>
      <c r="D1786" s="4" t="str">
        <f t="shared" si="55"/>
        <v>16262010IV</v>
      </c>
      <c r="E1786" t="s">
        <v>42</v>
      </c>
      <c r="F1786" t="s">
        <v>35</v>
      </c>
      <c r="G1786" t="s">
        <v>48</v>
      </c>
      <c r="H1786">
        <v>2010</v>
      </c>
      <c r="I1786" s="2" t="s">
        <v>11</v>
      </c>
      <c r="J1786" s="1">
        <v>1008166.2954714181</v>
      </c>
    </row>
    <row r="1787" spans="1:10" x14ac:dyDescent="0.55000000000000004">
      <c r="A1787" s="4">
        <f t="shared" si="54"/>
        <v>1</v>
      </c>
      <c r="B1787" s="4">
        <f>+VLOOKUP(G1787,Codigos!$E$2:$F$8,2,0)</f>
        <v>6</v>
      </c>
      <c r="C1787" s="4">
        <f>+VLOOKUP(F1787,Codigos!$B$2:$C$33,2,0)</f>
        <v>26</v>
      </c>
      <c r="D1787" s="4" t="str">
        <f t="shared" si="55"/>
        <v>16262011IV</v>
      </c>
      <c r="E1787" t="s">
        <v>42</v>
      </c>
      <c r="F1787" t="s">
        <v>35</v>
      </c>
      <c r="G1787" t="s">
        <v>48</v>
      </c>
      <c r="H1787">
        <v>2011</v>
      </c>
      <c r="I1787" s="2" t="s">
        <v>11</v>
      </c>
      <c r="J1787" s="1">
        <v>1257575.7575757576</v>
      </c>
    </row>
    <row r="1788" spans="1:10" x14ac:dyDescent="0.55000000000000004">
      <c r="A1788" s="4">
        <f t="shared" si="54"/>
        <v>1</v>
      </c>
      <c r="B1788" s="4">
        <f>+VLOOKUP(G1788,Codigos!$E$2:$F$8,2,0)</f>
        <v>6</v>
      </c>
      <c r="C1788" s="4">
        <f>+VLOOKUP(F1788,Codigos!$B$2:$C$33,2,0)</f>
        <v>26</v>
      </c>
      <c r="D1788" s="4" t="str">
        <f t="shared" si="55"/>
        <v>16262012IV</v>
      </c>
      <c r="E1788" t="s">
        <v>42</v>
      </c>
      <c r="F1788" t="s">
        <v>35</v>
      </c>
      <c r="G1788" t="s">
        <v>48</v>
      </c>
      <c r="H1788">
        <v>2012</v>
      </c>
      <c r="I1788" s="2" t="s">
        <v>11</v>
      </c>
      <c r="J1788" s="1">
        <v>1239495.7983193276</v>
      </c>
    </row>
    <row r="1789" spans="1:10" x14ac:dyDescent="0.55000000000000004">
      <c r="A1789" s="4">
        <f t="shared" si="54"/>
        <v>1</v>
      </c>
      <c r="B1789" s="4">
        <f>+VLOOKUP(G1789,Codigos!$E$2:$F$8,2,0)</f>
        <v>6</v>
      </c>
      <c r="C1789" s="4">
        <f>+VLOOKUP(F1789,Codigos!$B$2:$C$33,2,0)</f>
        <v>26</v>
      </c>
      <c r="D1789" s="4" t="str">
        <f t="shared" si="55"/>
        <v>16262013IV</v>
      </c>
      <c r="E1789" t="s">
        <v>42</v>
      </c>
      <c r="F1789" t="s">
        <v>35</v>
      </c>
      <c r="G1789" t="s">
        <v>48</v>
      </c>
      <c r="H1789">
        <v>2013</v>
      </c>
      <c r="I1789" s="2" t="s">
        <v>11</v>
      </c>
      <c r="J1789" s="1">
        <v>1643518.5185185184</v>
      </c>
    </row>
    <row r="1790" spans="1:10" x14ac:dyDescent="0.55000000000000004">
      <c r="A1790" s="4">
        <f t="shared" si="54"/>
        <v>1</v>
      </c>
      <c r="B1790" s="4">
        <f>+VLOOKUP(G1790,Codigos!$E$2:$F$8,2,0)</f>
        <v>6</v>
      </c>
      <c r="C1790" s="4">
        <f>+VLOOKUP(F1790,Codigos!$B$2:$C$33,2,0)</f>
        <v>26</v>
      </c>
      <c r="D1790" s="4" t="str">
        <f t="shared" si="55"/>
        <v>16262014IV</v>
      </c>
      <c r="E1790" t="s">
        <v>42</v>
      </c>
      <c r="F1790" t="s">
        <v>35</v>
      </c>
      <c r="G1790" t="s">
        <v>48</v>
      </c>
      <c r="H1790">
        <v>2014</v>
      </c>
      <c r="I1790" s="2" t="s">
        <v>11</v>
      </c>
      <c r="J1790" s="1">
        <v>1807916.6666666665</v>
      </c>
    </row>
    <row r="1791" spans="1:10" x14ac:dyDescent="0.55000000000000004">
      <c r="A1791" s="4">
        <f t="shared" si="54"/>
        <v>1</v>
      </c>
      <c r="B1791" s="4">
        <f>+VLOOKUP(G1791,Codigos!$E$2:$F$8,2,0)</f>
        <v>6</v>
      </c>
      <c r="C1791" s="4">
        <f>+VLOOKUP(F1791,Codigos!$B$2:$C$33,2,0)</f>
        <v>26</v>
      </c>
      <c r="D1791" s="4" t="str">
        <f t="shared" si="55"/>
        <v>16262015IV</v>
      </c>
      <c r="E1791" t="s">
        <v>42</v>
      </c>
      <c r="F1791" t="s">
        <v>35</v>
      </c>
      <c r="G1791" t="s">
        <v>48</v>
      </c>
      <c r="H1791">
        <v>2015</v>
      </c>
      <c r="I1791" s="2" t="s">
        <v>11</v>
      </c>
      <c r="J1791" s="1">
        <v>1680555.5555555555</v>
      </c>
    </row>
    <row r="1792" spans="1:10" x14ac:dyDescent="0.55000000000000004">
      <c r="A1792" s="4">
        <f t="shared" si="54"/>
        <v>1</v>
      </c>
      <c r="B1792" s="4">
        <f>+VLOOKUP(G1792,Codigos!$E$2:$F$8,2,0)</f>
        <v>6</v>
      </c>
      <c r="C1792" s="4">
        <f>+VLOOKUP(F1792,Codigos!$B$2:$C$33,2,0)</f>
        <v>26</v>
      </c>
      <c r="D1792" s="4" t="str">
        <f t="shared" si="55"/>
        <v>16262016IV</v>
      </c>
      <c r="E1792" t="s">
        <v>42</v>
      </c>
      <c r="F1792" t="s">
        <v>35</v>
      </c>
      <c r="G1792" t="s">
        <v>48</v>
      </c>
      <c r="H1792">
        <v>2016</v>
      </c>
      <c r="I1792" s="2" t="s">
        <v>11</v>
      </c>
      <c r="J1792" s="1">
        <v>2026431.7180616739</v>
      </c>
    </row>
    <row r="1793" spans="1:10" x14ac:dyDescent="0.55000000000000004">
      <c r="A1793" s="4">
        <f t="shared" si="54"/>
        <v>1</v>
      </c>
      <c r="B1793" s="4">
        <f>+VLOOKUP(G1793,Codigos!$E$2:$F$8,2,0)</f>
        <v>6</v>
      </c>
      <c r="C1793" s="4">
        <f>+VLOOKUP(F1793,Codigos!$B$2:$C$33,2,0)</f>
        <v>26</v>
      </c>
      <c r="D1793" s="4" t="str">
        <f t="shared" si="55"/>
        <v>16262017IV</v>
      </c>
      <c r="E1793" t="s">
        <v>42</v>
      </c>
      <c r="F1793" t="s">
        <v>35</v>
      </c>
      <c r="G1793" t="s">
        <v>48</v>
      </c>
      <c r="H1793">
        <v>2017</v>
      </c>
      <c r="I1793" s="2" t="s">
        <v>11</v>
      </c>
      <c r="J1793" s="1">
        <v>1933158.5845347312</v>
      </c>
    </row>
    <row r="1794" spans="1:10" x14ac:dyDescent="0.55000000000000004">
      <c r="A1794" s="4">
        <f t="shared" ref="A1794:A1857" si="56">+IF(E1794="Casa",1,2)</f>
        <v>1</v>
      </c>
      <c r="B1794" s="4">
        <f>+VLOOKUP(G1794,Codigos!$E$2:$F$8,2,0)</f>
        <v>6</v>
      </c>
      <c r="C1794" s="4">
        <f>+VLOOKUP(F1794,Codigos!$B$2:$C$33,2,0)</f>
        <v>27</v>
      </c>
      <c r="D1794" s="4" t="str">
        <f t="shared" si="55"/>
        <v>16272010I</v>
      </c>
      <c r="E1794" t="s">
        <v>42</v>
      </c>
      <c r="F1794" t="s">
        <v>36</v>
      </c>
      <c r="G1794" t="s">
        <v>48</v>
      </c>
      <c r="H1794">
        <v>2010</v>
      </c>
      <c r="I1794" s="2" t="s">
        <v>8</v>
      </c>
      <c r="J1794" s="1">
        <v>1662162.1621621621</v>
      </c>
    </row>
    <row r="1795" spans="1:10" x14ac:dyDescent="0.55000000000000004">
      <c r="A1795" s="4">
        <f t="shared" si="56"/>
        <v>1</v>
      </c>
      <c r="B1795" s="4">
        <f>+VLOOKUP(G1795,Codigos!$E$2:$F$8,2,0)</f>
        <v>6</v>
      </c>
      <c r="C1795" s="4">
        <f>+VLOOKUP(F1795,Codigos!$B$2:$C$33,2,0)</f>
        <v>27</v>
      </c>
      <c r="D1795" s="4" t="str">
        <f t="shared" ref="D1795:D1858" si="57">+_xlfn.CONCAT(A1795:C1795,H1795:I1795)</f>
        <v>16272011I</v>
      </c>
      <c r="E1795" t="s">
        <v>42</v>
      </c>
      <c r="F1795" t="s">
        <v>36</v>
      </c>
      <c r="G1795" t="s">
        <v>48</v>
      </c>
      <c r="H1795">
        <v>2011</v>
      </c>
      <c r="I1795" s="2" t="s">
        <v>8</v>
      </c>
      <c r="J1795" s="1">
        <v>1796296.2962962962</v>
      </c>
    </row>
    <row r="1796" spans="1:10" x14ac:dyDescent="0.55000000000000004">
      <c r="A1796" s="4">
        <f t="shared" si="56"/>
        <v>1</v>
      </c>
      <c r="B1796" s="4">
        <f>+VLOOKUP(G1796,Codigos!$E$2:$F$8,2,0)</f>
        <v>6</v>
      </c>
      <c r="C1796" s="4">
        <f>+VLOOKUP(F1796,Codigos!$B$2:$C$33,2,0)</f>
        <v>27</v>
      </c>
      <c r="D1796" s="4" t="str">
        <f t="shared" si="57"/>
        <v>16272012I</v>
      </c>
      <c r="E1796" t="s">
        <v>42</v>
      </c>
      <c r="F1796" t="s">
        <v>36</v>
      </c>
      <c r="G1796" t="s">
        <v>48</v>
      </c>
      <c r="H1796">
        <v>2012</v>
      </c>
      <c r="I1796" s="2" t="s">
        <v>8</v>
      </c>
      <c r="J1796" s="1">
        <v>1982456.1403508773</v>
      </c>
    </row>
    <row r="1797" spans="1:10" x14ac:dyDescent="0.55000000000000004">
      <c r="A1797" s="4">
        <f t="shared" si="56"/>
        <v>1</v>
      </c>
      <c r="B1797" s="4">
        <f>+VLOOKUP(G1797,Codigos!$E$2:$F$8,2,0)</f>
        <v>6</v>
      </c>
      <c r="C1797" s="4">
        <f>+VLOOKUP(F1797,Codigos!$B$2:$C$33,2,0)</f>
        <v>27</v>
      </c>
      <c r="D1797" s="4" t="str">
        <f t="shared" si="57"/>
        <v>16272013I</v>
      </c>
      <c r="E1797" t="s">
        <v>42</v>
      </c>
      <c r="F1797" t="s">
        <v>36</v>
      </c>
      <c r="G1797" t="s">
        <v>48</v>
      </c>
      <c r="H1797">
        <v>2013</v>
      </c>
      <c r="I1797" s="2" t="s">
        <v>8</v>
      </c>
      <c r="J1797" s="1">
        <v>2213804.7138047139</v>
      </c>
    </row>
    <row r="1798" spans="1:10" x14ac:dyDescent="0.55000000000000004">
      <c r="A1798" s="4">
        <f t="shared" si="56"/>
        <v>1</v>
      </c>
      <c r="B1798" s="4">
        <f>+VLOOKUP(G1798,Codigos!$E$2:$F$8,2,0)</f>
        <v>6</v>
      </c>
      <c r="C1798" s="4">
        <f>+VLOOKUP(F1798,Codigos!$B$2:$C$33,2,0)</f>
        <v>27</v>
      </c>
      <c r="D1798" s="4" t="str">
        <f t="shared" si="57"/>
        <v>16272014I</v>
      </c>
      <c r="E1798" t="s">
        <v>42</v>
      </c>
      <c r="F1798" t="s">
        <v>36</v>
      </c>
      <c r="G1798" t="s">
        <v>48</v>
      </c>
      <c r="H1798">
        <v>2014</v>
      </c>
      <c r="I1798" s="2" t="s">
        <v>8</v>
      </c>
      <c r="J1798" s="1">
        <v>2142857.1428571427</v>
      </c>
    </row>
    <row r="1799" spans="1:10" x14ac:dyDescent="0.55000000000000004">
      <c r="A1799" s="4">
        <f t="shared" si="56"/>
        <v>1</v>
      </c>
      <c r="B1799" s="4">
        <f>+VLOOKUP(G1799,Codigos!$E$2:$F$8,2,0)</f>
        <v>6</v>
      </c>
      <c r="C1799" s="4">
        <f>+VLOOKUP(F1799,Codigos!$B$2:$C$33,2,0)</f>
        <v>27</v>
      </c>
      <c r="D1799" s="4" t="str">
        <f t="shared" si="57"/>
        <v>16272015I</v>
      </c>
      <c r="E1799" t="s">
        <v>42</v>
      </c>
      <c r="F1799" t="s">
        <v>36</v>
      </c>
      <c r="G1799" t="s">
        <v>48</v>
      </c>
      <c r="H1799">
        <v>2015</v>
      </c>
      <c r="I1799" s="2" t="s">
        <v>8</v>
      </c>
      <c r="J1799" s="1">
        <v>2823129.2517006807</v>
      </c>
    </row>
    <row r="1800" spans="1:10" x14ac:dyDescent="0.55000000000000004">
      <c r="A1800" s="4">
        <f t="shared" si="56"/>
        <v>1</v>
      </c>
      <c r="B1800" s="4">
        <f>+VLOOKUP(G1800,Codigos!$E$2:$F$8,2,0)</f>
        <v>6</v>
      </c>
      <c r="C1800" s="4">
        <f>+VLOOKUP(F1800,Codigos!$B$2:$C$33,2,0)</f>
        <v>27</v>
      </c>
      <c r="D1800" s="4" t="str">
        <f t="shared" si="57"/>
        <v>16272016I</v>
      </c>
      <c r="E1800" t="s">
        <v>42</v>
      </c>
      <c r="F1800" t="s">
        <v>36</v>
      </c>
      <c r="G1800" t="s">
        <v>48</v>
      </c>
      <c r="H1800">
        <v>2016</v>
      </c>
      <c r="I1800" s="2" t="s">
        <v>8</v>
      </c>
      <c r="J1800" s="1">
        <v>3178694.1580756013</v>
      </c>
    </row>
    <row r="1801" spans="1:10" x14ac:dyDescent="0.55000000000000004">
      <c r="A1801" s="4">
        <f t="shared" si="56"/>
        <v>1</v>
      </c>
      <c r="B1801" s="4">
        <f>+VLOOKUP(G1801,Codigos!$E$2:$F$8,2,0)</f>
        <v>6</v>
      </c>
      <c r="C1801" s="4">
        <f>+VLOOKUP(F1801,Codigos!$B$2:$C$33,2,0)</f>
        <v>27</v>
      </c>
      <c r="D1801" s="4" t="str">
        <f t="shared" si="57"/>
        <v>16272017I</v>
      </c>
      <c r="E1801" t="s">
        <v>42</v>
      </c>
      <c r="F1801" t="s">
        <v>36</v>
      </c>
      <c r="G1801" t="s">
        <v>48</v>
      </c>
      <c r="H1801">
        <v>2017</v>
      </c>
      <c r="I1801" s="2" t="s">
        <v>8</v>
      </c>
      <c r="J1801" s="1">
        <v>3135135.1351351351</v>
      </c>
    </row>
    <row r="1802" spans="1:10" x14ac:dyDescent="0.55000000000000004">
      <c r="A1802" s="4">
        <f t="shared" si="56"/>
        <v>1</v>
      </c>
      <c r="B1802" s="4">
        <f>+VLOOKUP(G1802,Codigos!$E$2:$F$8,2,0)</f>
        <v>6</v>
      </c>
      <c r="C1802" s="4">
        <f>+VLOOKUP(F1802,Codigos!$B$2:$C$33,2,0)</f>
        <v>27</v>
      </c>
      <c r="D1802" s="4" t="str">
        <f t="shared" si="57"/>
        <v>16272010II</v>
      </c>
      <c r="E1802" t="s">
        <v>42</v>
      </c>
      <c r="F1802" t="s">
        <v>36</v>
      </c>
      <c r="G1802" t="s">
        <v>48</v>
      </c>
      <c r="H1802">
        <v>2010</v>
      </c>
      <c r="I1802" s="2" t="s">
        <v>9</v>
      </c>
      <c r="J1802" s="1">
        <v>1774774.7747747747</v>
      </c>
    </row>
    <row r="1803" spans="1:10" x14ac:dyDescent="0.55000000000000004">
      <c r="A1803" s="4">
        <f t="shared" si="56"/>
        <v>1</v>
      </c>
      <c r="B1803" s="4">
        <f>+VLOOKUP(G1803,Codigos!$E$2:$F$8,2,0)</f>
        <v>6</v>
      </c>
      <c r="C1803" s="4">
        <f>+VLOOKUP(F1803,Codigos!$B$2:$C$33,2,0)</f>
        <v>27</v>
      </c>
      <c r="D1803" s="4" t="str">
        <f t="shared" si="57"/>
        <v>16272011II</v>
      </c>
      <c r="E1803" t="s">
        <v>42</v>
      </c>
      <c r="F1803" t="s">
        <v>36</v>
      </c>
      <c r="G1803" t="s">
        <v>48</v>
      </c>
      <c r="H1803">
        <v>2011</v>
      </c>
      <c r="I1803" s="2" t="s">
        <v>9</v>
      </c>
      <c r="J1803" s="1">
        <v>1962962.9629629629</v>
      </c>
    </row>
    <row r="1804" spans="1:10" x14ac:dyDescent="0.55000000000000004">
      <c r="A1804" s="4">
        <f t="shared" si="56"/>
        <v>1</v>
      </c>
      <c r="B1804" s="4">
        <f>+VLOOKUP(G1804,Codigos!$E$2:$F$8,2,0)</f>
        <v>6</v>
      </c>
      <c r="C1804" s="4">
        <f>+VLOOKUP(F1804,Codigos!$B$2:$C$33,2,0)</f>
        <v>27</v>
      </c>
      <c r="D1804" s="4" t="str">
        <f t="shared" si="57"/>
        <v>16272012II</v>
      </c>
      <c r="E1804" t="s">
        <v>42</v>
      </c>
      <c r="F1804" t="s">
        <v>36</v>
      </c>
      <c r="G1804" t="s">
        <v>48</v>
      </c>
      <c r="H1804">
        <v>2012</v>
      </c>
      <c r="I1804" s="2" t="s">
        <v>9</v>
      </c>
      <c r="J1804" s="1">
        <v>1894736.8421052631</v>
      </c>
    </row>
    <row r="1805" spans="1:10" x14ac:dyDescent="0.55000000000000004">
      <c r="A1805" s="4">
        <f t="shared" si="56"/>
        <v>1</v>
      </c>
      <c r="B1805" s="4">
        <f>+VLOOKUP(G1805,Codigos!$E$2:$F$8,2,0)</f>
        <v>6</v>
      </c>
      <c r="C1805" s="4">
        <f>+VLOOKUP(F1805,Codigos!$B$2:$C$33,2,0)</f>
        <v>27</v>
      </c>
      <c r="D1805" s="4" t="str">
        <f t="shared" si="57"/>
        <v>16272013II</v>
      </c>
      <c r="E1805" t="s">
        <v>42</v>
      </c>
      <c r="F1805" t="s">
        <v>36</v>
      </c>
      <c r="G1805" t="s">
        <v>48</v>
      </c>
      <c r="H1805">
        <v>2013</v>
      </c>
      <c r="I1805" s="2" t="s">
        <v>9</v>
      </c>
      <c r="J1805" s="1">
        <v>2104377.1043771044</v>
      </c>
    </row>
    <row r="1806" spans="1:10" x14ac:dyDescent="0.55000000000000004">
      <c r="A1806" s="4">
        <f t="shared" si="56"/>
        <v>1</v>
      </c>
      <c r="B1806" s="4">
        <f>+VLOOKUP(G1806,Codigos!$E$2:$F$8,2,0)</f>
        <v>6</v>
      </c>
      <c r="C1806" s="4">
        <f>+VLOOKUP(F1806,Codigos!$B$2:$C$33,2,0)</f>
        <v>27</v>
      </c>
      <c r="D1806" s="4" t="str">
        <f t="shared" si="57"/>
        <v>16272014II</v>
      </c>
      <c r="E1806" t="s">
        <v>42</v>
      </c>
      <c r="F1806" t="s">
        <v>36</v>
      </c>
      <c r="G1806" t="s">
        <v>48</v>
      </c>
      <c r="H1806">
        <v>2014</v>
      </c>
      <c r="I1806" s="2" t="s">
        <v>9</v>
      </c>
      <c r="J1806" s="1">
        <v>2406462.5850340137</v>
      </c>
    </row>
    <row r="1807" spans="1:10" x14ac:dyDescent="0.55000000000000004">
      <c r="A1807" s="4">
        <f t="shared" si="56"/>
        <v>1</v>
      </c>
      <c r="B1807" s="4">
        <f>+VLOOKUP(G1807,Codigos!$E$2:$F$8,2,0)</f>
        <v>6</v>
      </c>
      <c r="C1807" s="4">
        <f>+VLOOKUP(F1807,Codigos!$B$2:$C$33,2,0)</f>
        <v>27</v>
      </c>
      <c r="D1807" s="4" t="str">
        <f t="shared" si="57"/>
        <v>16272015II</v>
      </c>
      <c r="E1807" t="s">
        <v>42</v>
      </c>
      <c r="F1807" t="s">
        <v>36</v>
      </c>
      <c r="G1807" t="s">
        <v>48</v>
      </c>
      <c r="H1807">
        <v>2015</v>
      </c>
      <c r="I1807" s="2" t="s">
        <v>9</v>
      </c>
      <c r="J1807" s="1">
        <v>2891156.4625850338</v>
      </c>
    </row>
    <row r="1808" spans="1:10" x14ac:dyDescent="0.55000000000000004">
      <c r="A1808" s="4">
        <f t="shared" si="56"/>
        <v>1</v>
      </c>
      <c r="B1808" s="4">
        <f>+VLOOKUP(G1808,Codigos!$E$2:$F$8,2,0)</f>
        <v>6</v>
      </c>
      <c r="C1808" s="4">
        <f>+VLOOKUP(F1808,Codigos!$B$2:$C$33,2,0)</f>
        <v>27</v>
      </c>
      <c r="D1808" s="4" t="str">
        <f t="shared" si="57"/>
        <v>16272016II</v>
      </c>
      <c r="E1808" t="s">
        <v>42</v>
      </c>
      <c r="F1808" t="s">
        <v>36</v>
      </c>
      <c r="G1808" t="s">
        <v>48</v>
      </c>
      <c r="H1808">
        <v>2016</v>
      </c>
      <c r="I1808" s="2" t="s">
        <v>9</v>
      </c>
      <c r="J1808" s="1">
        <v>3219512.1951219514</v>
      </c>
    </row>
    <row r="1809" spans="1:10" x14ac:dyDescent="0.55000000000000004">
      <c r="A1809" s="4">
        <f t="shared" si="56"/>
        <v>1</v>
      </c>
      <c r="B1809" s="4">
        <f>+VLOOKUP(G1809,Codigos!$E$2:$F$8,2,0)</f>
        <v>6</v>
      </c>
      <c r="C1809" s="4">
        <f>+VLOOKUP(F1809,Codigos!$B$2:$C$33,2,0)</f>
        <v>27</v>
      </c>
      <c r="D1809" s="4" t="str">
        <f t="shared" si="57"/>
        <v>16272017II</v>
      </c>
      <c r="E1809" t="s">
        <v>42</v>
      </c>
      <c r="F1809" t="s">
        <v>36</v>
      </c>
      <c r="G1809" t="s">
        <v>48</v>
      </c>
      <c r="H1809">
        <v>2017</v>
      </c>
      <c r="I1809" s="2" t="s">
        <v>9</v>
      </c>
      <c r="J1809" s="1">
        <v>3257575.7575757578</v>
      </c>
    </row>
    <row r="1810" spans="1:10" x14ac:dyDescent="0.55000000000000004">
      <c r="A1810" s="4">
        <f t="shared" si="56"/>
        <v>1</v>
      </c>
      <c r="B1810" s="4">
        <f>+VLOOKUP(G1810,Codigos!$E$2:$F$8,2,0)</f>
        <v>6</v>
      </c>
      <c r="C1810" s="4">
        <f>+VLOOKUP(F1810,Codigos!$B$2:$C$33,2,0)</f>
        <v>27</v>
      </c>
      <c r="D1810" s="4" t="str">
        <f t="shared" si="57"/>
        <v>16272010III</v>
      </c>
      <c r="E1810" t="s">
        <v>42</v>
      </c>
      <c r="F1810" t="s">
        <v>36</v>
      </c>
      <c r="G1810" t="s">
        <v>48</v>
      </c>
      <c r="H1810">
        <v>2010</v>
      </c>
      <c r="I1810" s="2" t="s">
        <v>10</v>
      </c>
      <c r="J1810" s="1">
        <v>1711711.7117117117</v>
      </c>
    </row>
    <row r="1811" spans="1:10" x14ac:dyDescent="0.55000000000000004">
      <c r="A1811" s="4">
        <f t="shared" si="56"/>
        <v>1</v>
      </c>
      <c r="B1811" s="4">
        <f>+VLOOKUP(G1811,Codigos!$E$2:$F$8,2,0)</f>
        <v>6</v>
      </c>
      <c r="C1811" s="4">
        <f>+VLOOKUP(F1811,Codigos!$B$2:$C$33,2,0)</f>
        <v>27</v>
      </c>
      <c r="D1811" s="4" t="str">
        <f t="shared" si="57"/>
        <v>16272011III</v>
      </c>
      <c r="E1811" t="s">
        <v>42</v>
      </c>
      <c r="F1811" t="s">
        <v>36</v>
      </c>
      <c r="G1811" t="s">
        <v>48</v>
      </c>
      <c r="H1811">
        <v>2011</v>
      </c>
      <c r="I1811" s="2" t="s">
        <v>10</v>
      </c>
      <c r="J1811" s="1">
        <v>1888888.888888889</v>
      </c>
    </row>
    <row r="1812" spans="1:10" x14ac:dyDescent="0.55000000000000004">
      <c r="A1812" s="4">
        <f t="shared" si="56"/>
        <v>1</v>
      </c>
      <c r="B1812" s="4">
        <f>+VLOOKUP(G1812,Codigos!$E$2:$F$8,2,0)</f>
        <v>6</v>
      </c>
      <c r="C1812" s="4">
        <f>+VLOOKUP(F1812,Codigos!$B$2:$C$33,2,0)</f>
        <v>27</v>
      </c>
      <c r="D1812" s="4" t="str">
        <f t="shared" si="57"/>
        <v>16272012III</v>
      </c>
      <c r="E1812" t="s">
        <v>42</v>
      </c>
      <c r="F1812" t="s">
        <v>36</v>
      </c>
      <c r="G1812" t="s">
        <v>48</v>
      </c>
      <c r="H1812">
        <v>2012</v>
      </c>
      <c r="I1812" s="2" t="s">
        <v>10</v>
      </c>
      <c r="J1812" s="1">
        <v>2219298.2456140351</v>
      </c>
    </row>
    <row r="1813" spans="1:10" x14ac:dyDescent="0.55000000000000004">
      <c r="A1813" s="4">
        <f t="shared" si="56"/>
        <v>1</v>
      </c>
      <c r="B1813" s="4">
        <f>+VLOOKUP(G1813,Codigos!$E$2:$F$8,2,0)</f>
        <v>6</v>
      </c>
      <c r="C1813" s="4">
        <f>+VLOOKUP(F1813,Codigos!$B$2:$C$33,2,0)</f>
        <v>27</v>
      </c>
      <c r="D1813" s="4" t="str">
        <f t="shared" si="57"/>
        <v>16272013III</v>
      </c>
      <c r="E1813" t="s">
        <v>42</v>
      </c>
      <c r="F1813" t="s">
        <v>36</v>
      </c>
      <c r="G1813" t="s">
        <v>48</v>
      </c>
      <c r="H1813">
        <v>2013</v>
      </c>
      <c r="I1813" s="2" t="s">
        <v>10</v>
      </c>
      <c r="J1813" s="1">
        <v>2112794.6127946125</v>
      </c>
    </row>
    <row r="1814" spans="1:10" x14ac:dyDescent="0.55000000000000004">
      <c r="A1814" s="4">
        <f t="shared" si="56"/>
        <v>1</v>
      </c>
      <c r="B1814" s="4">
        <f>+VLOOKUP(G1814,Codigos!$E$2:$F$8,2,0)</f>
        <v>6</v>
      </c>
      <c r="C1814" s="4">
        <f>+VLOOKUP(F1814,Codigos!$B$2:$C$33,2,0)</f>
        <v>27</v>
      </c>
      <c r="D1814" s="4" t="str">
        <f t="shared" si="57"/>
        <v>16272014III</v>
      </c>
      <c r="E1814" t="s">
        <v>42</v>
      </c>
      <c r="F1814" t="s">
        <v>36</v>
      </c>
      <c r="G1814" t="s">
        <v>48</v>
      </c>
      <c r="H1814">
        <v>2014</v>
      </c>
      <c r="I1814" s="2" t="s">
        <v>10</v>
      </c>
      <c r="J1814" s="1">
        <v>2559523.8095238097</v>
      </c>
    </row>
    <row r="1815" spans="1:10" x14ac:dyDescent="0.55000000000000004">
      <c r="A1815" s="4">
        <f t="shared" si="56"/>
        <v>1</v>
      </c>
      <c r="B1815" s="4">
        <f>+VLOOKUP(G1815,Codigos!$E$2:$F$8,2,0)</f>
        <v>6</v>
      </c>
      <c r="C1815" s="4">
        <f>+VLOOKUP(F1815,Codigos!$B$2:$C$33,2,0)</f>
        <v>27</v>
      </c>
      <c r="D1815" s="4" t="str">
        <f t="shared" si="57"/>
        <v>16272015III</v>
      </c>
      <c r="E1815" t="s">
        <v>42</v>
      </c>
      <c r="F1815" t="s">
        <v>36</v>
      </c>
      <c r="G1815" t="s">
        <v>48</v>
      </c>
      <c r="H1815">
        <v>2015</v>
      </c>
      <c r="I1815" s="2" t="s">
        <v>10</v>
      </c>
      <c r="J1815" s="1">
        <v>2891156.4625850338</v>
      </c>
    </row>
    <row r="1816" spans="1:10" x14ac:dyDescent="0.55000000000000004">
      <c r="A1816" s="4">
        <f t="shared" si="56"/>
        <v>1</v>
      </c>
      <c r="B1816" s="4">
        <f>+VLOOKUP(G1816,Codigos!$E$2:$F$8,2,0)</f>
        <v>6</v>
      </c>
      <c r="C1816" s="4">
        <f>+VLOOKUP(F1816,Codigos!$B$2:$C$33,2,0)</f>
        <v>27</v>
      </c>
      <c r="D1816" s="4" t="str">
        <f t="shared" si="57"/>
        <v>16272016III</v>
      </c>
      <c r="E1816" t="s">
        <v>42</v>
      </c>
      <c r="F1816" t="s">
        <v>36</v>
      </c>
      <c r="G1816" t="s">
        <v>48</v>
      </c>
      <c r="H1816">
        <v>2016</v>
      </c>
      <c r="I1816" s="2" t="s">
        <v>10</v>
      </c>
      <c r="J1816" s="1">
        <v>3158163.2653061226</v>
      </c>
    </row>
    <row r="1817" spans="1:10" x14ac:dyDescent="0.55000000000000004">
      <c r="A1817" s="4">
        <f t="shared" si="56"/>
        <v>1</v>
      </c>
      <c r="B1817" s="4">
        <f>+VLOOKUP(G1817,Codigos!$E$2:$F$8,2,0)</f>
        <v>6</v>
      </c>
      <c r="C1817" s="4">
        <f>+VLOOKUP(F1817,Codigos!$B$2:$C$33,2,0)</f>
        <v>27</v>
      </c>
      <c r="D1817" s="4" t="str">
        <f t="shared" si="57"/>
        <v>16272017III</v>
      </c>
      <c r="E1817" t="s">
        <v>42</v>
      </c>
      <c r="F1817" t="s">
        <v>36</v>
      </c>
      <c r="G1817" t="s">
        <v>48</v>
      </c>
      <c r="H1817">
        <v>2017</v>
      </c>
      <c r="I1817" s="2" t="s">
        <v>10</v>
      </c>
      <c r="J1817" s="1">
        <v>3670064.8748841519</v>
      </c>
    </row>
    <row r="1818" spans="1:10" x14ac:dyDescent="0.55000000000000004">
      <c r="A1818" s="4">
        <f t="shared" si="56"/>
        <v>1</v>
      </c>
      <c r="B1818" s="4">
        <f>+VLOOKUP(G1818,Codigos!$E$2:$F$8,2,0)</f>
        <v>6</v>
      </c>
      <c r="C1818" s="4">
        <f>+VLOOKUP(F1818,Codigos!$B$2:$C$33,2,0)</f>
        <v>27</v>
      </c>
      <c r="D1818" s="4" t="str">
        <f t="shared" si="57"/>
        <v>16272010IV</v>
      </c>
      <c r="E1818" t="s">
        <v>42</v>
      </c>
      <c r="F1818" t="s">
        <v>36</v>
      </c>
      <c r="G1818" t="s">
        <v>48</v>
      </c>
      <c r="H1818">
        <v>2010</v>
      </c>
      <c r="I1818" s="2" t="s">
        <v>11</v>
      </c>
      <c r="J1818" s="1">
        <v>1792792.7927927929</v>
      </c>
    </row>
    <row r="1819" spans="1:10" x14ac:dyDescent="0.55000000000000004">
      <c r="A1819" s="4">
        <f t="shared" si="56"/>
        <v>1</v>
      </c>
      <c r="B1819" s="4">
        <f>+VLOOKUP(G1819,Codigos!$E$2:$F$8,2,0)</f>
        <v>6</v>
      </c>
      <c r="C1819" s="4">
        <f>+VLOOKUP(F1819,Codigos!$B$2:$C$33,2,0)</f>
        <v>27</v>
      </c>
      <c r="D1819" s="4" t="str">
        <f t="shared" si="57"/>
        <v>16272011IV</v>
      </c>
      <c r="E1819" t="s">
        <v>42</v>
      </c>
      <c r="F1819" t="s">
        <v>36</v>
      </c>
      <c r="G1819" t="s">
        <v>48</v>
      </c>
      <c r="H1819">
        <v>2011</v>
      </c>
      <c r="I1819" s="2" t="s">
        <v>11</v>
      </c>
      <c r="J1819" s="1">
        <v>1990740.7407407407</v>
      </c>
    </row>
    <row r="1820" spans="1:10" x14ac:dyDescent="0.55000000000000004">
      <c r="A1820" s="4">
        <f t="shared" si="56"/>
        <v>1</v>
      </c>
      <c r="B1820" s="4">
        <f>+VLOOKUP(G1820,Codigos!$E$2:$F$8,2,0)</f>
        <v>6</v>
      </c>
      <c r="C1820" s="4">
        <f>+VLOOKUP(F1820,Codigos!$B$2:$C$33,2,0)</f>
        <v>27</v>
      </c>
      <c r="D1820" s="4" t="str">
        <f t="shared" si="57"/>
        <v>16272012IV</v>
      </c>
      <c r="E1820" t="s">
        <v>42</v>
      </c>
      <c r="F1820" t="s">
        <v>36</v>
      </c>
      <c r="G1820" t="s">
        <v>48</v>
      </c>
      <c r="H1820">
        <v>2012</v>
      </c>
      <c r="I1820" s="2" t="s">
        <v>11</v>
      </c>
      <c r="J1820" s="1">
        <v>2210526.3157894737</v>
      </c>
    </row>
    <row r="1821" spans="1:10" x14ac:dyDescent="0.55000000000000004">
      <c r="A1821" s="4">
        <f t="shared" si="56"/>
        <v>1</v>
      </c>
      <c r="B1821" s="4">
        <f>+VLOOKUP(G1821,Codigos!$E$2:$F$8,2,0)</f>
        <v>6</v>
      </c>
      <c r="C1821" s="4">
        <f>+VLOOKUP(F1821,Codigos!$B$2:$C$33,2,0)</f>
        <v>27</v>
      </c>
      <c r="D1821" s="4" t="str">
        <f t="shared" si="57"/>
        <v>16272013IV</v>
      </c>
      <c r="E1821" t="s">
        <v>42</v>
      </c>
      <c r="F1821" t="s">
        <v>36</v>
      </c>
      <c r="G1821" t="s">
        <v>48</v>
      </c>
      <c r="H1821">
        <v>2013</v>
      </c>
      <c r="I1821" s="2" t="s">
        <v>11</v>
      </c>
      <c r="J1821" s="1">
        <v>2222222.222222222</v>
      </c>
    </row>
    <row r="1822" spans="1:10" x14ac:dyDescent="0.55000000000000004">
      <c r="A1822" s="4">
        <f t="shared" si="56"/>
        <v>1</v>
      </c>
      <c r="B1822" s="4">
        <f>+VLOOKUP(G1822,Codigos!$E$2:$F$8,2,0)</f>
        <v>6</v>
      </c>
      <c r="C1822" s="4">
        <f>+VLOOKUP(F1822,Codigos!$B$2:$C$33,2,0)</f>
        <v>27</v>
      </c>
      <c r="D1822" s="4" t="str">
        <f t="shared" si="57"/>
        <v>16272014IV</v>
      </c>
      <c r="E1822" t="s">
        <v>42</v>
      </c>
      <c r="F1822" t="s">
        <v>36</v>
      </c>
      <c r="G1822" t="s">
        <v>48</v>
      </c>
      <c r="H1822">
        <v>2014</v>
      </c>
      <c r="I1822" s="2" t="s">
        <v>11</v>
      </c>
      <c r="J1822" s="1">
        <v>2772108.8435374154</v>
      </c>
    </row>
    <row r="1823" spans="1:10" x14ac:dyDescent="0.55000000000000004">
      <c r="A1823" s="4">
        <f t="shared" si="56"/>
        <v>1</v>
      </c>
      <c r="B1823" s="4">
        <f>+VLOOKUP(G1823,Codigos!$E$2:$F$8,2,0)</f>
        <v>6</v>
      </c>
      <c r="C1823" s="4">
        <f>+VLOOKUP(F1823,Codigos!$B$2:$C$33,2,0)</f>
        <v>27</v>
      </c>
      <c r="D1823" s="4" t="str">
        <f t="shared" si="57"/>
        <v>16272015IV</v>
      </c>
      <c r="E1823" t="s">
        <v>42</v>
      </c>
      <c r="F1823" t="s">
        <v>36</v>
      </c>
      <c r="G1823" t="s">
        <v>48</v>
      </c>
      <c r="H1823">
        <v>2015</v>
      </c>
      <c r="I1823" s="2" t="s">
        <v>11</v>
      </c>
      <c r="J1823" s="1">
        <v>2916666.6666666665</v>
      </c>
    </row>
    <row r="1824" spans="1:10" x14ac:dyDescent="0.55000000000000004">
      <c r="A1824" s="4">
        <f t="shared" si="56"/>
        <v>1</v>
      </c>
      <c r="B1824" s="4">
        <f>+VLOOKUP(G1824,Codigos!$E$2:$F$8,2,0)</f>
        <v>6</v>
      </c>
      <c r="C1824" s="4">
        <f>+VLOOKUP(F1824,Codigos!$B$2:$C$33,2,0)</f>
        <v>27</v>
      </c>
      <c r="D1824" s="4" t="str">
        <f t="shared" si="57"/>
        <v>16272016IV</v>
      </c>
      <c r="E1824" t="s">
        <v>42</v>
      </c>
      <c r="F1824" t="s">
        <v>36</v>
      </c>
      <c r="G1824" t="s">
        <v>48</v>
      </c>
      <c r="H1824">
        <v>2016</v>
      </c>
      <c r="I1824" s="2" t="s">
        <v>11</v>
      </c>
      <c r="J1824" s="1">
        <v>3112745.0980392159</v>
      </c>
    </row>
    <row r="1825" spans="1:10" x14ac:dyDescent="0.55000000000000004">
      <c r="A1825" s="4">
        <f t="shared" si="56"/>
        <v>1</v>
      </c>
      <c r="B1825" s="4">
        <f>+VLOOKUP(G1825,Codigos!$E$2:$F$8,2,0)</f>
        <v>6</v>
      </c>
      <c r="C1825" s="4">
        <f>+VLOOKUP(F1825,Codigos!$B$2:$C$33,2,0)</f>
        <v>27</v>
      </c>
      <c r="D1825" s="4" t="str">
        <f t="shared" si="57"/>
        <v>16272017IV</v>
      </c>
      <c r="E1825" t="s">
        <v>42</v>
      </c>
      <c r="F1825" t="s">
        <v>36</v>
      </c>
      <c r="G1825" t="s">
        <v>48</v>
      </c>
      <c r="H1825">
        <v>2017</v>
      </c>
      <c r="I1825" s="2" t="s">
        <v>11</v>
      </c>
      <c r="J1825" s="1">
        <v>3382601.351351351</v>
      </c>
    </row>
    <row r="1826" spans="1:10" x14ac:dyDescent="0.55000000000000004">
      <c r="A1826" s="4">
        <f t="shared" si="56"/>
        <v>1</v>
      </c>
      <c r="B1826" s="4">
        <f>+VLOOKUP(G1826,Codigos!$E$2:$F$8,2,0)</f>
        <v>7</v>
      </c>
      <c r="C1826" s="4">
        <f>+VLOOKUP(F1826,Codigos!$B$2:$C$33,2,0)</f>
        <v>28</v>
      </c>
      <c r="D1826" s="4" t="str">
        <f t="shared" si="57"/>
        <v>17282010I</v>
      </c>
      <c r="E1826" t="s">
        <v>42</v>
      </c>
      <c r="F1826" t="s">
        <v>37</v>
      </c>
      <c r="G1826" t="s">
        <v>49</v>
      </c>
      <c r="H1826">
        <v>2010</v>
      </c>
      <c r="I1826" s="2" t="s">
        <v>8</v>
      </c>
      <c r="J1826" s="1">
        <v>0</v>
      </c>
    </row>
    <row r="1827" spans="1:10" x14ac:dyDescent="0.55000000000000004">
      <c r="A1827" s="4">
        <f t="shared" si="56"/>
        <v>1</v>
      </c>
      <c r="B1827" s="4">
        <f>+VLOOKUP(G1827,Codigos!$E$2:$F$8,2,0)</f>
        <v>7</v>
      </c>
      <c r="C1827" s="4">
        <f>+VLOOKUP(F1827,Codigos!$B$2:$C$33,2,0)</f>
        <v>28</v>
      </c>
      <c r="D1827" s="4" t="str">
        <f t="shared" si="57"/>
        <v>17282011I</v>
      </c>
      <c r="E1827" t="s">
        <v>42</v>
      </c>
      <c r="F1827" t="s">
        <v>37</v>
      </c>
      <c r="G1827" t="s">
        <v>49</v>
      </c>
      <c r="H1827">
        <v>2011</v>
      </c>
      <c r="I1827" s="2" t="s">
        <v>8</v>
      </c>
      <c r="J1827" s="1">
        <v>0</v>
      </c>
    </row>
    <row r="1828" spans="1:10" x14ac:dyDescent="0.55000000000000004">
      <c r="A1828" s="4">
        <f t="shared" si="56"/>
        <v>1</v>
      </c>
      <c r="B1828" s="4">
        <f>+VLOOKUP(G1828,Codigos!$E$2:$F$8,2,0)</f>
        <v>7</v>
      </c>
      <c r="C1828" s="4">
        <f>+VLOOKUP(F1828,Codigos!$B$2:$C$33,2,0)</f>
        <v>28</v>
      </c>
      <c r="D1828" s="4" t="str">
        <f t="shared" si="57"/>
        <v>17282012I</v>
      </c>
      <c r="E1828" t="s">
        <v>42</v>
      </c>
      <c r="F1828" t="s">
        <v>37</v>
      </c>
      <c r="G1828" t="s">
        <v>49</v>
      </c>
      <c r="H1828">
        <v>2012</v>
      </c>
      <c r="I1828" s="2" t="s">
        <v>8</v>
      </c>
      <c r="J1828" s="1">
        <v>0</v>
      </c>
    </row>
    <row r="1829" spans="1:10" x14ac:dyDescent="0.55000000000000004">
      <c r="A1829" s="4">
        <f t="shared" si="56"/>
        <v>1</v>
      </c>
      <c r="B1829" s="4">
        <f>+VLOOKUP(G1829,Codigos!$E$2:$F$8,2,0)</f>
        <v>7</v>
      </c>
      <c r="C1829" s="4">
        <f>+VLOOKUP(F1829,Codigos!$B$2:$C$33,2,0)</f>
        <v>28</v>
      </c>
      <c r="D1829" s="4" t="str">
        <f t="shared" si="57"/>
        <v>17282013I</v>
      </c>
      <c r="E1829" t="s">
        <v>42</v>
      </c>
      <c r="F1829" t="s">
        <v>37</v>
      </c>
      <c r="G1829" t="s">
        <v>49</v>
      </c>
      <c r="H1829">
        <v>2013</v>
      </c>
      <c r="I1829" s="2" t="s">
        <v>8</v>
      </c>
      <c r="J1829" s="1">
        <v>0</v>
      </c>
    </row>
    <row r="1830" spans="1:10" x14ac:dyDescent="0.55000000000000004">
      <c r="A1830" s="4">
        <f t="shared" si="56"/>
        <v>1</v>
      </c>
      <c r="B1830" s="4">
        <f>+VLOOKUP(G1830,Codigos!$E$2:$F$8,2,0)</f>
        <v>7</v>
      </c>
      <c r="C1830" s="4">
        <f>+VLOOKUP(F1830,Codigos!$B$2:$C$33,2,0)</f>
        <v>28</v>
      </c>
      <c r="D1830" s="4" t="str">
        <f t="shared" si="57"/>
        <v>17282014I</v>
      </c>
      <c r="E1830" t="s">
        <v>42</v>
      </c>
      <c r="F1830" t="s">
        <v>37</v>
      </c>
      <c r="G1830" t="s">
        <v>49</v>
      </c>
      <c r="H1830">
        <v>2014</v>
      </c>
      <c r="I1830" s="2" t="s">
        <v>8</v>
      </c>
      <c r="J1830" s="1">
        <v>0</v>
      </c>
    </row>
    <row r="1831" spans="1:10" x14ac:dyDescent="0.55000000000000004">
      <c r="A1831" s="4">
        <f t="shared" si="56"/>
        <v>1</v>
      </c>
      <c r="B1831" s="4">
        <f>+VLOOKUP(G1831,Codigos!$E$2:$F$8,2,0)</f>
        <v>7</v>
      </c>
      <c r="C1831" s="4">
        <f>+VLOOKUP(F1831,Codigos!$B$2:$C$33,2,0)</f>
        <v>28</v>
      </c>
      <c r="D1831" s="4" t="str">
        <f t="shared" si="57"/>
        <v>17282015I</v>
      </c>
      <c r="E1831" t="s">
        <v>42</v>
      </c>
      <c r="F1831" t="s">
        <v>37</v>
      </c>
      <c r="G1831" t="s">
        <v>49</v>
      </c>
      <c r="H1831">
        <v>2015</v>
      </c>
      <c r="I1831" s="2" t="s">
        <v>8</v>
      </c>
      <c r="J1831" s="1">
        <v>0</v>
      </c>
    </row>
    <row r="1832" spans="1:10" x14ac:dyDescent="0.55000000000000004">
      <c r="A1832" s="4">
        <f t="shared" si="56"/>
        <v>1</v>
      </c>
      <c r="B1832" s="4">
        <f>+VLOOKUP(G1832,Codigos!$E$2:$F$8,2,0)</f>
        <v>7</v>
      </c>
      <c r="C1832" s="4">
        <f>+VLOOKUP(F1832,Codigos!$B$2:$C$33,2,0)</f>
        <v>28</v>
      </c>
      <c r="D1832" s="4" t="str">
        <f t="shared" si="57"/>
        <v>17282016I</v>
      </c>
      <c r="E1832" t="s">
        <v>42</v>
      </c>
      <c r="F1832" t="s">
        <v>37</v>
      </c>
      <c r="G1832" t="s">
        <v>49</v>
      </c>
      <c r="H1832">
        <v>2016</v>
      </c>
      <c r="I1832" s="2" t="s">
        <v>8</v>
      </c>
      <c r="J1832" s="1">
        <v>1974110.0323624597</v>
      </c>
    </row>
    <row r="1833" spans="1:10" x14ac:dyDescent="0.55000000000000004">
      <c r="A1833" s="4">
        <f t="shared" si="56"/>
        <v>1</v>
      </c>
      <c r="B1833" s="4">
        <f>+VLOOKUP(G1833,Codigos!$E$2:$F$8,2,0)</f>
        <v>7</v>
      </c>
      <c r="C1833" s="4">
        <f>+VLOOKUP(F1833,Codigos!$B$2:$C$33,2,0)</f>
        <v>28</v>
      </c>
      <c r="D1833" s="4" t="str">
        <f t="shared" si="57"/>
        <v>17282017I</v>
      </c>
      <c r="E1833" t="s">
        <v>42</v>
      </c>
      <c r="F1833" t="s">
        <v>37</v>
      </c>
      <c r="G1833" t="s">
        <v>49</v>
      </c>
      <c r="H1833">
        <v>2017</v>
      </c>
      <c r="I1833" s="2" t="s">
        <v>8</v>
      </c>
      <c r="J1833" s="1">
        <v>2118637.9928315412</v>
      </c>
    </row>
    <row r="1834" spans="1:10" x14ac:dyDescent="0.55000000000000004">
      <c r="A1834" s="4">
        <f t="shared" si="56"/>
        <v>1</v>
      </c>
      <c r="B1834" s="4">
        <f>+VLOOKUP(G1834,Codigos!$E$2:$F$8,2,0)</f>
        <v>7</v>
      </c>
      <c r="C1834" s="4">
        <f>+VLOOKUP(F1834,Codigos!$B$2:$C$33,2,0)</f>
        <v>28</v>
      </c>
      <c r="D1834" s="4" t="str">
        <f t="shared" si="57"/>
        <v>17282010II</v>
      </c>
      <c r="E1834" t="s">
        <v>42</v>
      </c>
      <c r="F1834" t="s">
        <v>37</v>
      </c>
      <c r="G1834" t="s">
        <v>49</v>
      </c>
      <c r="H1834">
        <v>2010</v>
      </c>
      <c r="I1834" s="2" t="s">
        <v>9</v>
      </c>
      <c r="J1834" s="1">
        <v>0</v>
      </c>
    </row>
    <row r="1835" spans="1:10" x14ac:dyDescent="0.55000000000000004">
      <c r="A1835" s="4">
        <f t="shared" si="56"/>
        <v>1</v>
      </c>
      <c r="B1835" s="4">
        <f>+VLOOKUP(G1835,Codigos!$E$2:$F$8,2,0)</f>
        <v>7</v>
      </c>
      <c r="C1835" s="4">
        <f>+VLOOKUP(F1835,Codigos!$B$2:$C$33,2,0)</f>
        <v>28</v>
      </c>
      <c r="D1835" s="4" t="str">
        <f t="shared" si="57"/>
        <v>17282011II</v>
      </c>
      <c r="E1835" t="s">
        <v>42</v>
      </c>
      <c r="F1835" t="s">
        <v>37</v>
      </c>
      <c r="G1835" t="s">
        <v>49</v>
      </c>
      <c r="H1835">
        <v>2011</v>
      </c>
      <c r="I1835" s="2" t="s">
        <v>9</v>
      </c>
      <c r="J1835" s="1">
        <v>0</v>
      </c>
    </row>
    <row r="1836" spans="1:10" x14ac:dyDescent="0.55000000000000004">
      <c r="A1836" s="4">
        <f t="shared" si="56"/>
        <v>1</v>
      </c>
      <c r="B1836" s="4">
        <f>+VLOOKUP(G1836,Codigos!$E$2:$F$8,2,0)</f>
        <v>7</v>
      </c>
      <c r="C1836" s="4">
        <f>+VLOOKUP(F1836,Codigos!$B$2:$C$33,2,0)</f>
        <v>28</v>
      </c>
      <c r="D1836" s="4" t="str">
        <f t="shared" si="57"/>
        <v>17282012II</v>
      </c>
      <c r="E1836" t="s">
        <v>42</v>
      </c>
      <c r="F1836" t="s">
        <v>37</v>
      </c>
      <c r="G1836" t="s">
        <v>49</v>
      </c>
      <c r="H1836">
        <v>2012</v>
      </c>
      <c r="I1836" s="2" t="s">
        <v>9</v>
      </c>
      <c r="J1836" s="1">
        <v>0</v>
      </c>
    </row>
    <row r="1837" spans="1:10" x14ac:dyDescent="0.55000000000000004">
      <c r="A1837" s="4">
        <f t="shared" si="56"/>
        <v>1</v>
      </c>
      <c r="B1837" s="4">
        <f>+VLOOKUP(G1837,Codigos!$E$2:$F$8,2,0)</f>
        <v>7</v>
      </c>
      <c r="C1837" s="4">
        <f>+VLOOKUP(F1837,Codigos!$B$2:$C$33,2,0)</f>
        <v>28</v>
      </c>
      <c r="D1837" s="4" t="str">
        <f t="shared" si="57"/>
        <v>17282013II</v>
      </c>
      <c r="E1837" t="s">
        <v>42</v>
      </c>
      <c r="F1837" t="s">
        <v>37</v>
      </c>
      <c r="G1837" t="s">
        <v>49</v>
      </c>
      <c r="H1837">
        <v>2013</v>
      </c>
      <c r="I1837" s="2" t="s">
        <v>9</v>
      </c>
      <c r="J1837" s="1">
        <v>0</v>
      </c>
    </row>
    <row r="1838" spans="1:10" x14ac:dyDescent="0.55000000000000004">
      <c r="A1838" s="4">
        <f t="shared" si="56"/>
        <v>1</v>
      </c>
      <c r="B1838" s="4">
        <f>+VLOOKUP(G1838,Codigos!$E$2:$F$8,2,0)</f>
        <v>7</v>
      </c>
      <c r="C1838" s="4">
        <f>+VLOOKUP(F1838,Codigos!$B$2:$C$33,2,0)</f>
        <v>28</v>
      </c>
      <c r="D1838" s="4" t="str">
        <f t="shared" si="57"/>
        <v>17282014II</v>
      </c>
      <c r="E1838" t="s">
        <v>42</v>
      </c>
      <c r="F1838" t="s">
        <v>37</v>
      </c>
      <c r="G1838" t="s">
        <v>49</v>
      </c>
      <c r="H1838">
        <v>2014</v>
      </c>
      <c r="I1838" s="2" t="s">
        <v>9</v>
      </c>
      <c r="J1838" s="1">
        <v>0</v>
      </c>
    </row>
    <row r="1839" spans="1:10" x14ac:dyDescent="0.55000000000000004">
      <c r="A1839" s="4">
        <f t="shared" si="56"/>
        <v>1</v>
      </c>
      <c r="B1839" s="4">
        <f>+VLOOKUP(G1839,Codigos!$E$2:$F$8,2,0)</f>
        <v>7</v>
      </c>
      <c r="C1839" s="4">
        <f>+VLOOKUP(F1839,Codigos!$B$2:$C$33,2,0)</f>
        <v>28</v>
      </c>
      <c r="D1839" s="4" t="str">
        <f t="shared" si="57"/>
        <v>17282015II</v>
      </c>
      <c r="E1839" t="s">
        <v>42</v>
      </c>
      <c r="F1839" t="s">
        <v>37</v>
      </c>
      <c r="G1839" t="s">
        <v>49</v>
      </c>
      <c r="H1839">
        <v>2015</v>
      </c>
      <c r="I1839" s="2" t="s">
        <v>9</v>
      </c>
      <c r="J1839" s="1">
        <v>0</v>
      </c>
    </row>
    <row r="1840" spans="1:10" x14ac:dyDescent="0.55000000000000004">
      <c r="A1840" s="4">
        <f t="shared" si="56"/>
        <v>1</v>
      </c>
      <c r="B1840" s="4">
        <f>+VLOOKUP(G1840,Codigos!$E$2:$F$8,2,0)</f>
        <v>7</v>
      </c>
      <c r="C1840" s="4">
        <f>+VLOOKUP(F1840,Codigos!$B$2:$C$33,2,0)</f>
        <v>28</v>
      </c>
      <c r="D1840" s="4" t="str">
        <f t="shared" si="57"/>
        <v>17282016II</v>
      </c>
      <c r="E1840" t="s">
        <v>42</v>
      </c>
      <c r="F1840" t="s">
        <v>37</v>
      </c>
      <c r="G1840" t="s">
        <v>49</v>
      </c>
      <c r="H1840">
        <v>2016</v>
      </c>
      <c r="I1840" s="2" t="s">
        <v>9</v>
      </c>
      <c r="J1840" s="1">
        <v>2373015.8730158731</v>
      </c>
    </row>
    <row r="1841" spans="1:10" x14ac:dyDescent="0.55000000000000004">
      <c r="A1841" s="4">
        <f t="shared" si="56"/>
        <v>1</v>
      </c>
      <c r="B1841" s="4">
        <f>+VLOOKUP(G1841,Codigos!$E$2:$F$8,2,0)</f>
        <v>7</v>
      </c>
      <c r="C1841" s="4">
        <f>+VLOOKUP(F1841,Codigos!$B$2:$C$33,2,0)</f>
        <v>28</v>
      </c>
      <c r="D1841" s="4" t="str">
        <f t="shared" si="57"/>
        <v>17282017II</v>
      </c>
      <c r="E1841" t="s">
        <v>42</v>
      </c>
      <c r="F1841" t="s">
        <v>37</v>
      </c>
      <c r="G1841" t="s">
        <v>49</v>
      </c>
      <c r="H1841">
        <v>2017</v>
      </c>
      <c r="I1841" s="2" t="s">
        <v>9</v>
      </c>
      <c r="J1841" s="1">
        <v>2567324.9551166967</v>
      </c>
    </row>
    <row r="1842" spans="1:10" x14ac:dyDescent="0.55000000000000004">
      <c r="A1842" s="4">
        <f t="shared" si="56"/>
        <v>1</v>
      </c>
      <c r="B1842" s="4">
        <f>+VLOOKUP(G1842,Codigos!$E$2:$F$8,2,0)</f>
        <v>7</v>
      </c>
      <c r="C1842" s="4">
        <f>+VLOOKUP(F1842,Codigos!$B$2:$C$33,2,0)</f>
        <v>28</v>
      </c>
      <c r="D1842" s="4" t="str">
        <f t="shared" si="57"/>
        <v>17282010III</v>
      </c>
      <c r="E1842" t="s">
        <v>42</v>
      </c>
      <c r="F1842" t="s">
        <v>37</v>
      </c>
      <c r="G1842" t="s">
        <v>49</v>
      </c>
      <c r="H1842">
        <v>2010</v>
      </c>
      <c r="I1842" s="2" t="s">
        <v>10</v>
      </c>
      <c r="J1842" s="1">
        <v>0</v>
      </c>
    </row>
    <row r="1843" spans="1:10" x14ac:dyDescent="0.55000000000000004">
      <c r="A1843" s="4">
        <f t="shared" si="56"/>
        <v>1</v>
      </c>
      <c r="B1843" s="4">
        <f>+VLOOKUP(G1843,Codigos!$E$2:$F$8,2,0)</f>
        <v>7</v>
      </c>
      <c r="C1843" s="4">
        <f>+VLOOKUP(F1843,Codigos!$B$2:$C$33,2,0)</f>
        <v>28</v>
      </c>
      <c r="D1843" s="4" t="str">
        <f t="shared" si="57"/>
        <v>17282011III</v>
      </c>
      <c r="E1843" t="s">
        <v>42</v>
      </c>
      <c r="F1843" t="s">
        <v>37</v>
      </c>
      <c r="G1843" t="s">
        <v>49</v>
      </c>
      <c r="H1843">
        <v>2011</v>
      </c>
      <c r="I1843" s="2" t="s">
        <v>10</v>
      </c>
      <c r="J1843" s="1">
        <v>0</v>
      </c>
    </row>
    <row r="1844" spans="1:10" x14ac:dyDescent="0.55000000000000004">
      <c r="A1844" s="4">
        <f t="shared" si="56"/>
        <v>1</v>
      </c>
      <c r="B1844" s="4">
        <f>+VLOOKUP(G1844,Codigos!$E$2:$F$8,2,0)</f>
        <v>7</v>
      </c>
      <c r="C1844" s="4">
        <f>+VLOOKUP(F1844,Codigos!$B$2:$C$33,2,0)</f>
        <v>28</v>
      </c>
      <c r="D1844" s="4" t="str">
        <f t="shared" si="57"/>
        <v>17282012III</v>
      </c>
      <c r="E1844" t="s">
        <v>42</v>
      </c>
      <c r="F1844" t="s">
        <v>37</v>
      </c>
      <c r="G1844" t="s">
        <v>49</v>
      </c>
      <c r="H1844">
        <v>2012</v>
      </c>
      <c r="I1844" s="2" t="s">
        <v>10</v>
      </c>
      <c r="J1844" s="1">
        <v>0</v>
      </c>
    </row>
    <row r="1845" spans="1:10" x14ac:dyDescent="0.55000000000000004">
      <c r="A1845" s="4">
        <f t="shared" si="56"/>
        <v>1</v>
      </c>
      <c r="B1845" s="4">
        <f>+VLOOKUP(G1845,Codigos!$E$2:$F$8,2,0)</f>
        <v>7</v>
      </c>
      <c r="C1845" s="4">
        <f>+VLOOKUP(F1845,Codigos!$B$2:$C$33,2,0)</f>
        <v>28</v>
      </c>
      <c r="D1845" s="4" t="str">
        <f t="shared" si="57"/>
        <v>17282013III</v>
      </c>
      <c r="E1845" t="s">
        <v>42</v>
      </c>
      <c r="F1845" t="s">
        <v>37</v>
      </c>
      <c r="G1845" t="s">
        <v>49</v>
      </c>
      <c r="H1845">
        <v>2013</v>
      </c>
      <c r="I1845" s="2" t="s">
        <v>10</v>
      </c>
      <c r="J1845" s="1">
        <v>0</v>
      </c>
    </row>
    <row r="1846" spans="1:10" x14ac:dyDescent="0.55000000000000004">
      <c r="A1846" s="4">
        <f t="shared" si="56"/>
        <v>1</v>
      </c>
      <c r="B1846" s="4">
        <f>+VLOOKUP(G1846,Codigos!$E$2:$F$8,2,0)</f>
        <v>7</v>
      </c>
      <c r="C1846" s="4">
        <f>+VLOOKUP(F1846,Codigos!$B$2:$C$33,2,0)</f>
        <v>28</v>
      </c>
      <c r="D1846" s="4" t="str">
        <f t="shared" si="57"/>
        <v>17282014III</v>
      </c>
      <c r="E1846" t="s">
        <v>42</v>
      </c>
      <c r="F1846" t="s">
        <v>37</v>
      </c>
      <c r="G1846" t="s">
        <v>49</v>
      </c>
      <c r="H1846">
        <v>2014</v>
      </c>
      <c r="I1846" s="2" t="s">
        <v>10</v>
      </c>
      <c r="J1846" s="1">
        <v>0</v>
      </c>
    </row>
    <row r="1847" spans="1:10" x14ac:dyDescent="0.55000000000000004">
      <c r="A1847" s="4">
        <f t="shared" si="56"/>
        <v>1</v>
      </c>
      <c r="B1847" s="4">
        <f>+VLOOKUP(G1847,Codigos!$E$2:$F$8,2,0)</f>
        <v>7</v>
      </c>
      <c r="C1847" s="4">
        <f>+VLOOKUP(F1847,Codigos!$B$2:$C$33,2,0)</f>
        <v>28</v>
      </c>
      <c r="D1847" s="4" t="str">
        <f t="shared" si="57"/>
        <v>17282015III</v>
      </c>
      <c r="E1847" t="s">
        <v>42</v>
      </c>
      <c r="F1847" t="s">
        <v>37</v>
      </c>
      <c r="G1847" t="s">
        <v>49</v>
      </c>
      <c r="H1847">
        <v>2015</v>
      </c>
      <c r="I1847" s="2" t="s">
        <v>10</v>
      </c>
      <c r="J1847" s="1">
        <v>0</v>
      </c>
    </row>
    <row r="1848" spans="1:10" x14ac:dyDescent="0.55000000000000004">
      <c r="A1848" s="4">
        <f t="shared" si="56"/>
        <v>1</v>
      </c>
      <c r="B1848" s="4">
        <f>+VLOOKUP(G1848,Codigos!$E$2:$F$8,2,0)</f>
        <v>7</v>
      </c>
      <c r="C1848" s="4">
        <f>+VLOOKUP(F1848,Codigos!$B$2:$C$33,2,0)</f>
        <v>28</v>
      </c>
      <c r="D1848" s="4" t="str">
        <f t="shared" si="57"/>
        <v>17282016III</v>
      </c>
      <c r="E1848" t="s">
        <v>42</v>
      </c>
      <c r="F1848" t="s">
        <v>37</v>
      </c>
      <c r="G1848" t="s">
        <v>49</v>
      </c>
      <c r="H1848">
        <v>2016</v>
      </c>
      <c r="I1848" s="2" t="s">
        <v>10</v>
      </c>
      <c r="J1848" s="1">
        <v>1981566.8202764976</v>
      </c>
    </row>
    <row r="1849" spans="1:10" x14ac:dyDescent="0.55000000000000004">
      <c r="A1849" s="4">
        <f t="shared" si="56"/>
        <v>1</v>
      </c>
      <c r="B1849" s="4">
        <f>+VLOOKUP(G1849,Codigos!$E$2:$F$8,2,0)</f>
        <v>7</v>
      </c>
      <c r="C1849" s="4">
        <f>+VLOOKUP(F1849,Codigos!$B$2:$C$33,2,0)</f>
        <v>28</v>
      </c>
      <c r="D1849" s="4" t="str">
        <f t="shared" si="57"/>
        <v>17282017III</v>
      </c>
      <c r="E1849" t="s">
        <v>42</v>
      </c>
      <c r="F1849" t="s">
        <v>37</v>
      </c>
      <c r="G1849" t="s">
        <v>49</v>
      </c>
      <c r="H1849">
        <v>2017</v>
      </c>
      <c r="I1849" s="2" t="s">
        <v>10</v>
      </c>
      <c r="J1849" s="1">
        <v>2144061.3026819923</v>
      </c>
    </row>
    <row r="1850" spans="1:10" x14ac:dyDescent="0.55000000000000004">
      <c r="A1850" s="4">
        <f t="shared" si="56"/>
        <v>1</v>
      </c>
      <c r="B1850" s="4">
        <f>+VLOOKUP(G1850,Codigos!$E$2:$F$8,2,0)</f>
        <v>7</v>
      </c>
      <c r="C1850" s="4">
        <f>+VLOOKUP(F1850,Codigos!$B$2:$C$33,2,0)</f>
        <v>28</v>
      </c>
      <c r="D1850" s="4" t="str">
        <f t="shared" si="57"/>
        <v>17282010IV</v>
      </c>
      <c r="E1850" t="s">
        <v>42</v>
      </c>
      <c r="F1850" t="s">
        <v>37</v>
      </c>
      <c r="G1850" t="s">
        <v>49</v>
      </c>
      <c r="H1850">
        <v>2010</v>
      </c>
      <c r="I1850" s="2" t="s">
        <v>11</v>
      </c>
      <c r="J1850" s="1">
        <v>0</v>
      </c>
    </row>
    <row r="1851" spans="1:10" x14ac:dyDescent="0.55000000000000004">
      <c r="A1851" s="4">
        <f t="shared" si="56"/>
        <v>1</v>
      </c>
      <c r="B1851" s="4">
        <f>+VLOOKUP(G1851,Codigos!$E$2:$F$8,2,0)</f>
        <v>7</v>
      </c>
      <c r="C1851" s="4">
        <f>+VLOOKUP(F1851,Codigos!$B$2:$C$33,2,0)</f>
        <v>28</v>
      </c>
      <c r="D1851" s="4" t="str">
        <f t="shared" si="57"/>
        <v>17282011IV</v>
      </c>
      <c r="E1851" t="s">
        <v>42</v>
      </c>
      <c r="F1851" t="s">
        <v>37</v>
      </c>
      <c r="G1851" t="s">
        <v>49</v>
      </c>
      <c r="H1851">
        <v>2011</v>
      </c>
      <c r="I1851" s="2" t="s">
        <v>11</v>
      </c>
      <c r="J1851" s="1">
        <v>0</v>
      </c>
    </row>
    <row r="1852" spans="1:10" x14ac:dyDescent="0.55000000000000004">
      <c r="A1852" s="4">
        <f t="shared" si="56"/>
        <v>1</v>
      </c>
      <c r="B1852" s="4">
        <f>+VLOOKUP(G1852,Codigos!$E$2:$F$8,2,0)</f>
        <v>7</v>
      </c>
      <c r="C1852" s="4">
        <f>+VLOOKUP(F1852,Codigos!$B$2:$C$33,2,0)</f>
        <v>28</v>
      </c>
      <c r="D1852" s="4" t="str">
        <f t="shared" si="57"/>
        <v>17282012IV</v>
      </c>
      <c r="E1852" t="s">
        <v>42</v>
      </c>
      <c r="F1852" t="s">
        <v>37</v>
      </c>
      <c r="G1852" t="s">
        <v>49</v>
      </c>
      <c r="H1852">
        <v>2012</v>
      </c>
      <c r="I1852" s="2" t="s">
        <v>11</v>
      </c>
      <c r="J1852" s="1">
        <v>0</v>
      </c>
    </row>
    <row r="1853" spans="1:10" x14ac:dyDescent="0.55000000000000004">
      <c r="A1853" s="4">
        <f t="shared" si="56"/>
        <v>1</v>
      </c>
      <c r="B1853" s="4">
        <f>+VLOOKUP(G1853,Codigos!$E$2:$F$8,2,0)</f>
        <v>7</v>
      </c>
      <c r="C1853" s="4">
        <f>+VLOOKUP(F1853,Codigos!$B$2:$C$33,2,0)</f>
        <v>28</v>
      </c>
      <c r="D1853" s="4" t="str">
        <f t="shared" si="57"/>
        <v>17282013IV</v>
      </c>
      <c r="E1853" t="s">
        <v>42</v>
      </c>
      <c r="F1853" t="s">
        <v>37</v>
      </c>
      <c r="G1853" t="s">
        <v>49</v>
      </c>
      <c r="H1853">
        <v>2013</v>
      </c>
      <c r="I1853" s="2" t="s">
        <v>11</v>
      </c>
      <c r="J1853" s="1">
        <v>0</v>
      </c>
    </row>
    <row r="1854" spans="1:10" x14ac:dyDescent="0.55000000000000004">
      <c r="A1854" s="4">
        <f t="shared" si="56"/>
        <v>1</v>
      </c>
      <c r="B1854" s="4">
        <f>+VLOOKUP(G1854,Codigos!$E$2:$F$8,2,0)</f>
        <v>7</v>
      </c>
      <c r="C1854" s="4">
        <f>+VLOOKUP(F1854,Codigos!$B$2:$C$33,2,0)</f>
        <v>28</v>
      </c>
      <c r="D1854" s="4" t="str">
        <f t="shared" si="57"/>
        <v>17282014IV</v>
      </c>
      <c r="E1854" t="s">
        <v>42</v>
      </c>
      <c r="F1854" t="s">
        <v>37</v>
      </c>
      <c r="G1854" t="s">
        <v>49</v>
      </c>
      <c r="H1854">
        <v>2014</v>
      </c>
      <c r="I1854" s="2" t="s">
        <v>11</v>
      </c>
      <c r="J1854" s="1">
        <v>0</v>
      </c>
    </row>
    <row r="1855" spans="1:10" x14ac:dyDescent="0.55000000000000004">
      <c r="A1855" s="4">
        <f t="shared" si="56"/>
        <v>1</v>
      </c>
      <c r="B1855" s="4">
        <f>+VLOOKUP(G1855,Codigos!$E$2:$F$8,2,0)</f>
        <v>7</v>
      </c>
      <c r="C1855" s="4">
        <f>+VLOOKUP(F1855,Codigos!$B$2:$C$33,2,0)</f>
        <v>28</v>
      </c>
      <c r="D1855" s="4" t="str">
        <f t="shared" si="57"/>
        <v>17282015IV</v>
      </c>
      <c r="E1855" t="s">
        <v>42</v>
      </c>
      <c r="F1855" t="s">
        <v>37</v>
      </c>
      <c r="G1855" t="s">
        <v>49</v>
      </c>
      <c r="H1855">
        <v>2015</v>
      </c>
      <c r="I1855" s="2" t="s">
        <v>11</v>
      </c>
      <c r="J1855" s="1">
        <v>2206790.1234567901</v>
      </c>
    </row>
    <row r="1856" spans="1:10" x14ac:dyDescent="0.55000000000000004">
      <c r="A1856" s="4">
        <f t="shared" si="56"/>
        <v>1</v>
      </c>
      <c r="B1856" s="4">
        <f>+VLOOKUP(G1856,Codigos!$E$2:$F$8,2,0)</f>
        <v>7</v>
      </c>
      <c r="C1856" s="4">
        <f>+VLOOKUP(F1856,Codigos!$B$2:$C$33,2,0)</f>
        <v>28</v>
      </c>
      <c r="D1856" s="4" t="str">
        <f t="shared" si="57"/>
        <v>17282016IV</v>
      </c>
      <c r="E1856" t="s">
        <v>42</v>
      </c>
      <c r="F1856" t="s">
        <v>37</v>
      </c>
      <c r="G1856" t="s">
        <v>49</v>
      </c>
      <c r="H1856">
        <v>2016</v>
      </c>
      <c r="I1856" s="2" t="s">
        <v>11</v>
      </c>
      <c r="J1856" s="1">
        <v>2165136.8760064412</v>
      </c>
    </row>
    <row r="1857" spans="1:10" x14ac:dyDescent="0.55000000000000004">
      <c r="A1857" s="4">
        <f t="shared" si="56"/>
        <v>1</v>
      </c>
      <c r="B1857" s="4">
        <f>+VLOOKUP(G1857,Codigos!$E$2:$F$8,2,0)</f>
        <v>7</v>
      </c>
      <c r="C1857" s="4">
        <f>+VLOOKUP(F1857,Codigos!$B$2:$C$33,2,0)</f>
        <v>28</v>
      </c>
      <c r="D1857" s="4" t="str">
        <f t="shared" si="57"/>
        <v>17282017IV</v>
      </c>
      <c r="E1857" t="s">
        <v>42</v>
      </c>
      <c r="F1857" t="s">
        <v>37</v>
      </c>
      <c r="G1857" t="s">
        <v>49</v>
      </c>
      <c r="H1857">
        <v>2017</v>
      </c>
      <c r="I1857" s="2" t="s">
        <v>11</v>
      </c>
      <c r="J1857" s="1">
        <v>2451807.2289156625</v>
      </c>
    </row>
    <row r="1858" spans="1:10" x14ac:dyDescent="0.55000000000000004">
      <c r="A1858" s="4">
        <f t="shared" ref="A1858:A1921" si="58">+IF(E1858="Casa",1,2)</f>
        <v>1</v>
      </c>
      <c r="B1858" s="4">
        <f>+VLOOKUP(G1858,Codigos!$E$2:$F$8,2,0)</f>
        <v>7</v>
      </c>
      <c r="C1858" s="4">
        <f>+VLOOKUP(F1858,Codigos!$B$2:$C$33,2,0)</f>
        <v>29</v>
      </c>
      <c r="D1858" s="4" t="str">
        <f t="shared" si="57"/>
        <v>17292010I</v>
      </c>
      <c r="E1858" t="s">
        <v>42</v>
      </c>
      <c r="F1858" t="s">
        <v>38</v>
      </c>
      <c r="G1858" t="s">
        <v>49</v>
      </c>
      <c r="H1858">
        <v>2010</v>
      </c>
      <c r="I1858" s="2" t="s">
        <v>8</v>
      </c>
      <c r="J1858" s="1">
        <v>617449.66442953015</v>
      </c>
    </row>
    <row r="1859" spans="1:10" x14ac:dyDescent="0.55000000000000004">
      <c r="A1859" s="4">
        <f t="shared" si="58"/>
        <v>1</v>
      </c>
      <c r="B1859" s="4">
        <f>+VLOOKUP(G1859,Codigos!$E$2:$F$8,2,0)</f>
        <v>7</v>
      </c>
      <c r="C1859" s="4">
        <f>+VLOOKUP(F1859,Codigos!$B$2:$C$33,2,0)</f>
        <v>29</v>
      </c>
      <c r="D1859" s="4" t="str">
        <f t="shared" ref="D1859:D1922" si="59">+_xlfn.CONCAT(A1859:C1859,H1859:I1859)</f>
        <v>17292011I</v>
      </c>
      <c r="E1859" t="s">
        <v>42</v>
      </c>
      <c r="F1859" t="s">
        <v>38</v>
      </c>
      <c r="G1859" t="s">
        <v>49</v>
      </c>
      <c r="H1859">
        <v>2011</v>
      </c>
      <c r="I1859" s="2" t="s">
        <v>8</v>
      </c>
      <c r="J1859" s="1">
        <v>1261022.9276895944</v>
      </c>
    </row>
    <row r="1860" spans="1:10" x14ac:dyDescent="0.55000000000000004">
      <c r="A1860" s="4">
        <f t="shared" si="58"/>
        <v>1</v>
      </c>
      <c r="B1860" s="4">
        <f>+VLOOKUP(G1860,Codigos!$E$2:$F$8,2,0)</f>
        <v>7</v>
      </c>
      <c r="C1860" s="4">
        <f>+VLOOKUP(F1860,Codigos!$B$2:$C$33,2,0)</f>
        <v>29</v>
      </c>
      <c r="D1860" s="4" t="str">
        <f t="shared" si="59"/>
        <v>17292012I</v>
      </c>
      <c r="E1860" t="s">
        <v>42</v>
      </c>
      <c r="F1860" t="s">
        <v>38</v>
      </c>
      <c r="G1860" t="s">
        <v>49</v>
      </c>
      <c r="H1860">
        <v>2012</v>
      </c>
      <c r="I1860" s="2" t="s">
        <v>8</v>
      </c>
      <c r="J1860" s="1">
        <v>1432780.847145488</v>
      </c>
    </row>
    <row r="1861" spans="1:10" x14ac:dyDescent="0.55000000000000004">
      <c r="A1861" s="4">
        <f t="shared" si="58"/>
        <v>1</v>
      </c>
      <c r="B1861" s="4">
        <f>+VLOOKUP(G1861,Codigos!$E$2:$F$8,2,0)</f>
        <v>7</v>
      </c>
      <c r="C1861" s="4">
        <f>+VLOOKUP(F1861,Codigos!$B$2:$C$33,2,0)</f>
        <v>29</v>
      </c>
      <c r="D1861" s="4" t="str">
        <f t="shared" si="59"/>
        <v>17292013I</v>
      </c>
      <c r="E1861" t="s">
        <v>42</v>
      </c>
      <c r="F1861" t="s">
        <v>38</v>
      </c>
      <c r="G1861" t="s">
        <v>49</v>
      </c>
      <c r="H1861">
        <v>2013</v>
      </c>
      <c r="I1861" s="2" t="s">
        <v>8</v>
      </c>
      <c r="J1861" s="1">
        <v>1353174.6031746033</v>
      </c>
    </row>
    <row r="1862" spans="1:10" x14ac:dyDescent="0.55000000000000004">
      <c r="A1862" s="4">
        <f t="shared" si="58"/>
        <v>1</v>
      </c>
      <c r="B1862" s="4">
        <f>+VLOOKUP(G1862,Codigos!$E$2:$F$8,2,0)</f>
        <v>7</v>
      </c>
      <c r="C1862" s="4">
        <f>+VLOOKUP(F1862,Codigos!$B$2:$C$33,2,0)</f>
        <v>29</v>
      </c>
      <c r="D1862" s="4" t="str">
        <f t="shared" si="59"/>
        <v>17292014I</v>
      </c>
      <c r="E1862" t="s">
        <v>42</v>
      </c>
      <c r="F1862" t="s">
        <v>38</v>
      </c>
      <c r="G1862" t="s">
        <v>49</v>
      </c>
      <c r="H1862">
        <v>2014</v>
      </c>
      <c r="I1862" s="2" t="s">
        <v>8</v>
      </c>
      <c r="J1862" s="1">
        <v>1130952.3809523811</v>
      </c>
    </row>
    <row r="1863" spans="1:10" x14ac:dyDescent="0.55000000000000004">
      <c r="A1863" s="4">
        <f t="shared" si="58"/>
        <v>1</v>
      </c>
      <c r="B1863" s="4">
        <f>+VLOOKUP(G1863,Codigos!$E$2:$F$8,2,0)</f>
        <v>7</v>
      </c>
      <c r="C1863" s="4">
        <f>+VLOOKUP(F1863,Codigos!$B$2:$C$33,2,0)</f>
        <v>29</v>
      </c>
      <c r="D1863" s="4" t="str">
        <f t="shared" si="59"/>
        <v>17292015I</v>
      </c>
      <c r="E1863" t="s">
        <v>42</v>
      </c>
      <c r="F1863" t="s">
        <v>38</v>
      </c>
      <c r="G1863" t="s">
        <v>49</v>
      </c>
      <c r="H1863">
        <v>2015</v>
      </c>
      <c r="I1863" s="2" t="s">
        <v>8</v>
      </c>
      <c r="J1863" s="1">
        <v>1216214.7162162163</v>
      </c>
    </row>
    <row r="1864" spans="1:10" x14ac:dyDescent="0.55000000000000004">
      <c r="A1864" s="4">
        <f t="shared" si="58"/>
        <v>1</v>
      </c>
      <c r="B1864" s="4">
        <f>+VLOOKUP(G1864,Codigos!$E$2:$F$8,2,0)</f>
        <v>7</v>
      </c>
      <c r="C1864" s="4">
        <f>+VLOOKUP(F1864,Codigos!$B$2:$C$33,2,0)</f>
        <v>29</v>
      </c>
      <c r="D1864" s="4" t="str">
        <f t="shared" si="59"/>
        <v>17292016I</v>
      </c>
      <c r="E1864" t="s">
        <v>42</v>
      </c>
      <c r="F1864" t="s">
        <v>38</v>
      </c>
      <c r="G1864" t="s">
        <v>49</v>
      </c>
      <c r="H1864">
        <v>2016</v>
      </c>
      <c r="I1864" s="2" t="s">
        <v>8</v>
      </c>
      <c r="J1864" s="1">
        <v>1704119.8501872658</v>
      </c>
    </row>
    <row r="1865" spans="1:10" x14ac:dyDescent="0.55000000000000004">
      <c r="A1865" s="4">
        <f t="shared" si="58"/>
        <v>1</v>
      </c>
      <c r="B1865" s="4">
        <f>+VLOOKUP(G1865,Codigos!$E$2:$F$8,2,0)</f>
        <v>7</v>
      </c>
      <c r="C1865" s="4">
        <f>+VLOOKUP(F1865,Codigos!$B$2:$C$33,2,0)</f>
        <v>29</v>
      </c>
      <c r="D1865" s="4" t="str">
        <f t="shared" si="59"/>
        <v>17292017I</v>
      </c>
      <c r="E1865" t="s">
        <v>42</v>
      </c>
      <c r="F1865" t="s">
        <v>38</v>
      </c>
      <c r="G1865" t="s">
        <v>49</v>
      </c>
      <c r="H1865">
        <v>2017</v>
      </c>
      <c r="I1865" s="2" t="s">
        <v>8</v>
      </c>
      <c r="J1865" s="1">
        <v>1688311.6883116884</v>
      </c>
    </row>
    <row r="1866" spans="1:10" x14ac:dyDescent="0.55000000000000004">
      <c r="A1866" s="4">
        <f t="shared" si="58"/>
        <v>1</v>
      </c>
      <c r="B1866" s="4">
        <f>+VLOOKUP(G1866,Codigos!$E$2:$F$8,2,0)</f>
        <v>7</v>
      </c>
      <c r="C1866" s="4">
        <f>+VLOOKUP(F1866,Codigos!$B$2:$C$33,2,0)</f>
        <v>29</v>
      </c>
      <c r="D1866" s="4" t="str">
        <f t="shared" si="59"/>
        <v>17292010II</v>
      </c>
      <c r="E1866" t="s">
        <v>42</v>
      </c>
      <c r="F1866" t="s">
        <v>38</v>
      </c>
      <c r="G1866" t="s">
        <v>49</v>
      </c>
      <c r="H1866">
        <v>2010</v>
      </c>
      <c r="I1866" s="2" t="s">
        <v>9</v>
      </c>
      <c r="J1866" s="1">
        <v>653243.84787472035</v>
      </c>
    </row>
    <row r="1867" spans="1:10" x14ac:dyDescent="0.55000000000000004">
      <c r="A1867" s="4">
        <f t="shared" si="58"/>
        <v>1</v>
      </c>
      <c r="B1867" s="4">
        <f>+VLOOKUP(G1867,Codigos!$E$2:$F$8,2,0)</f>
        <v>7</v>
      </c>
      <c r="C1867" s="4">
        <f>+VLOOKUP(F1867,Codigos!$B$2:$C$33,2,0)</f>
        <v>29</v>
      </c>
      <c r="D1867" s="4" t="str">
        <f t="shared" si="59"/>
        <v>17292011II</v>
      </c>
      <c r="E1867" t="s">
        <v>42</v>
      </c>
      <c r="F1867" t="s">
        <v>38</v>
      </c>
      <c r="G1867" t="s">
        <v>49</v>
      </c>
      <c r="H1867">
        <v>2011</v>
      </c>
      <c r="I1867" s="2" t="s">
        <v>9</v>
      </c>
      <c r="J1867" s="1">
        <v>970017.6366843034</v>
      </c>
    </row>
    <row r="1868" spans="1:10" x14ac:dyDescent="0.55000000000000004">
      <c r="A1868" s="4">
        <f t="shared" si="58"/>
        <v>1</v>
      </c>
      <c r="B1868" s="4">
        <f>+VLOOKUP(G1868,Codigos!$E$2:$F$8,2,0)</f>
        <v>7</v>
      </c>
      <c r="C1868" s="4">
        <f>+VLOOKUP(F1868,Codigos!$B$2:$C$33,2,0)</f>
        <v>29</v>
      </c>
      <c r="D1868" s="4" t="str">
        <f t="shared" si="59"/>
        <v>17292012II</v>
      </c>
      <c r="E1868" t="s">
        <v>42</v>
      </c>
      <c r="F1868" t="s">
        <v>38</v>
      </c>
      <c r="G1868" t="s">
        <v>49</v>
      </c>
      <c r="H1868">
        <v>2012</v>
      </c>
      <c r="I1868" s="2" t="s">
        <v>9</v>
      </c>
      <c r="J1868" s="1">
        <v>1375690.6077348066</v>
      </c>
    </row>
    <row r="1869" spans="1:10" x14ac:dyDescent="0.55000000000000004">
      <c r="A1869" s="4">
        <f t="shared" si="58"/>
        <v>1</v>
      </c>
      <c r="B1869" s="4">
        <f>+VLOOKUP(G1869,Codigos!$E$2:$F$8,2,0)</f>
        <v>7</v>
      </c>
      <c r="C1869" s="4">
        <f>+VLOOKUP(F1869,Codigos!$B$2:$C$33,2,0)</f>
        <v>29</v>
      </c>
      <c r="D1869" s="4" t="str">
        <f t="shared" si="59"/>
        <v>17292013II</v>
      </c>
      <c r="E1869" t="s">
        <v>42</v>
      </c>
      <c r="F1869" t="s">
        <v>38</v>
      </c>
      <c r="G1869" t="s">
        <v>49</v>
      </c>
      <c r="H1869">
        <v>2013</v>
      </c>
      <c r="I1869" s="2" t="s">
        <v>9</v>
      </c>
      <c r="J1869" s="1">
        <v>1166666.6666666667</v>
      </c>
    </row>
    <row r="1870" spans="1:10" x14ac:dyDescent="0.55000000000000004">
      <c r="A1870" s="4">
        <f t="shared" si="58"/>
        <v>1</v>
      </c>
      <c r="B1870" s="4">
        <f>+VLOOKUP(G1870,Codigos!$E$2:$F$8,2,0)</f>
        <v>7</v>
      </c>
      <c r="C1870" s="4">
        <f>+VLOOKUP(F1870,Codigos!$B$2:$C$33,2,0)</f>
        <v>29</v>
      </c>
      <c r="D1870" s="4" t="str">
        <f t="shared" si="59"/>
        <v>17292014II</v>
      </c>
      <c r="E1870" t="s">
        <v>42</v>
      </c>
      <c r="F1870" t="s">
        <v>38</v>
      </c>
      <c r="G1870" t="s">
        <v>49</v>
      </c>
      <c r="H1870">
        <v>2014</v>
      </c>
      <c r="I1870" s="2" t="s">
        <v>9</v>
      </c>
      <c r="J1870" s="1">
        <v>1264880.9523809522</v>
      </c>
    </row>
    <row r="1871" spans="1:10" x14ac:dyDescent="0.55000000000000004">
      <c r="A1871" s="4">
        <f t="shared" si="58"/>
        <v>1</v>
      </c>
      <c r="B1871" s="4">
        <f>+VLOOKUP(G1871,Codigos!$E$2:$F$8,2,0)</f>
        <v>7</v>
      </c>
      <c r="C1871" s="4">
        <f>+VLOOKUP(F1871,Codigos!$B$2:$C$33,2,0)</f>
        <v>29</v>
      </c>
      <c r="D1871" s="4" t="str">
        <f t="shared" si="59"/>
        <v>17292015II</v>
      </c>
      <c r="E1871" t="s">
        <v>42</v>
      </c>
      <c r="F1871" t="s">
        <v>38</v>
      </c>
      <c r="G1871" t="s">
        <v>49</v>
      </c>
      <c r="H1871">
        <v>2015</v>
      </c>
      <c r="I1871" s="2" t="s">
        <v>9</v>
      </c>
      <c r="J1871" s="1">
        <v>1312312.3123123122</v>
      </c>
    </row>
    <row r="1872" spans="1:10" x14ac:dyDescent="0.55000000000000004">
      <c r="A1872" s="4">
        <f t="shared" si="58"/>
        <v>1</v>
      </c>
      <c r="B1872" s="4">
        <f>+VLOOKUP(G1872,Codigos!$E$2:$F$8,2,0)</f>
        <v>7</v>
      </c>
      <c r="C1872" s="4">
        <f>+VLOOKUP(F1872,Codigos!$B$2:$C$33,2,0)</f>
        <v>29</v>
      </c>
      <c r="D1872" s="4" t="str">
        <f t="shared" si="59"/>
        <v>17292016II</v>
      </c>
      <c r="E1872" t="s">
        <v>42</v>
      </c>
      <c r="F1872" t="s">
        <v>38</v>
      </c>
      <c r="G1872" t="s">
        <v>49</v>
      </c>
      <c r="H1872">
        <v>2016</v>
      </c>
      <c r="I1872" s="2" t="s">
        <v>9</v>
      </c>
      <c r="J1872" s="1">
        <v>2149621.2121212119</v>
      </c>
    </row>
    <row r="1873" spans="1:10" x14ac:dyDescent="0.55000000000000004">
      <c r="A1873" s="4">
        <f t="shared" si="58"/>
        <v>1</v>
      </c>
      <c r="B1873" s="4">
        <f>+VLOOKUP(G1873,Codigos!$E$2:$F$8,2,0)</f>
        <v>7</v>
      </c>
      <c r="C1873" s="4">
        <f>+VLOOKUP(F1873,Codigos!$B$2:$C$33,2,0)</f>
        <v>29</v>
      </c>
      <c r="D1873" s="4" t="str">
        <f t="shared" si="59"/>
        <v>17292017II</v>
      </c>
      <c r="E1873" t="s">
        <v>42</v>
      </c>
      <c r="F1873" t="s">
        <v>38</v>
      </c>
      <c r="G1873" t="s">
        <v>49</v>
      </c>
      <c r="H1873">
        <v>2017</v>
      </c>
      <c r="I1873" s="2" t="s">
        <v>9</v>
      </c>
      <c r="J1873" s="1">
        <v>1765498.6522911051</v>
      </c>
    </row>
    <row r="1874" spans="1:10" x14ac:dyDescent="0.55000000000000004">
      <c r="A1874" s="4">
        <f t="shared" si="58"/>
        <v>1</v>
      </c>
      <c r="B1874" s="4">
        <f>+VLOOKUP(G1874,Codigos!$E$2:$F$8,2,0)</f>
        <v>7</v>
      </c>
      <c r="C1874" s="4">
        <f>+VLOOKUP(F1874,Codigos!$B$2:$C$33,2,0)</f>
        <v>29</v>
      </c>
      <c r="D1874" s="4" t="str">
        <f t="shared" si="59"/>
        <v>17292010III</v>
      </c>
      <c r="E1874" t="s">
        <v>42</v>
      </c>
      <c r="F1874" t="s">
        <v>38</v>
      </c>
      <c r="G1874" t="s">
        <v>49</v>
      </c>
      <c r="H1874">
        <v>2010</v>
      </c>
      <c r="I1874" s="2" t="s">
        <v>10</v>
      </c>
      <c r="J1874" s="1">
        <v>767225.95078299777</v>
      </c>
    </row>
    <row r="1875" spans="1:10" x14ac:dyDescent="0.55000000000000004">
      <c r="A1875" s="4">
        <f t="shared" si="58"/>
        <v>1</v>
      </c>
      <c r="B1875" s="4">
        <f>+VLOOKUP(G1875,Codigos!$E$2:$F$8,2,0)</f>
        <v>7</v>
      </c>
      <c r="C1875" s="4">
        <f>+VLOOKUP(F1875,Codigos!$B$2:$C$33,2,0)</f>
        <v>29</v>
      </c>
      <c r="D1875" s="4" t="str">
        <f t="shared" si="59"/>
        <v>17292011III</v>
      </c>
      <c r="E1875" t="s">
        <v>42</v>
      </c>
      <c r="F1875" t="s">
        <v>38</v>
      </c>
      <c r="G1875" t="s">
        <v>49</v>
      </c>
      <c r="H1875">
        <v>2011</v>
      </c>
      <c r="I1875" s="2" t="s">
        <v>10</v>
      </c>
      <c r="J1875" s="1">
        <v>1201058.201058201</v>
      </c>
    </row>
    <row r="1876" spans="1:10" x14ac:dyDescent="0.55000000000000004">
      <c r="A1876" s="4">
        <f t="shared" si="58"/>
        <v>1</v>
      </c>
      <c r="B1876" s="4">
        <f>+VLOOKUP(G1876,Codigos!$E$2:$F$8,2,0)</f>
        <v>7</v>
      </c>
      <c r="C1876" s="4">
        <f>+VLOOKUP(F1876,Codigos!$B$2:$C$33,2,0)</f>
        <v>29</v>
      </c>
      <c r="D1876" s="4" t="str">
        <f t="shared" si="59"/>
        <v>17292012III</v>
      </c>
      <c r="E1876" t="s">
        <v>42</v>
      </c>
      <c r="F1876" t="s">
        <v>38</v>
      </c>
      <c r="G1876" t="s">
        <v>49</v>
      </c>
      <c r="H1876">
        <v>2012</v>
      </c>
      <c r="I1876" s="2" t="s">
        <v>10</v>
      </c>
      <c r="J1876" s="1">
        <v>1208103.1307550643</v>
      </c>
    </row>
    <row r="1877" spans="1:10" x14ac:dyDescent="0.55000000000000004">
      <c r="A1877" s="4">
        <f t="shared" si="58"/>
        <v>1</v>
      </c>
      <c r="B1877" s="4">
        <f>+VLOOKUP(G1877,Codigos!$E$2:$F$8,2,0)</f>
        <v>7</v>
      </c>
      <c r="C1877" s="4">
        <f>+VLOOKUP(F1877,Codigos!$B$2:$C$33,2,0)</f>
        <v>29</v>
      </c>
      <c r="D1877" s="4" t="str">
        <f t="shared" si="59"/>
        <v>17292013III</v>
      </c>
      <c r="E1877" t="s">
        <v>42</v>
      </c>
      <c r="F1877" t="s">
        <v>38</v>
      </c>
      <c r="G1877" t="s">
        <v>49</v>
      </c>
      <c r="H1877">
        <v>2013</v>
      </c>
      <c r="I1877" s="2" t="s">
        <v>10</v>
      </c>
      <c r="J1877" s="1">
        <v>1242063.4920634921</v>
      </c>
    </row>
    <row r="1878" spans="1:10" x14ac:dyDescent="0.55000000000000004">
      <c r="A1878" s="4">
        <f t="shared" si="58"/>
        <v>1</v>
      </c>
      <c r="B1878" s="4">
        <f>+VLOOKUP(G1878,Codigos!$E$2:$F$8,2,0)</f>
        <v>7</v>
      </c>
      <c r="C1878" s="4">
        <f>+VLOOKUP(F1878,Codigos!$B$2:$C$33,2,0)</f>
        <v>29</v>
      </c>
      <c r="D1878" s="4" t="str">
        <f t="shared" si="59"/>
        <v>17292014III</v>
      </c>
      <c r="E1878" t="s">
        <v>42</v>
      </c>
      <c r="F1878" t="s">
        <v>38</v>
      </c>
      <c r="G1878" t="s">
        <v>49</v>
      </c>
      <c r="H1878">
        <v>2014</v>
      </c>
      <c r="I1878" s="2" t="s">
        <v>10</v>
      </c>
      <c r="J1878" s="1">
        <v>1458333.3333333335</v>
      </c>
    </row>
    <row r="1879" spans="1:10" x14ac:dyDescent="0.55000000000000004">
      <c r="A1879" s="4">
        <f t="shared" si="58"/>
        <v>1</v>
      </c>
      <c r="B1879" s="4">
        <f>+VLOOKUP(G1879,Codigos!$E$2:$F$8,2,0)</f>
        <v>7</v>
      </c>
      <c r="C1879" s="4">
        <f>+VLOOKUP(F1879,Codigos!$B$2:$C$33,2,0)</f>
        <v>29</v>
      </c>
      <c r="D1879" s="4" t="str">
        <f t="shared" si="59"/>
        <v>17292015III</v>
      </c>
      <c r="E1879" t="s">
        <v>42</v>
      </c>
      <c r="F1879" t="s">
        <v>38</v>
      </c>
      <c r="G1879" t="s">
        <v>49</v>
      </c>
      <c r="H1879">
        <v>2015</v>
      </c>
      <c r="I1879" s="2" t="s">
        <v>10</v>
      </c>
      <c r="J1879" s="1">
        <v>1554054.054054054</v>
      </c>
    </row>
    <row r="1880" spans="1:10" x14ac:dyDescent="0.55000000000000004">
      <c r="A1880" s="4">
        <f t="shared" si="58"/>
        <v>1</v>
      </c>
      <c r="B1880" s="4">
        <f>+VLOOKUP(G1880,Codigos!$E$2:$F$8,2,0)</f>
        <v>7</v>
      </c>
      <c r="C1880" s="4">
        <f>+VLOOKUP(F1880,Codigos!$B$2:$C$33,2,0)</f>
        <v>29</v>
      </c>
      <c r="D1880" s="4" t="str">
        <f t="shared" si="59"/>
        <v>17292016III</v>
      </c>
      <c r="E1880" t="s">
        <v>42</v>
      </c>
      <c r="F1880" t="s">
        <v>38</v>
      </c>
      <c r="G1880" t="s">
        <v>49</v>
      </c>
      <c r="H1880">
        <v>2016</v>
      </c>
      <c r="I1880" s="2" t="s">
        <v>10</v>
      </c>
      <c r="J1880" s="1">
        <v>2278481.0126582277</v>
      </c>
    </row>
    <row r="1881" spans="1:10" x14ac:dyDescent="0.55000000000000004">
      <c r="A1881" s="4">
        <f t="shared" si="58"/>
        <v>1</v>
      </c>
      <c r="B1881" s="4">
        <f>+VLOOKUP(G1881,Codigos!$E$2:$F$8,2,0)</f>
        <v>7</v>
      </c>
      <c r="C1881" s="4">
        <f>+VLOOKUP(F1881,Codigos!$B$2:$C$33,2,0)</f>
        <v>29</v>
      </c>
      <c r="D1881" s="4" t="str">
        <f t="shared" si="59"/>
        <v>17292017III</v>
      </c>
      <c r="E1881" t="s">
        <v>42</v>
      </c>
      <c r="F1881" t="s">
        <v>38</v>
      </c>
      <c r="G1881" t="s">
        <v>49</v>
      </c>
      <c r="H1881">
        <v>2017</v>
      </c>
      <c r="I1881" s="2" t="s">
        <v>10</v>
      </c>
      <c r="J1881" s="1">
        <v>1773367.4775928298</v>
      </c>
    </row>
    <row r="1882" spans="1:10" x14ac:dyDescent="0.55000000000000004">
      <c r="A1882" s="4">
        <f t="shared" si="58"/>
        <v>1</v>
      </c>
      <c r="B1882" s="4">
        <f>+VLOOKUP(G1882,Codigos!$E$2:$F$8,2,0)</f>
        <v>7</v>
      </c>
      <c r="C1882" s="4">
        <f>+VLOOKUP(F1882,Codigos!$B$2:$C$33,2,0)</f>
        <v>29</v>
      </c>
      <c r="D1882" s="4" t="str">
        <f t="shared" si="59"/>
        <v>17292010IV</v>
      </c>
      <c r="E1882" t="s">
        <v>42</v>
      </c>
      <c r="F1882" t="s">
        <v>38</v>
      </c>
      <c r="G1882" t="s">
        <v>49</v>
      </c>
      <c r="H1882">
        <v>2010</v>
      </c>
      <c r="I1882" s="2" t="s">
        <v>11</v>
      </c>
      <c r="J1882" s="1">
        <v>601789.70917225955</v>
      </c>
    </row>
    <row r="1883" spans="1:10" x14ac:dyDescent="0.55000000000000004">
      <c r="A1883" s="4">
        <f t="shared" si="58"/>
        <v>1</v>
      </c>
      <c r="B1883" s="4">
        <f>+VLOOKUP(G1883,Codigos!$E$2:$F$8,2,0)</f>
        <v>7</v>
      </c>
      <c r="C1883" s="4">
        <f>+VLOOKUP(F1883,Codigos!$B$2:$C$33,2,0)</f>
        <v>29</v>
      </c>
      <c r="D1883" s="4" t="str">
        <f t="shared" si="59"/>
        <v>17292011IV</v>
      </c>
      <c r="E1883" t="s">
        <v>42</v>
      </c>
      <c r="F1883" t="s">
        <v>38</v>
      </c>
      <c r="G1883" t="s">
        <v>49</v>
      </c>
      <c r="H1883">
        <v>2011</v>
      </c>
      <c r="I1883" s="2" t="s">
        <v>11</v>
      </c>
      <c r="J1883" s="1">
        <v>804232.80423280422</v>
      </c>
    </row>
    <row r="1884" spans="1:10" x14ac:dyDescent="0.55000000000000004">
      <c r="A1884" s="4">
        <f t="shared" si="58"/>
        <v>1</v>
      </c>
      <c r="B1884" s="4">
        <f>+VLOOKUP(G1884,Codigos!$E$2:$F$8,2,0)</f>
        <v>7</v>
      </c>
      <c r="C1884" s="4">
        <f>+VLOOKUP(F1884,Codigos!$B$2:$C$33,2,0)</f>
        <v>29</v>
      </c>
      <c r="D1884" s="4" t="str">
        <f t="shared" si="59"/>
        <v>17292012IV</v>
      </c>
      <c r="E1884" t="s">
        <v>42</v>
      </c>
      <c r="F1884" t="s">
        <v>38</v>
      </c>
      <c r="G1884" t="s">
        <v>49</v>
      </c>
      <c r="H1884">
        <v>2012</v>
      </c>
      <c r="I1884" s="2" t="s">
        <v>11</v>
      </c>
      <c r="J1884" s="1">
        <v>926335.17495395942</v>
      </c>
    </row>
    <row r="1885" spans="1:10" x14ac:dyDescent="0.55000000000000004">
      <c r="A1885" s="4">
        <f t="shared" si="58"/>
        <v>1</v>
      </c>
      <c r="B1885" s="4">
        <f>+VLOOKUP(G1885,Codigos!$E$2:$F$8,2,0)</f>
        <v>7</v>
      </c>
      <c r="C1885" s="4">
        <f>+VLOOKUP(F1885,Codigos!$B$2:$C$33,2,0)</f>
        <v>29</v>
      </c>
      <c r="D1885" s="4" t="str">
        <f t="shared" si="59"/>
        <v>17292013IV</v>
      </c>
      <c r="E1885" t="s">
        <v>42</v>
      </c>
      <c r="F1885" t="s">
        <v>38</v>
      </c>
      <c r="G1885" t="s">
        <v>49</v>
      </c>
      <c r="H1885">
        <v>2013</v>
      </c>
      <c r="I1885" s="2" t="s">
        <v>11</v>
      </c>
      <c r="J1885" s="1">
        <v>1446428.5714285714</v>
      </c>
    </row>
    <row r="1886" spans="1:10" x14ac:dyDescent="0.55000000000000004">
      <c r="A1886" s="4">
        <f t="shared" si="58"/>
        <v>1</v>
      </c>
      <c r="B1886" s="4">
        <f>+VLOOKUP(G1886,Codigos!$E$2:$F$8,2,0)</f>
        <v>7</v>
      </c>
      <c r="C1886" s="4">
        <f>+VLOOKUP(F1886,Codigos!$B$2:$C$33,2,0)</f>
        <v>29</v>
      </c>
      <c r="D1886" s="4" t="str">
        <f t="shared" si="59"/>
        <v>17292014IV</v>
      </c>
      <c r="E1886" t="s">
        <v>42</v>
      </c>
      <c r="F1886" t="s">
        <v>38</v>
      </c>
      <c r="G1886" t="s">
        <v>49</v>
      </c>
      <c r="H1886">
        <v>2014</v>
      </c>
      <c r="I1886" s="2" t="s">
        <v>11</v>
      </c>
      <c r="J1886" s="1">
        <v>1473214.2857142857</v>
      </c>
    </row>
    <row r="1887" spans="1:10" x14ac:dyDescent="0.55000000000000004">
      <c r="A1887" s="4">
        <f t="shared" si="58"/>
        <v>1</v>
      </c>
      <c r="B1887" s="4">
        <f>+VLOOKUP(G1887,Codigos!$E$2:$F$8,2,0)</f>
        <v>7</v>
      </c>
      <c r="C1887" s="4">
        <f>+VLOOKUP(F1887,Codigos!$B$2:$C$33,2,0)</f>
        <v>29</v>
      </c>
      <c r="D1887" s="4" t="str">
        <f t="shared" si="59"/>
        <v>17292015IV</v>
      </c>
      <c r="E1887" t="s">
        <v>42</v>
      </c>
      <c r="F1887" t="s">
        <v>38</v>
      </c>
      <c r="G1887" t="s">
        <v>49</v>
      </c>
      <c r="H1887">
        <v>2015</v>
      </c>
      <c r="I1887" s="2" t="s">
        <v>11</v>
      </c>
      <c r="J1887" s="1">
        <v>1576576.5780780779</v>
      </c>
    </row>
    <row r="1888" spans="1:10" x14ac:dyDescent="0.55000000000000004">
      <c r="A1888" s="4">
        <f t="shared" si="58"/>
        <v>1</v>
      </c>
      <c r="B1888" s="4">
        <f>+VLOOKUP(G1888,Codigos!$E$2:$F$8,2,0)</f>
        <v>7</v>
      </c>
      <c r="C1888" s="4">
        <f>+VLOOKUP(F1888,Codigos!$B$2:$C$33,2,0)</f>
        <v>29</v>
      </c>
      <c r="D1888" s="4" t="str">
        <f t="shared" si="59"/>
        <v>17292016IV</v>
      </c>
      <c r="E1888" t="s">
        <v>42</v>
      </c>
      <c r="F1888" t="s">
        <v>38</v>
      </c>
      <c r="G1888" t="s">
        <v>49</v>
      </c>
      <c r="H1888">
        <v>2016</v>
      </c>
      <c r="I1888" s="2" t="s">
        <v>11</v>
      </c>
      <c r="J1888" s="1">
        <v>1992154.9019607841</v>
      </c>
    </row>
    <row r="1889" spans="1:10" x14ac:dyDescent="0.55000000000000004">
      <c r="A1889" s="4">
        <f t="shared" si="58"/>
        <v>1</v>
      </c>
      <c r="B1889" s="4">
        <f>+VLOOKUP(G1889,Codigos!$E$2:$F$8,2,0)</f>
        <v>7</v>
      </c>
      <c r="C1889" s="4">
        <f>+VLOOKUP(F1889,Codigos!$B$2:$C$33,2,0)</f>
        <v>29</v>
      </c>
      <c r="D1889" s="4" t="str">
        <f t="shared" si="59"/>
        <v>17292017IV</v>
      </c>
      <c r="E1889" t="s">
        <v>42</v>
      </c>
      <c r="F1889" t="s">
        <v>38</v>
      </c>
      <c r="G1889" t="s">
        <v>49</v>
      </c>
      <c r="H1889">
        <v>2017</v>
      </c>
      <c r="I1889" s="2" t="s">
        <v>11</v>
      </c>
      <c r="J1889" s="1">
        <v>1776556.7765567764</v>
      </c>
    </row>
    <row r="1890" spans="1:10" x14ac:dyDescent="0.55000000000000004">
      <c r="A1890" s="4">
        <f t="shared" si="58"/>
        <v>1</v>
      </c>
      <c r="B1890" s="4">
        <f>+VLOOKUP(G1890,Codigos!$E$2:$F$8,2,0)</f>
        <v>7</v>
      </c>
      <c r="C1890" s="4">
        <f>+VLOOKUP(F1890,Codigos!$B$2:$C$33,2,0)</f>
        <v>30</v>
      </c>
      <c r="D1890" s="4" t="str">
        <f t="shared" si="59"/>
        <v>17302010I</v>
      </c>
      <c r="E1890" t="s">
        <v>42</v>
      </c>
      <c r="F1890" t="s">
        <v>39</v>
      </c>
      <c r="G1890" t="s">
        <v>49</v>
      </c>
      <c r="H1890">
        <v>2010</v>
      </c>
      <c r="I1890" s="2" t="s">
        <v>8</v>
      </c>
      <c r="J1890" s="1">
        <v>0</v>
      </c>
    </row>
    <row r="1891" spans="1:10" x14ac:dyDescent="0.55000000000000004">
      <c r="A1891" s="4">
        <f t="shared" si="58"/>
        <v>1</v>
      </c>
      <c r="B1891" s="4">
        <f>+VLOOKUP(G1891,Codigos!$E$2:$F$8,2,0)</f>
        <v>7</v>
      </c>
      <c r="C1891" s="4">
        <f>+VLOOKUP(F1891,Codigos!$B$2:$C$33,2,0)</f>
        <v>30</v>
      </c>
      <c r="D1891" s="4" t="str">
        <f t="shared" si="59"/>
        <v>17302011I</v>
      </c>
      <c r="E1891" t="s">
        <v>42</v>
      </c>
      <c r="F1891" t="s">
        <v>39</v>
      </c>
      <c r="G1891" t="s">
        <v>49</v>
      </c>
      <c r="H1891">
        <v>2011</v>
      </c>
      <c r="I1891" s="2" t="s">
        <v>8</v>
      </c>
      <c r="J1891" s="1">
        <v>0</v>
      </c>
    </row>
    <row r="1892" spans="1:10" x14ac:dyDescent="0.55000000000000004">
      <c r="A1892" s="4">
        <f t="shared" si="58"/>
        <v>1</v>
      </c>
      <c r="B1892" s="4">
        <f>+VLOOKUP(G1892,Codigos!$E$2:$F$8,2,0)</f>
        <v>7</v>
      </c>
      <c r="C1892" s="4">
        <f>+VLOOKUP(F1892,Codigos!$B$2:$C$33,2,0)</f>
        <v>30</v>
      </c>
      <c r="D1892" s="4" t="str">
        <f t="shared" si="59"/>
        <v>17302012I</v>
      </c>
      <c r="E1892" t="s">
        <v>42</v>
      </c>
      <c r="F1892" t="s">
        <v>39</v>
      </c>
      <c r="G1892" t="s">
        <v>49</v>
      </c>
      <c r="H1892">
        <v>2012</v>
      </c>
      <c r="I1892" s="2" t="s">
        <v>8</v>
      </c>
      <c r="J1892" s="1">
        <v>0</v>
      </c>
    </row>
    <row r="1893" spans="1:10" x14ac:dyDescent="0.55000000000000004">
      <c r="A1893" s="4">
        <f t="shared" si="58"/>
        <v>1</v>
      </c>
      <c r="B1893" s="4">
        <f>+VLOOKUP(G1893,Codigos!$E$2:$F$8,2,0)</f>
        <v>7</v>
      </c>
      <c r="C1893" s="4">
        <f>+VLOOKUP(F1893,Codigos!$B$2:$C$33,2,0)</f>
        <v>30</v>
      </c>
      <c r="D1893" s="4" t="str">
        <f t="shared" si="59"/>
        <v>17302013I</v>
      </c>
      <c r="E1893" t="s">
        <v>42</v>
      </c>
      <c r="F1893" t="s">
        <v>39</v>
      </c>
      <c r="G1893" t="s">
        <v>49</v>
      </c>
      <c r="H1893">
        <v>2013</v>
      </c>
      <c r="I1893" s="2" t="s">
        <v>8</v>
      </c>
      <c r="J1893" s="1">
        <v>0</v>
      </c>
    </row>
    <row r="1894" spans="1:10" x14ac:dyDescent="0.55000000000000004">
      <c r="A1894" s="4">
        <f t="shared" si="58"/>
        <v>1</v>
      </c>
      <c r="B1894" s="4">
        <f>+VLOOKUP(G1894,Codigos!$E$2:$F$8,2,0)</f>
        <v>7</v>
      </c>
      <c r="C1894" s="4">
        <f>+VLOOKUP(F1894,Codigos!$B$2:$C$33,2,0)</f>
        <v>30</v>
      </c>
      <c r="D1894" s="4" t="str">
        <f t="shared" si="59"/>
        <v>17302014I</v>
      </c>
      <c r="E1894" t="s">
        <v>42</v>
      </c>
      <c r="F1894" t="s">
        <v>39</v>
      </c>
      <c r="G1894" t="s">
        <v>49</v>
      </c>
      <c r="H1894">
        <v>2014</v>
      </c>
      <c r="I1894" s="2" t="s">
        <v>8</v>
      </c>
      <c r="J1894" s="1">
        <v>0</v>
      </c>
    </row>
    <row r="1895" spans="1:10" x14ac:dyDescent="0.55000000000000004">
      <c r="A1895" s="4">
        <f t="shared" si="58"/>
        <v>1</v>
      </c>
      <c r="B1895" s="4">
        <f>+VLOOKUP(G1895,Codigos!$E$2:$F$8,2,0)</f>
        <v>7</v>
      </c>
      <c r="C1895" s="4">
        <f>+VLOOKUP(F1895,Codigos!$B$2:$C$33,2,0)</f>
        <v>30</v>
      </c>
      <c r="D1895" s="4" t="str">
        <f t="shared" si="59"/>
        <v>17302015I</v>
      </c>
      <c r="E1895" t="s">
        <v>42</v>
      </c>
      <c r="F1895" t="s">
        <v>39</v>
      </c>
      <c r="G1895" t="s">
        <v>49</v>
      </c>
      <c r="H1895">
        <v>2015</v>
      </c>
      <c r="I1895" s="2" t="s">
        <v>8</v>
      </c>
      <c r="J1895" s="1">
        <v>0</v>
      </c>
    </row>
    <row r="1896" spans="1:10" x14ac:dyDescent="0.55000000000000004">
      <c r="A1896" s="4">
        <f t="shared" si="58"/>
        <v>1</v>
      </c>
      <c r="B1896" s="4">
        <f>+VLOOKUP(G1896,Codigos!$E$2:$F$8,2,0)</f>
        <v>7</v>
      </c>
      <c r="C1896" s="4">
        <f>+VLOOKUP(F1896,Codigos!$B$2:$C$33,2,0)</f>
        <v>30</v>
      </c>
      <c r="D1896" s="4" t="str">
        <f t="shared" si="59"/>
        <v>17302016I</v>
      </c>
      <c r="E1896" t="s">
        <v>42</v>
      </c>
      <c r="F1896" t="s">
        <v>39</v>
      </c>
      <c r="G1896" t="s">
        <v>49</v>
      </c>
      <c r="H1896">
        <v>2016</v>
      </c>
      <c r="I1896" s="2" t="s">
        <v>8</v>
      </c>
      <c r="J1896" s="1">
        <v>1609195.4022988505</v>
      </c>
    </row>
    <row r="1897" spans="1:10" x14ac:dyDescent="0.55000000000000004">
      <c r="A1897" s="4">
        <f t="shared" si="58"/>
        <v>1</v>
      </c>
      <c r="B1897" s="4">
        <f>+VLOOKUP(G1897,Codigos!$E$2:$F$8,2,0)</f>
        <v>7</v>
      </c>
      <c r="C1897" s="4">
        <f>+VLOOKUP(F1897,Codigos!$B$2:$C$33,2,0)</f>
        <v>30</v>
      </c>
      <c r="D1897" s="4" t="str">
        <f t="shared" si="59"/>
        <v>17302017I</v>
      </c>
      <c r="E1897" t="s">
        <v>42</v>
      </c>
      <c r="F1897" t="s">
        <v>39</v>
      </c>
      <c r="G1897" t="s">
        <v>49</v>
      </c>
      <c r="H1897">
        <v>2017</v>
      </c>
      <c r="I1897" s="2" t="s">
        <v>8</v>
      </c>
      <c r="J1897" s="1">
        <v>2192982.456140351</v>
      </c>
    </row>
    <row r="1898" spans="1:10" x14ac:dyDescent="0.55000000000000004">
      <c r="A1898" s="4">
        <f t="shared" si="58"/>
        <v>1</v>
      </c>
      <c r="B1898" s="4">
        <f>+VLOOKUP(G1898,Codigos!$E$2:$F$8,2,0)</f>
        <v>7</v>
      </c>
      <c r="C1898" s="4">
        <f>+VLOOKUP(F1898,Codigos!$B$2:$C$33,2,0)</f>
        <v>30</v>
      </c>
      <c r="D1898" s="4" t="str">
        <f t="shared" si="59"/>
        <v>17302010II</v>
      </c>
      <c r="E1898" t="s">
        <v>42</v>
      </c>
      <c r="F1898" t="s">
        <v>39</v>
      </c>
      <c r="G1898" t="s">
        <v>49</v>
      </c>
      <c r="H1898">
        <v>2010</v>
      </c>
      <c r="I1898" s="2" t="s">
        <v>9</v>
      </c>
      <c r="J1898" s="1">
        <v>0</v>
      </c>
    </row>
    <row r="1899" spans="1:10" x14ac:dyDescent="0.55000000000000004">
      <c r="A1899" s="4">
        <f t="shared" si="58"/>
        <v>1</v>
      </c>
      <c r="B1899" s="4">
        <f>+VLOOKUP(G1899,Codigos!$E$2:$F$8,2,0)</f>
        <v>7</v>
      </c>
      <c r="C1899" s="4">
        <f>+VLOOKUP(F1899,Codigos!$B$2:$C$33,2,0)</f>
        <v>30</v>
      </c>
      <c r="D1899" s="4" t="str">
        <f t="shared" si="59"/>
        <v>17302011II</v>
      </c>
      <c r="E1899" t="s">
        <v>42</v>
      </c>
      <c r="F1899" t="s">
        <v>39</v>
      </c>
      <c r="G1899" t="s">
        <v>49</v>
      </c>
      <c r="H1899">
        <v>2011</v>
      </c>
      <c r="I1899" s="2" t="s">
        <v>9</v>
      </c>
      <c r="J1899" s="1">
        <v>0</v>
      </c>
    </row>
    <row r="1900" spans="1:10" x14ac:dyDescent="0.55000000000000004">
      <c r="A1900" s="4">
        <f t="shared" si="58"/>
        <v>1</v>
      </c>
      <c r="B1900" s="4">
        <f>+VLOOKUP(G1900,Codigos!$E$2:$F$8,2,0)</f>
        <v>7</v>
      </c>
      <c r="C1900" s="4">
        <f>+VLOOKUP(F1900,Codigos!$B$2:$C$33,2,0)</f>
        <v>30</v>
      </c>
      <c r="D1900" s="4" t="str">
        <f t="shared" si="59"/>
        <v>17302012II</v>
      </c>
      <c r="E1900" t="s">
        <v>42</v>
      </c>
      <c r="F1900" t="s">
        <v>39</v>
      </c>
      <c r="G1900" t="s">
        <v>49</v>
      </c>
      <c r="H1900">
        <v>2012</v>
      </c>
      <c r="I1900" s="2" t="s">
        <v>9</v>
      </c>
      <c r="J1900" s="1">
        <v>0</v>
      </c>
    </row>
    <row r="1901" spans="1:10" x14ac:dyDescent="0.55000000000000004">
      <c r="A1901" s="4">
        <f t="shared" si="58"/>
        <v>1</v>
      </c>
      <c r="B1901" s="4">
        <f>+VLOOKUP(G1901,Codigos!$E$2:$F$8,2,0)</f>
        <v>7</v>
      </c>
      <c r="C1901" s="4">
        <f>+VLOOKUP(F1901,Codigos!$B$2:$C$33,2,0)</f>
        <v>30</v>
      </c>
      <c r="D1901" s="4" t="str">
        <f t="shared" si="59"/>
        <v>17302013II</v>
      </c>
      <c r="E1901" t="s">
        <v>42</v>
      </c>
      <c r="F1901" t="s">
        <v>39</v>
      </c>
      <c r="G1901" t="s">
        <v>49</v>
      </c>
      <c r="H1901">
        <v>2013</v>
      </c>
      <c r="I1901" s="2" t="s">
        <v>9</v>
      </c>
      <c r="J1901" s="1">
        <v>0</v>
      </c>
    </row>
    <row r="1902" spans="1:10" x14ac:dyDescent="0.55000000000000004">
      <c r="A1902" s="4">
        <f t="shared" si="58"/>
        <v>1</v>
      </c>
      <c r="B1902" s="4">
        <f>+VLOOKUP(G1902,Codigos!$E$2:$F$8,2,0)</f>
        <v>7</v>
      </c>
      <c r="C1902" s="4">
        <f>+VLOOKUP(F1902,Codigos!$B$2:$C$33,2,0)</f>
        <v>30</v>
      </c>
      <c r="D1902" s="4" t="str">
        <f t="shared" si="59"/>
        <v>17302014II</v>
      </c>
      <c r="E1902" t="s">
        <v>42</v>
      </c>
      <c r="F1902" t="s">
        <v>39</v>
      </c>
      <c r="G1902" t="s">
        <v>49</v>
      </c>
      <c r="H1902">
        <v>2014</v>
      </c>
      <c r="I1902" s="2" t="s">
        <v>9</v>
      </c>
      <c r="J1902" s="1">
        <v>0</v>
      </c>
    </row>
    <row r="1903" spans="1:10" x14ac:dyDescent="0.55000000000000004">
      <c r="A1903" s="4">
        <f t="shared" si="58"/>
        <v>1</v>
      </c>
      <c r="B1903" s="4">
        <f>+VLOOKUP(G1903,Codigos!$E$2:$F$8,2,0)</f>
        <v>7</v>
      </c>
      <c r="C1903" s="4">
        <f>+VLOOKUP(F1903,Codigos!$B$2:$C$33,2,0)</f>
        <v>30</v>
      </c>
      <c r="D1903" s="4" t="str">
        <f t="shared" si="59"/>
        <v>17302015II</v>
      </c>
      <c r="E1903" t="s">
        <v>42</v>
      </c>
      <c r="F1903" t="s">
        <v>39</v>
      </c>
      <c r="G1903" t="s">
        <v>49</v>
      </c>
      <c r="H1903">
        <v>2015</v>
      </c>
      <c r="I1903" s="2" t="s">
        <v>9</v>
      </c>
      <c r="J1903" s="1">
        <v>0</v>
      </c>
    </row>
    <row r="1904" spans="1:10" x14ac:dyDescent="0.55000000000000004">
      <c r="A1904" s="4">
        <f t="shared" si="58"/>
        <v>1</v>
      </c>
      <c r="B1904" s="4">
        <f>+VLOOKUP(G1904,Codigos!$E$2:$F$8,2,0)</f>
        <v>7</v>
      </c>
      <c r="C1904" s="4">
        <f>+VLOOKUP(F1904,Codigos!$B$2:$C$33,2,0)</f>
        <v>30</v>
      </c>
      <c r="D1904" s="4" t="str">
        <f t="shared" si="59"/>
        <v>17302016II</v>
      </c>
      <c r="E1904" t="s">
        <v>42</v>
      </c>
      <c r="F1904" t="s">
        <v>39</v>
      </c>
      <c r="G1904" t="s">
        <v>49</v>
      </c>
      <c r="H1904">
        <v>2016</v>
      </c>
      <c r="I1904" s="2" t="s">
        <v>9</v>
      </c>
      <c r="J1904" s="1">
        <v>1781710.9144542774</v>
      </c>
    </row>
    <row r="1905" spans="1:10" x14ac:dyDescent="0.55000000000000004">
      <c r="A1905" s="4">
        <f t="shared" si="58"/>
        <v>1</v>
      </c>
      <c r="B1905" s="4">
        <f>+VLOOKUP(G1905,Codigos!$E$2:$F$8,2,0)</f>
        <v>7</v>
      </c>
      <c r="C1905" s="4">
        <f>+VLOOKUP(F1905,Codigos!$B$2:$C$33,2,0)</f>
        <v>30</v>
      </c>
      <c r="D1905" s="4" t="str">
        <f t="shared" si="59"/>
        <v>17302017II</v>
      </c>
      <c r="E1905" t="s">
        <v>42</v>
      </c>
      <c r="F1905" t="s">
        <v>39</v>
      </c>
      <c r="G1905" t="s">
        <v>49</v>
      </c>
      <c r="H1905">
        <v>2017</v>
      </c>
      <c r="I1905" s="2" t="s">
        <v>9</v>
      </c>
      <c r="J1905" s="1">
        <v>1886021.5053763441</v>
      </c>
    </row>
    <row r="1906" spans="1:10" x14ac:dyDescent="0.55000000000000004">
      <c r="A1906" s="4">
        <f t="shared" si="58"/>
        <v>1</v>
      </c>
      <c r="B1906" s="4">
        <f>+VLOOKUP(G1906,Codigos!$E$2:$F$8,2,0)</f>
        <v>7</v>
      </c>
      <c r="C1906" s="4">
        <f>+VLOOKUP(F1906,Codigos!$B$2:$C$33,2,0)</f>
        <v>30</v>
      </c>
      <c r="D1906" s="4" t="str">
        <f t="shared" si="59"/>
        <v>17302010III</v>
      </c>
      <c r="E1906" t="s">
        <v>42</v>
      </c>
      <c r="F1906" t="s">
        <v>39</v>
      </c>
      <c r="G1906" t="s">
        <v>49</v>
      </c>
      <c r="H1906">
        <v>2010</v>
      </c>
      <c r="I1906" s="2" t="s">
        <v>10</v>
      </c>
      <c r="J1906" s="1">
        <v>0</v>
      </c>
    </row>
    <row r="1907" spans="1:10" x14ac:dyDescent="0.55000000000000004">
      <c r="A1907" s="4">
        <f t="shared" si="58"/>
        <v>1</v>
      </c>
      <c r="B1907" s="4">
        <f>+VLOOKUP(G1907,Codigos!$E$2:$F$8,2,0)</f>
        <v>7</v>
      </c>
      <c r="C1907" s="4">
        <f>+VLOOKUP(F1907,Codigos!$B$2:$C$33,2,0)</f>
        <v>30</v>
      </c>
      <c r="D1907" s="4" t="str">
        <f t="shared" si="59"/>
        <v>17302011III</v>
      </c>
      <c r="E1907" t="s">
        <v>42</v>
      </c>
      <c r="F1907" t="s">
        <v>39</v>
      </c>
      <c r="G1907" t="s">
        <v>49</v>
      </c>
      <c r="H1907">
        <v>2011</v>
      </c>
      <c r="I1907" s="2" t="s">
        <v>10</v>
      </c>
      <c r="J1907" s="1">
        <v>0</v>
      </c>
    </row>
    <row r="1908" spans="1:10" x14ac:dyDescent="0.55000000000000004">
      <c r="A1908" s="4">
        <f t="shared" si="58"/>
        <v>1</v>
      </c>
      <c r="B1908" s="4">
        <f>+VLOOKUP(G1908,Codigos!$E$2:$F$8,2,0)</f>
        <v>7</v>
      </c>
      <c r="C1908" s="4">
        <f>+VLOOKUP(F1908,Codigos!$B$2:$C$33,2,0)</f>
        <v>30</v>
      </c>
      <c r="D1908" s="4" t="str">
        <f t="shared" si="59"/>
        <v>17302012III</v>
      </c>
      <c r="E1908" t="s">
        <v>42</v>
      </c>
      <c r="F1908" t="s">
        <v>39</v>
      </c>
      <c r="G1908" t="s">
        <v>49</v>
      </c>
      <c r="H1908">
        <v>2012</v>
      </c>
      <c r="I1908" s="2" t="s">
        <v>10</v>
      </c>
      <c r="J1908" s="1">
        <v>0</v>
      </c>
    </row>
    <row r="1909" spans="1:10" x14ac:dyDescent="0.55000000000000004">
      <c r="A1909" s="4">
        <f t="shared" si="58"/>
        <v>1</v>
      </c>
      <c r="B1909" s="4">
        <f>+VLOOKUP(G1909,Codigos!$E$2:$F$8,2,0)</f>
        <v>7</v>
      </c>
      <c r="C1909" s="4">
        <f>+VLOOKUP(F1909,Codigos!$B$2:$C$33,2,0)</f>
        <v>30</v>
      </c>
      <c r="D1909" s="4" t="str">
        <f t="shared" si="59"/>
        <v>17302013III</v>
      </c>
      <c r="E1909" t="s">
        <v>42</v>
      </c>
      <c r="F1909" t="s">
        <v>39</v>
      </c>
      <c r="G1909" t="s">
        <v>49</v>
      </c>
      <c r="H1909">
        <v>2013</v>
      </c>
      <c r="I1909" s="2" t="s">
        <v>10</v>
      </c>
      <c r="J1909" s="1">
        <v>0</v>
      </c>
    </row>
    <row r="1910" spans="1:10" x14ac:dyDescent="0.55000000000000004">
      <c r="A1910" s="4">
        <f t="shared" si="58"/>
        <v>1</v>
      </c>
      <c r="B1910" s="4">
        <f>+VLOOKUP(G1910,Codigos!$E$2:$F$8,2,0)</f>
        <v>7</v>
      </c>
      <c r="C1910" s="4">
        <f>+VLOOKUP(F1910,Codigos!$B$2:$C$33,2,0)</f>
        <v>30</v>
      </c>
      <c r="D1910" s="4" t="str">
        <f t="shared" si="59"/>
        <v>17302014III</v>
      </c>
      <c r="E1910" t="s">
        <v>42</v>
      </c>
      <c r="F1910" t="s">
        <v>39</v>
      </c>
      <c r="G1910" t="s">
        <v>49</v>
      </c>
      <c r="H1910">
        <v>2014</v>
      </c>
      <c r="I1910" s="2" t="s">
        <v>10</v>
      </c>
      <c r="J1910" s="1">
        <v>0</v>
      </c>
    </row>
    <row r="1911" spans="1:10" x14ac:dyDescent="0.55000000000000004">
      <c r="A1911" s="4">
        <f t="shared" si="58"/>
        <v>1</v>
      </c>
      <c r="B1911" s="4">
        <f>+VLOOKUP(G1911,Codigos!$E$2:$F$8,2,0)</f>
        <v>7</v>
      </c>
      <c r="C1911" s="4">
        <f>+VLOOKUP(F1911,Codigos!$B$2:$C$33,2,0)</f>
        <v>30</v>
      </c>
      <c r="D1911" s="4" t="str">
        <f t="shared" si="59"/>
        <v>17302015III</v>
      </c>
      <c r="E1911" t="s">
        <v>42</v>
      </c>
      <c r="F1911" t="s">
        <v>39</v>
      </c>
      <c r="G1911" t="s">
        <v>49</v>
      </c>
      <c r="H1911">
        <v>2015</v>
      </c>
      <c r="I1911" s="2" t="s">
        <v>10</v>
      </c>
      <c r="J1911" s="1">
        <v>0</v>
      </c>
    </row>
    <row r="1912" spans="1:10" x14ac:dyDescent="0.55000000000000004">
      <c r="A1912" s="4">
        <f t="shared" si="58"/>
        <v>1</v>
      </c>
      <c r="B1912" s="4">
        <f>+VLOOKUP(G1912,Codigos!$E$2:$F$8,2,0)</f>
        <v>7</v>
      </c>
      <c r="C1912" s="4">
        <f>+VLOOKUP(F1912,Codigos!$B$2:$C$33,2,0)</f>
        <v>30</v>
      </c>
      <c r="D1912" s="4" t="str">
        <f t="shared" si="59"/>
        <v>17302016III</v>
      </c>
      <c r="E1912" t="s">
        <v>42</v>
      </c>
      <c r="F1912" t="s">
        <v>39</v>
      </c>
      <c r="G1912" t="s">
        <v>49</v>
      </c>
      <c r="H1912">
        <v>2016</v>
      </c>
      <c r="I1912" s="2" t="s">
        <v>10</v>
      </c>
      <c r="J1912" s="1">
        <v>2013392.857142857</v>
      </c>
    </row>
    <row r="1913" spans="1:10" x14ac:dyDescent="0.55000000000000004">
      <c r="A1913" s="4">
        <f t="shared" si="58"/>
        <v>1</v>
      </c>
      <c r="B1913" s="4">
        <f>+VLOOKUP(G1913,Codigos!$E$2:$F$8,2,0)</f>
        <v>7</v>
      </c>
      <c r="C1913" s="4">
        <f>+VLOOKUP(F1913,Codigos!$B$2:$C$33,2,0)</f>
        <v>30</v>
      </c>
      <c r="D1913" s="4" t="str">
        <f t="shared" si="59"/>
        <v>17302017III</v>
      </c>
      <c r="E1913" t="s">
        <v>42</v>
      </c>
      <c r="F1913" t="s">
        <v>39</v>
      </c>
      <c r="G1913" t="s">
        <v>49</v>
      </c>
      <c r="H1913">
        <v>2017</v>
      </c>
      <c r="I1913" s="2" t="s">
        <v>10</v>
      </c>
      <c r="J1913" s="1">
        <v>2240253.1645569624</v>
      </c>
    </row>
    <row r="1914" spans="1:10" x14ac:dyDescent="0.55000000000000004">
      <c r="A1914" s="4">
        <f t="shared" si="58"/>
        <v>1</v>
      </c>
      <c r="B1914" s="4">
        <f>+VLOOKUP(G1914,Codigos!$E$2:$F$8,2,0)</f>
        <v>7</v>
      </c>
      <c r="C1914" s="4">
        <f>+VLOOKUP(F1914,Codigos!$B$2:$C$33,2,0)</f>
        <v>30</v>
      </c>
      <c r="D1914" s="4" t="str">
        <f t="shared" si="59"/>
        <v>17302010IV</v>
      </c>
      <c r="E1914" t="s">
        <v>42</v>
      </c>
      <c r="F1914" t="s">
        <v>39</v>
      </c>
      <c r="G1914" t="s">
        <v>49</v>
      </c>
      <c r="H1914">
        <v>2010</v>
      </c>
      <c r="I1914" s="2" t="s">
        <v>11</v>
      </c>
      <c r="J1914" s="1">
        <v>0</v>
      </c>
    </row>
    <row r="1915" spans="1:10" x14ac:dyDescent="0.55000000000000004">
      <c r="A1915" s="4">
        <f t="shared" si="58"/>
        <v>1</v>
      </c>
      <c r="B1915" s="4">
        <f>+VLOOKUP(G1915,Codigos!$E$2:$F$8,2,0)</f>
        <v>7</v>
      </c>
      <c r="C1915" s="4">
        <f>+VLOOKUP(F1915,Codigos!$B$2:$C$33,2,0)</f>
        <v>30</v>
      </c>
      <c r="D1915" s="4" t="str">
        <f t="shared" si="59"/>
        <v>17302011IV</v>
      </c>
      <c r="E1915" t="s">
        <v>42</v>
      </c>
      <c r="F1915" t="s">
        <v>39</v>
      </c>
      <c r="G1915" t="s">
        <v>49</v>
      </c>
      <c r="H1915">
        <v>2011</v>
      </c>
      <c r="I1915" s="2" t="s">
        <v>11</v>
      </c>
      <c r="J1915" s="1">
        <v>0</v>
      </c>
    </row>
    <row r="1916" spans="1:10" x14ac:dyDescent="0.55000000000000004">
      <c r="A1916" s="4">
        <f t="shared" si="58"/>
        <v>1</v>
      </c>
      <c r="B1916" s="4">
        <f>+VLOOKUP(G1916,Codigos!$E$2:$F$8,2,0)</f>
        <v>7</v>
      </c>
      <c r="C1916" s="4">
        <f>+VLOOKUP(F1916,Codigos!$B$2:$C$33,2,0)</f>
        <v>30</v>
      </c>
      <c r="D1916" s="4" t="str">
        <f t="shared" si="59"/>
        <v>17302012IV</v>
      </c>
      <c r="E1916" t="s">
        <v>42</v>
      </c>
      <c r="F1916" t="s">
        <v>39</v>
      </c>
      <c r="G1916" t="s">
        <v>49</v>
      </c>
      <c r="H1916">
        <v>2012</v>
      </c>
      <c r="I1916" s="2" t="s">
        <v>11</v>
      </c>
      <c r="J1916" s="1">
        <v>0</v>
      </c>
    </row>
    <row r="1917" spans="1:10" x14ac:dyDescent="0.55000000000000004">
      <c r="A1917" s="4">
        <f t="shared" si="58"/>
        <v>1</v>
      </c>
      <c r="B1917" s="4">
        <f>+VLOOKUP(G1917,Codigos!$E$2:$F$8,2,0)</f>
        <v>7</v>
      </c>
      <c r="C1917" s="4">
        <f>+VLOOKUP(F1917,Codigos!$B$2:$C$33,2,0)</f>
        <v>30</v>
      </c>
      <c r="D1917" s="4" t="str">
        <f t="shared" si="59"/>
        <v>17302013IV</v>
      </c>
      <c r="E1917" t="s">
        <v>42</v>
      </c>
      <c r="F1917" t="s">
        <v>39</v>
      </c>
      <c r="G1917" t="s">
        <v>49</v>
      </c>
      <c r="H1917">
        <v>2013</v>
      </c>
      <c r="I1917" s="2" t="s">
        <v>11</v>
      </c>
      <c r="J1917" s="1">
        <v>0</v>
      </c>
    </row>
    <row r="1918" spans="1:10" x14ac:dyDescent="0.55000000000000004">
      <c r="A1918" s="4">
        <f t="shared" si="58"/>
        <v>1</v>
      </c>
      <c r="B1918" s="4">
        <f>+VLOOKUP(G1918,Codigos!$E$2:$F$8,2,0)</f>
        <v>7</v>
      </c>
      <c r="C1918" s="4">
        <f>+VLOOKUP(F1918,Codigos!$B$2:$C$33,2,0)</f>
        <v>30</v>
      </c>
      <c r="D1918" s="4" t="str">
        <f t="shared" si="59"/>
        <v>17302014IV</v>
      </c>
      <c r="E1918" t="s">
        <v>42</v>
      </c>
      <c r="F1918" t="s">
        <v>39</v>
      </c>
      <c r="G1918" t="s">
        <v>49</v>
      </c>
      <c r="H1918">
        <v>2014</v>
      </c>
      <c r="I1918" s="2" t="s">
        <v>11</v>
      </c>
      <c r="J1918" s="1">
        <v>0</v>
      </c>
    </row>
    <row r="1919" spans="1:10" x14ac:dyDescent="0.55000000000000004">
      <c r="A1919" s="4">
        <f t="shared" si="58"/>
        <v>1</v>
      </c>
      <c r="B1919" s="4">
        <f>+VLOOKUP(G1919,Codigos!$E$2:$F$8,2,0)</f>
        <v>7</v>
      </c>
      <c r="C1919" s="4">
        <f>+VLOOKUP(F1919,Codigos!$B$2:$C$33,2,0)</f>
        <v>30</v>
      </c>
      <c r="D1919" s="4" t="str">
        <f t="shared" si="59"/>
        <v>17302015IV</v>
      </c>
      <c r="E1919" t="s">
        <v>42</v>
      </c>
      <c r="F1919" t="s">
        <v>39</v>
      </c>
      <c r="G1919" t="s">
        <v>49</v>
      </c>
      <c r="H1919">
        <v>2015</v>
      </c>
      <c r="I1919" s="2" t="s">
        <v>11</v>
      </c>
      <c r="J1919" s="1">
        <v>1367167.9197994987</v>
      </c>
    </row>
    <row r="1920" spans="1:10" x14ac:dyDescent="0.55000000000000004">
      <c r="A1920" s="4">
        <f t="shared" si="58"/>
        <v>1</v>
      </c>
      <c r="B1920" s="4">
        <f>+VLOOKUP(G1920,Codigos!$E$2:$F$8,2,0)</f>
        <v>7</v>
      </c>
      <c r="C1920" s="4">
        <f>+VLOOKUP(F1920,Codigos!$B$2:$C$33,2,0)</f>
        <v>30</v>
      </c>
      <c r="D1920" s="4" t="str">
        <f t="shared" si="59"/>
        <v>17302016IV</v>
      </c>
      <c r="E1920" t="s">
        <v>42</v>
      </c>
      <c r="F1920" t="s">
        <v>39</v>
      </c>
      <c r="G1920" t="s">
        <v>49</v>
      </c>
      <c r="H1920">
        <v>2016</v>
      </c>
      <c r="I1920" s="2" t="s">
        <v>11</v>
      </c>
      <c r="J1920" s="1">
        <v>1673228.346456693</v>
      </c>
    </row>
    <row r="1921" spans="1:10" x14ac:dyDescent="0.55000000000000004">
      <c r="A1921" s="4">
        <f t="shared" si="58"/>
        <v>1</v>
      </c>
      <c r="B1921" s="4">
        <f>+VLOOKUP(G1921,Codigos!$E$2:$F$8,2,0)</f>
        <v>7</v>
      </c>
      <c r="C1921" s="4">
        <f>+VLOOKUP(F1921,Codigos!$B$2:$C$33,2,0)</f>
        <v>30</v>
      </c>
      <c r="D1921" s="4" t="str">
        <f t="shared" si="59"/>
        <v>17302017IV</v>
      </c>
      <c r="E1921" t="s">
        <v>42</v>
      </c>
      <c r="F1921" t="s">
        <v>39</v>
      </c>
      <c r="G1921" t="s">
        <v>49</v>
      </c>
      <c r="H1921">
        <v>2017</v>
      </c>
      <c r="I1921" s="2" t="s">
        <v>11</v>
      </c>
      <c r="J1921" s="1">
        <v>2040572.7923627687</v>
      </c>
    </row>
    <row r="1922" spans="1:10" x14ac:dyDescent="0.55000000000000004">
      <c r="A1922" s="4">
        <f t="shared" ref="A1922:A1985" si="60">+IF(E1922="Casa",1,2)</f>
        <v>1</v>
      </c>
      <c r="B1922" s="4">
        <f>+VLOOKUP(G1922,Codigos!$E$2:$F$8,2,0)</f>
        <v>7</v>
      </c>
      <c r="C1922" s="4">
        <f>+VLOOKUP(F1922,Codigos!$B$2:$C$33,2,0)</f>
        <v>31</v>
      </c>
      <c r="D1922" s="4" t="str">
        <f t="shared" si="59"/>
        <v>17312010I</v>
      </c>
      <c r="E1922" t="s">
        <v>42</v>
      </c>
      <c r="F1922" t="s">
        <v>40</v>
      </c>
      <c r="G1922" t="s">
        <v>49</v>
      </c>
      <c r="H1922">
        <v>2010</v>
      </c>
      <c r="I1922" s="2" t="s">
        <v>8</v>
      </c>
      <c r="J1922" s="1">
        <v>758771.92982456135</v>
      </c>
    </row>
    <row r="1923" spans="1:10" x14ac:dyDescent="0.55000000000000004">
      <c r="A1923" s="4">
        <f t="shared" si="60"/>
        <v>1</v>
      </c>
      <c r="B1923" s="4">
        <f>+VLOOKUP(G1923,Codigos!$E$2:$F$8,2,0)</f>
        <v>7</v>
      </c>
      <c r="C1923" s="4">
        <f>+VLOOKUP(F1923,Codigos!$B$2:$C$33,2,0)</f>
        <v>31</v>
      </c>
      <c r="D1923" s="4" t="str">
        <f t="shared" ref="D1923:D1986" si="61">+_xlfn.CONCAT(A1923:C1923,H1923:I1923)</f>
        <v>17312011I</v>
      </c>
      <c r="E1923" t="s">
        <v>42</v>
      </c>
      <c r="F1923" t="s">
        <v>40</v>
      </c>
      <c r="G1923" t="s">
        <v>49</v>
      </c>
      <c r="H1923">
        <v>2011</v>
      </c>
      <c r="I1923" s="2" t="s">
        <v>8</v>
      </c>
      <c r="J1923" s="1">
        <v>770370.37037037034</v>
      </c>
    </row>
    <row r="1924" spans="1:10" x14ac:dyDescent="0.55000000000000004">
      <c r="A1924" s="4">
        <f t="shared" si="60"/>
        <v>1</v>
      </c>
      <c r="B1924" s="4">
        <f>+VLOOKUP(G1924,Codigos!$E$2:$F$8,2,0)</f>
        <v>7</v>
      </c>
      <c r="C1924" s="4">
        <f>+VLOOKUP(F1924,Codigos!$B$2:$C$33,2,0)</f>
        <v>31</v>
      </c>
      <c r="D1924" s="4" t="str">
        <f t="shared" si="61"/>
        <v>17312012I</v>
      </c>
      <c r="E1924" t="s">
        <v>42</v>
      </c>
      <c r="F1924" t="s">
        <v>40</v>
      </c>
      <c r="G1924" t="s">
        <v>49</v>
      </c>
      <c r="H1924">
        <v>2012</v>
      </c>
      <c r="I1924" s="2" t="s">
        <v>8</v>
      </c>
      <c r="J1924" s="1">
        <v>892210.14492753614</v>
      </c>
    </row>
    <row r="1925" spans="1:10" x14ac:dyDescent="0.55000000000000004">
      <c r="A1925" s="4">
        <f t="shared" si="60"/>
        <v>1</v>
      </c>
      <c r="B1925" s="4">
        <f>+VLOOKUP(G1925,Codigos!$E$2:$F$8,2,0)</f>
        <v>7</v>
      </c>
      <c r="C1925" s="4">
        <f>+VLOOKUP(F1925,Codigos!$B$2:$C$33,2,0)</f>
        <v>31</v>
      </c>
      <c r="D1925" s="4" t="str">
        <f t="shared" si="61"/>
        <v>17312013I</v>
      </c>
      <c r="E1925" t="s">
        <v>42</v>
      </c>
      <c r="F1925" t="s">
        <v>40</v>
      </c>
      <c r="G1925" t="s">
        <v>49</v>
      </c>
      <c r="H1925">
        <v>2013</v>
      </c>
      <c r="I1925" s="2" t="s">
        <v>8</v>
      </c>
      <c r="J1925" s="1">
        <v>1129870.12987013</v>
      </c>
    </row>
    <row r="1926" spans="1:10" x14ac:dyDescent="0.55000000000000004">
      <c r="A1926" s="4">
        <f t="shared" si="60"/>
        <v>1</v>
      </c>
      <c r="B1926" s="4">
        <f>+VLOOKUP(G1926,Codigos!$E$2:$F$8,2,0)</f>
        <v>7</v>
      </c>
      <c r="C1926" s="4">
        <f>+VLOOKUP(F1926,Codigos!$B$2:$C$33,2,0)</f>
        <v>31</v>
      </c>
      <c r="D1926" s="4" t="str">
        <f t="shared" si="61"/>
        <v>17312014I</v>
      </c>
      <c r="E1926" t="s">
        <v>42</v>
      </c>
      <c r="F1926" t="s">
        <v>40</v>
      </c>
      <c r="G1926" t="s">
        <v>49</v>
      </c>
      <c r="H1926">
        <v>2014</v>
      </c>
      <c r="I1926" s="2" t="s">
        <v>8</v>
      </c>
      <c r="J1926" s="1">
        <v>1410042.735042735</v>
      </c>
    </row>
    <row r="1927" spans="1:10" x14ac:dyDescent="0.55000000000000004">
      <c r="A1927" s="4">
        <f t="shared" si="60"/>
        <v>1</v>
      </c>
      <c r="B1927" s="4">
        <f>+VLOOKUP(G1927,Codigos!$E$2:$F$8,2,0)</f>
        <v>7</v>
      </c>
      <c r="C1927" s="4">
        <f>+VLOOKUP(F1927,Codigos!$B$2:$C$33,2,0)</f>
        <v>31</v>
      </c>
      <c r="D1927" s="4" t="str">
        <f t="shared" si="61"/>
        <v>17312015I</v>
      </c>
      <c r="E1927" t="s">
        <v>42</v>
      </c>
      <c r="F1927" t="s">
        <v>40</v>
      </c>
      <c r="G1927" t="s">
        <v>49</v>
      </c>
      <c r="H1927">
        <v>2015</v>
      </c>
      <c r="I1927" s="2" t="s">
        <v>8</v>
      </c>
      <c r="J1927" s="1">
        <v>1278752.4366471735</v>
      </c>
    </row>
    <row r="1928" spans="1:10" x14ac:dyDescent="0.55000000000000004">
      <c r="A1928" s="4">
        <f t="shared" si="60"/>
        <v>1</v>
      </c>
      <c r="B1928" s="4">
        <f>+VLOOKUP(G1928,Codigos!$E$2:$F$8,2,0)</f>
        <v>7</v>
      </c>
      <c r="C1928" s="4">
        <f>+VLOOKUP(F1928,Codigos!$B$2:$C$33,2,0)</f>
        <v>31</v>
      </c>
      <c r="D1928" s="4" t="str">
        <f t="shared" si="61"/>
        <v>17312016I</v>
      </c>
      <c r="E1928" t="s">
        <v>42</v>
      </c>
      <c r="F1928" t="s">
        <v>40</v>
      </c>
      <c r="G1928" t="s">
        <v>49</v>
      </c>
      <c r="H1928">
        <v>2016</v>
      </c>
      <c r="I1928" s="2" t="s">
        <v>8</v>
      </c>
      <c r="J1928" s="1">
        <v>1697708.3333333333</v>
      </c>
    </row>
    <row r="1929" spans="1:10" x14ac:dyDescent="0.55000000000000004">
      <c r="A1929" s="4">
        <f t="shared" si="60"/>
        <v>1</v>
      </c>
      <c r="B1929" s="4">
        <f>+VLOOKUP(G1929,Codigos!$E$2:$F$8,2,0)</f>
        <v>7</v>
      </c>
      <c r="C1929" s="4">
        <f>+VLOOKUP(F1929,Codigos!$B$2:$C$33,2,0)</f>
        <v>31</v>
      </c>
      <c r="D1929" s="4" t="str">
        <f t="shared" si="61"/>
        <v>17312017I</v>
      </c>
      <c r="E1929" t="s">
        <v>42</v>
      </c>
      <c r="F1929" t="s">
        <v>40</v>
      </c>
      <c r="G1929" t="s">
        <v>49</v>
      </c>
      <c r="H1929">
        <v>2017</v>
      </c>
      <c r="I1929" s="2" t="s">
        <v>8</v>
      </c>
      <c r="J1929" s="1">
        <v>1916666.6666666667</v>
      </c>
    </row>
    <row r="1930" spans="1:10" x14ac:dyDescent="0.55000000000000004">
      <c r="A1930" s="4">
        <f t="shared" si="60"/>
        <v>1</v>
      </c>
      <c r="B1930" s="4">
        <f>+VLOOKUP(G1930,Codigos!$E$2:$F$8,2,0)</f>
        <v>7</v>
      </c>
      <c r="C1930" s="4">
        <f>+VLOOKUP(F1930,Codigos!$B$2:$C$33,2,0)</f>
        <v>31</v>
      </c>
      <c r="D1930" s="4" t="str">
        <f t="shared" si="61"/>
        <v>17312010II</v>
      </c>
      <c r="E1930" t="s">
        <v>42</v>
      </c>
      <c r="F1930" t="s">
        <v>40</v>
      </c>
      <c r="G1930" t="s">
        <v>49</v>
      </c>
      <c r="H1930">
        <v>2010</v>
      </c>
      <c r="I1930" s="2" t="s">
        <v>9</v>
      </c>
      <c r="J1930" s="1">
        <v>670175.43859649124</v>
      </c>
    </row>
    <row r="1931" spans="1:10" x14ac:dyDescent="0.55000000000000004">
      <c r="A1931" s="4">
        <f t="shared" si="60"/>
        <v>1</v>
      </c>
      <c r="B1931" s="4">
        <f>+VLOOKUP(G1931,Codigos!$E$2:$F$8,2,0)</f>
        <v>7</v>
      </c>
      <c r="C1931" s="4">
        <f>+VLOOKUP(F1931,Codigos!$B$2:$C$33,2,0)</f>
        <v>31</v>
      </c>
      <c r="D1931" s="4" t="str">
        <f t="shared" si="61"/>
        <v>17312011II</v>
      </c>
      <c r="E1931" t="s">
        <v>42</v>
      </c>
      <c r="F1931" t="s">
        <v>40</v>
      </c>
      <c r="G1931" t="s">
        <v>49</v>
      </c>
      <c r="H1931">
        <v>2011</v>
      </c>
      <c r="I1931" s="2" t="s">
        <v>9</v>
      </c>
      <c r="J1931" s="1">
        <v>888888.88888888888</v>
      </c>
    </row>
    <row r="1932" spans="1:10" x14ac:dyDescent="0.55000000000000004">
      <c r="A1932" s="4">
        <f t="shared" si="60"/>
        <v>1</v>
      </c>
      <c r="B1932" s="4">
        <f>+VLOOKUP(G1932,Codigos!$E$2:$F$8,2,0)</f>
        <v>7</v>
      </c>
      <c r="C1932" s="4">
        <f>+VLOOKUP(F1932,Codigos!$B$2:$C$33,2,0)</f>
        <v>31</v>
      </c>
      <c r="D1932" s="4" t="str">
        <f t="shared" si="61"/>
        <v>17312012II</v>
      </c>
      <c r="E1932" t="s">
        <v>42</v>
      </c>
      <c r="F1932" t="s">
        <v>40</v>
      </c>
      <c r="G1932" t="s">
        <v>49</v>
      </c>
      <c r="H1932">
        <v>2012</v>
      </c>
      <c r="I1932" s="2" t="s">
        <v>9</v>
      </c>
      <c r="J1932" s="1">
        <v>991847.82608695654</v>
      </c>
    </row>
    <row r="1933" spans="1:10" x14ac:dyDescent="0.55000000000000004">
      <c r="A1933" s="4">
        <f t="shared" si="60"/>
        <v>1</v>
      </c>
      <c r="B1933" s="4">
        <f>+VLOOKUP(G1933,Codigos!$E$2:$F$8,2,0)</f>
        <v>7</v>
      </c>
      <c r="C1933" s="4">
        <f>+VLOOKUP(F1933,Codigos!$B$2:$C$33,2,0)</f>
        <v>31</v>
      </c>
      <c r="D1933" s="4" t="str">
        <f t="shared" si="61"/>
        <v>17312013II</v>
      </c>
      <c r="E1933" t="s">
        <v>42</v>
      </c>
      <c r="F1933" t="s">
        <v>40</v>
      </c>
      <c r="G1933" t="s">
        <v>49</v>
      </c>
      <c r="H1933">
        <v>2013</v>
      </c>
      <c r="I1933" s="2" t="s">
        <v>9</v>
      </c>
      <c r="J1933" s="1">
        <v>1125541.1255411257</v>
      </c>
    </row>
    <row r="1934" spans="1:10" x14ac:dyDescent="0.55000000000000004">
      <c r="A1934" s="4">
        <f t="shared" si="60"/>
        <v>1</v>
      </c>
      <c r="B1934" s="4">
        <f>+VLOOKUP(G1934,Codigos!$E$2:$F$8,2,0)</f>
        <v>7</v>
      </c>
      <c r="C1934" s="4">
        <f>+VLOOKUP(F1934,Codigos!$B$2:$C$33,2,0)</f>
        <v>31</v>
      </c>
      <c r="D1934" s="4" t="str">
        <f t="shared" si="61"/>
        <v>17312014II</v>
      </c>
      <c r="E1934" t="s">
        <v>42</v>
      </c>
      <c r="F1934" t="s">
        <v>40</v>
      </c>
      <c r="G1934" t="s">
        <v>49</v>
      </c>
      <c r="H1934">
        <v>2014</v>
      </c>
      <c r="I1934" s="2" t="s">
        <v>9</v>
      </c>
      <c r="J1934" s="1">
        <v>1250000</v>
      </c>
    </row>
    <row r="1935" spans="1:10" x14ac:dyDescent="0.55000000000000004">
      <c r="A1935" s="4">
        <f t="shared" si="60"/>
        <v>1</v>
      </c>
      <c r="B1935" s="4">
        <f>+VLOOKUP(G1935,Codigos!$E$2:$F$8,2,0)</f>
        <v>7</v>
      </c>
      <c r="C1935" s="4">
        <f>+VLOOKUP(F1935,Codigos!$B$2:$C$33,2,0)</f>
        <v>31</v>
      </c>
      <c r="D1935" s="4" t="str">
        <f t="shared" si="61"/>
        <v>17312015II</v>
      </c>
      <c r="E1935" t="s">
        <v>42</v>
      </c>
      <c r="F1935" t="s">
        <v>40</v>
      </c>
      <c r="G1935" t="s">
        <v>49</v>
      </c>
      <c r="H1935">
        <v>2015</v>
      </c>
      <c r="I1935" s="2" t="s">
        <v>9</v>
      </c>
      <c r="J1935" s="1">
        <v>1081676.4132553607</v>
      </c>
    </row>
    <row r="1936" spans="1:10" x14ac:dyDescent="0.55000000000000004">
      <c r="A1936" s="4">
        <f t="shared" si="60"/>
        <v>1</v>
      </c>
      <c r="B1936" s="4">
        <f>+VLOOKUP(G1936,Codigos!$E$2:$F$8,2,0)</f>
        <v>7</v>
      </c>
      <c r="C1936" s="4">
        <f>+VLOOKUP(F1936,Codigos!$B$2:$C$33,2,0)</f>
        <v>31</v>
      </c>
      <c r="D1936" s="4" t="str">
        <f t="shared" si="61"/>
        <v>17312016II</v>
      </c>
      <c r="E1936" t="s">
        <v>42</v>
      </c>
      <c r="F1936" t="s">
        <v>40</v>
      </c>
      <c r="G1936" t="s">
        <v>49</v>
      </c>
      <c r="H1936">
        <v>2016</v>
      </c>
      <c r="I1936" s="2" t="s">
        <v>9</v>
      </c>
      <c r="J1936" s="1">
        <v>1616095.2380952381</v>
      </c>
    </row>
    <row r="1937" spans="1:10" x14ac:dyDescent="0.55000000000000004">
      <c r="A1937" s="4">
        <f t="shared" si="60"/>
        <v>1</v>
      </c>
      <c r="B1937" s="4">
        <f>+VLOOKUP(G1937,Codigos!$E$2:$F$8,2,0)</f>
        <v>7</v>
      </c>
      <c r="C1937" s="4">
        <f>+VLOOKUP(F1937,Codigos!$B$2:$C$33,2,0)</f>
        <v>31</v>
      </c>
      <c r="D1937" s="4" t="str">
        <f t="shared" si="61"/>
        <v>17312017II</v>
      </c>
      <c r="E1937" t="s">
        <v>42</v>
      </c>
      <c r="F1937" t="s">
        <v>40</v>
      </c>
      <c r="G1937" t="s">
        <v>49</v>
      </c>
      <c r="H1937">
        <v>2017</v>
      </c>
      <c r="I1937" s="2" t="s">
        <v>9</v>
      </c>
      <c r="J1937" s="1">
        <v>2034632.0346320346</v>
      </c>
    </row>
    <row r="1938" spans="1:10" x14ac:dyDescent="0.55000000000000004">
      <c r="A1938" s="4">
        <f t="shared" si="60"/>
        <v>1</v>
      </c>
      <c r="B1938" s="4">
        <f>+VLOOKUP(G1938,Codigos!$E$2:$F$8,2,0)</f>
        <v>7</v>
      </c>
      <c r="C1938" s="4">
        <f>+VLOOKUP(F1938,Codigos!$B$2:$C$33,2,0)</f>
        <v>31</v>
      </c>
      <c r="D1938" s="4" t="str">
        <f t="shared" si="61"/>
        <v>17312010III</v>
      </c>
      <c r="E1938" t="s">
        <v>42</v>
      </c>
      <c r="F1938" t="s">
        <v>40</v>
      </c>
      <c r="G1938" t="s">
        <v>49</v>
      </c>
      <c r="H1938">
        <v>2010</v>
      </c>
      <c r="I1938" s="2" t="s">
        <v>10</v>
      </c>
      <c r="J1938" s="1">
        <v>897368.42105263157</v>
      </c>
    </row>
    <row r="1939" spans="1:10" x14ac:dyDescent="0.55000000000000004">
      <c r="A1939" s="4">
        <f t="shared" si="60"/>
        <v>1</v>
      </c>
      <c r="B1939" s="4">
        <f>+VLOOKUP(G1939,Codigos!$E$2:$F$8,2,0)</f>
        <v>7</v>
      </c>
      <c r="C1939" s="4">
        <f>+VLOOKUP(F1939,Codigos!$B$2:$C$33,2,0)</f>
        <v>31</v>
      </c>
      <c r="D1939" s="4" t="str">
        <f t="shared" si="61"/>
        <v>17312011III</v>
      </c>
      <c r="E1939" t="s">
        <v>42</v>
      </c>
      <c r="F1939" t="s">
        <v>40</v>
      </c>
      <c r="G1939" t="s">
        <v>49</v>
      </c>
      <c r="H1939">
        <v>2011</v>
      </c>
      <c r="I1939" s="2" t="s">
        <v>10</v>
      </c>
      <c r="J1939" s="1">
        <v>851851.85185185191</v>
      </c>
    </row>
    <row r="1940" spans="1:10" x14ac:dyDescent="0.55000000000000004">
      <c r="A1940" s="4">
        <f t="shared" si="60"/>
        <v>1</v>
      </c>
      <c r="B1940" s="4">
        <f>+VLOOKUP(G1940,Codigos!$E$2:$F$8,2,0)</f>
        <v>7</v>
      </c>
      <c r="C1940" s="4">
        <f>+VLOOKUP(F1940,Codigos!$B$2:$C$33,2,0)</f>
        <v>31</v>
      </c>
      <c r="D1940" s="4" t="str">
        <f t="shared" si="61"/>
        <v>17312012III</v>
      </c>
      <c r="E1940" t="s">
        <v>42</v>
      </c>
      <c r="F1940" t="s">
        <v>40</v>
      </c>
      <c r="G1940" t="s">
        <v>49</v>
      </c>
      <c r="H1940">
        <v>2012</v>
      </c>
      <c r="I1940" s="2" t="s">
        <v>10</v>
      </c>
      <c r="J1940" s="1">
        <v>1014492.7536231884</v>
      </c>
    </row>
    <row r="1941" spans="1:10" x14ac:dyDescent="0.55000000000000004">
      <c r="A1941" s="4">
        <f t="shared" si="60"/>
        <v>1</v>
      </c>
      <c r="B1941" s="4">
        <f>+VLOOKUP(G1941,Codigos!$E$2:$F$8,2,0)</f>
        <v>7</v>
      </c>
      <c r="C1941" s="4">
        <f>+VLOOKUP(F1941,Codigos!$B$2:$C$33,2,0)</f>
        <v>31</v>
      </c>
      <c r="D1941" s="4" t="str">
        <f t="shared" si="61"/>
        <v>17312013III</v>
      </c>
      <c r="E1941" t="s">
        <v>42</v>
      </c>
      <c r="F1941" t="s">
        <v>40</v>
      </c>
      <c r="G1941" t="s">
        <v>49</v>
      </c>
      <c r="H1941">
        <v>2013</v>
      </c>
      <c r="I1941" s="2" t="s">
        <v>10</v>
      </c>
      <c r="J1941" s="1">
        <v>1167748.9177489178</v>
      </c>
    </row>
    <row r="1942" spans="1:10" x14ac:dyDescent="0.55000000000000004">
      <c r="A1942" s="4">
        <f t="shared" si="60"/>
        <v>1</v>
      </c>
      <c r="B1942" s="4">
        <f>+VLOOKUP(G1942,Codigos!$E$2:$F$8,2,0)</f>
        <v>7</v>
      </c>
      <c r="C1942" s="4">
        <f>+VLOOKUP(F1942,Codigos!$B$2:$C$33,2,0)</f>
        <v>31</v>
      </c>
      <c r="D1942" s="4" t="str">
        <f t="shared" si="61"/>
        <v>17312014III</v>
      </c>
      <c r="E1942" t="s">
        <v>42</v>
      </c>
      <c r="F1942" t="s">
        <v>40</v>
      </c>
      <c r="G1942" t="s">
        <v>49</v>
      </c>
      <c r="H1942">
        <v>2014</v>
      </c>
      <c r="I1942" s="2" t="s">
        <v>10</v>
      </c>
      <c r="J1942" s="1">
        <v>1245726.4957264957</v>
      </c>
    </row>
    <row r="1943" spans="1:10" x14ac:dyDescent="0.55000000000000004">
      <c r="A1943" s="4">
        <f t="shared" si="60"/>
        <v>1</v>
      </c>
      <c r="B1943" s="4">
        <f>+VLOOKUP(G1943,Codigos!$E$2:$F$8,2,0)</f>
        <v>7</v>
      </c>
      <c r="C1943" s="4">
        <f>+VLOOKUP(F1943,Codigos!$B$2:$C$33,2,0)</f>
        <v>31</v>
      </c>
      <c r="D1943" s="4" t="str">
        <f t="shared" si="61"/>
        <v>17312015III</v>
      </c>
      <c r="E1943" t="s">
        <v>42</v>
      </c>
      <c r="F1943" t="s">
        <v>40</v>
      </c>
      <c r="G1943" t="s">
        <v>49</v>
      </c>
      <c r="H1943">
        <v>2015</v>
      </c>
      <c r="I1943" s="2" t="s">
        <v>10</v>
      </c>
      <c r="J1943" s="1">
        <v>1469785.575048733</v>
      </c>
    </row>
    <row r="1944" spans="1:10" x14ac:dyDescent="0.55000000000000004">
      <c r="A1944" s="4">
        <f t="shared" si="60"/>
        <v>1</v>
      </c>
      <c r="B1944" s="4">
        <f>+VLOOKUP(G1944,Codigos!$E$2:$F$8,2,0)</f>
        <v>7</v>
      </c>
      <c r="C1944" s="4">
        <f>+VLOOKUP(F1944,Codigos!$B$2:$C$33,2,0)</f>
        <v>31</v>
      </c>
      <c r="D1944" s="4" t="str">
        <f t="shared" si="61"/>
        <v>17312016III</v>
      </c>
      <c r="E1944" t="s">
        <v>42</v>
      </c>
      <c r="F1944" t="s">
        <v>40</v>
      </c>
      <c r="G1944" t="s">
        <v>49</v>
      </c>
      <c r="H1944">
        <v>2016</v>
      </c>
      <c r="I1944" s="2" t="s">
        <v>10</v>
      </c>
      <c r="J1944" s="1">
        <v>1785714.2857142857</v>
      </c>
    </row>
    <row r="1945" spans="1:10" x14ac:dyDescent="0.55000000000000004">
      <c r="A1945" s="4">
        <f t="shared" si="60"/>
        <v>1</v>
      </c>
      <c r="B1945" s="4">
        <f>+VLOOKUP(G1945,Codigos!$E$2:$F$8,2,0)</f>
        <v>7</v>
      </c>
      <c r="C1945" s="4">
        <f>+VLOOKUP(F1945,Codigos!$B$2:$C$33,2,0)</f>
        <v>31</v>
      </c>
      <c r="D1945" s="4" t="str">
        <f t="shared" si="61"/>
        <v>17312017III</v>
      </c>
      <c r="E1945" t="s">
        <v>42</v>
      </c>
      <c r="F1945" t="s">
        <v>40</v>
      </c>
      <c r="G1945" t="s">
        <v>49</v>
      </c>
      <c r="H1945">
        <v>2017</v>
      </c>
      <c r="I1945" s="2" t="s">
        <v>10</v>
      </c>
      <c r="J1945" s="1">
        <v>1835585.5855855858</v>
      </c>
    </row>
    <row r="1946" spans="1:10" x14ac:dyDescent="0.55000000000000004">
      <c r="A1946" s="4">
        <f t="shared" si="60"/>
        <v>1</v>
      </c>
      <c r="B1946" s="4">
        <f>+VLOOKUP(G1946,Codigos!$E$2:$F$8,2,0)</f>
        <v>7</v>
      </c>
      <c r="C1946" s="4">
        <f>+VLOOKUP(F1946,Codigos!$B$2:$C$33,2,0)</f>
        <v>31</v>
      </c>
      <c r="D1946" s="4" t="str">
        <f t="shared" si="61"/>
        <v>17312010IV</v>
      </c>
      <c r="E1946" t="s">
        <v>42</v>
      </c>
      <c r="F1946" t="s">
        <v>40</v>
      </c>
      <c r="G1946" t="s">
        <v>49</v>
      </c>
      <c r="H1946">
        <v>2010</v>
      </c>
      <c r="I1946" s="2" t="s">
        <v>11</v>
      </c>
      <c r="J1946" s="1">
        <v>858771.92982456135</v>
      </c>
    </row>
    <row r="1947" spans="1:10" x14ac:dyDescent="0.55000000000000004">
      <c r="A1947" s="4">
        <f t="shared" si="60"/>
        <v>1</v>
      </c>
      <c r="B1947" s="4">
        <f>+VLOOKUP(G1947,Codigos!$E$2:$F$8,2,0)</f>
        <v>7</v>
      </c>
      <c r="C1947" s="4">
        <f>+VLOOKUP(F1947,Codigos!$B$2:$C$33,2,0)</f>
        <v>31</v>
      </c>
      <c r="D1947" s="4" t="str">
        <f t="shared" si="61"/>
        <v>17312011IV</v>
      </c>
      <c r="E1947" t="s">
        <v>42</v>
      </c>
      <c r="F1947" t="s">
        <v>40</v>
      </c>
      <c r="G1947" t="s">
        <v>49</v>
      </c>
      <c r="H1947">
        <v>2011</v>
      </c>
      <c r="I1947" s="2" t="s">
        <v>11</v>
      </c>
      <c r="J1947" s="1">
        <v>843518.51851851854</v>
      </c>
    </row>
    <row r="1948" spans="1:10" x14ac:dyDescent="0.55000000000000004">
      <c r="A1948" s="4">
        <f t="shared" si="60"/>
        <v>1</v>
      </c>
      <c r="B1948" s="4">
        <f>+VLOOKUP(G1948,Codigos!$E$2:$F$8,2,0)</f>
        <v>7</v>
      </c>
      <c r="C1948" s="4">
        <f>+VLOOKUP(F1948,Codigos!$B$2:$C$33,2,0)</f>
        <v>31</v>
      </c>
      <c r="D1948" s="4" t="str">
        <f t="shared" si="61"/>
        <v>17312012IV</v>
      </c>
      <c r="E1948" t="s">
        <v>42</v>
      </c>
      <c r="F1948" t="s">
        <v>40</v>
      </c>
      <c r="G1948" t="s">
        <v>49</v>
      </c>
      <c r="H1948">
        <v>2012</v>
      </c>
      <c r="I1948" s="2" t="s">
        <v>11</v>
      </c>
      <c r="J1948" s="1">
        <v>907608.69565217395</v>
      </c>
    </row>
    <row r="1949" spans="1:10" x14ac:dyDescent="0.55000000000000004">
      <c r="A1949" s="4">
        <f t="shared" si="60"/>
        <v>1</v>
      </c>
      <c r="B1949" s="4">
        <f>+VLOOKUP(G1949,Codigos!$E$2:$F$8,2,0)</f>
        <v>7</v>
      </c>
      <c r="C1949" s="4">
        <f>+VLOOKUP(F1949,Codigos!$B$2:$C$33,2,0)</f>
        <v>31</v>
      </c>
      <c r="D1949" s="4" t="str">
        <f t="shared" si="61"/>
        <v>17312013IV</v>
      </c>
      <c r="E1949" t="s">
        <v>42</v>
      </c>
      <c r="F1949" t="s">
        <v>40</v>
      </c>
      <c r="G1949" t="s">
        <v>49</v>
      </c>
      <c r="H1949">
        <v>2013</v>
      </c>
      <c r="I1949" s="2" t="s">
        <v>11</v>
      </c>
      <c r="J1949" s="1">
        <v>1298701.2987012987</v>
      </c>
    </row>
    <row r="1950" spans="1:10" x14ac:dyDescent="0.55000000000000004">
      <c r="A1950" s="4">
        <f t="shared" si="60"/>
        <v>1</v>
      </c>
      <c r="B1950" s="4">
        <f>+VLOOKUP(G1950,Codigos!$E$2:$F$8,2,0)</f>
        <v>7</v>
      </c>
      <c r="C1950" s="4">
        <f>+VLOOKUP(F1950,Codigos!$B$2:$C$33,2,0)</f>
        <v>31</v>
      </c>
      <c r="D1950" s="4" t="str">
        <f t="shared" si="61"/>
        <v>17312014IV</v>
      </c>
      <c r="E1950" t="s">
        <v>42</v>
      </c>
      <c r="F1950" t="s">
        <v>40</v>
      </c>
      <c r="G1950" t="s">
        <v>49</v>
      </c>
      <c r="H1950">
        <v>2014</v>
      </c>
      <c r="I1950" s="2" t="s">
        <v>11</v>
      </c>
      <c r="J1950" s="1">
        <v>1318376.0683760683</v>
      </c>
    </row>
    <row r="1951" spans="1:10" x14ac:dyDescent="0.55000000000000004">
      <c r="A1951" s="4">
        <f t="shared" si="60"/>
        <v>1</v>
      </c>
      <c r="B1951" s="4">
        <f>+VLOOKUP(G1951,Codigos!$E$2:$F$8,2,0)</f>
        <v>7</v>
      </c>
      <c r="C1951" s="4">
        <f>+VLOOKUP(F1951,Codigos!$B$2:$C$33,2,0)</f>
        <v>31</v>
      </c>
      <c r="D1951" s="4" t="str">
        <f t="shared" si="61"/>
        <v>17312015IV</v>
      </c>
      <c r="E1951" t="s">
        <v>42</v>
      </c>
      <c r="F1951" t="s">
        <v>40</v>
      </c>
      <c r="G1951" t="s">
        <v>49</v>
      </c>
      <c r="H1951">
        <v>2015</v>
      </c>
      <c r="I1951" s="2" t="s">
        <v>11</v>
      </c>
      <c r="J1951" s="1">
        <v>1520467.8362573099</v>
      </c>
    </row>
    <row r="1952" spans="1:10" x14ac:dyDescent="0.55000000000000004">
      <c r="A1952" s="4">
        <f t="shared" si="60"/>
        <v>1</v>
      </c>
      <c r="B1952" s="4">
        <f>+VLOOKUP(G1952,Codigos!$E$2:$F$8,2,0)</f>
        <v>7</v>
      </c>
      <c r="C1952" s="4">
        <f>+VLOOKUP(F1952,Codigos!$B$2:$C$33,2,0)</f>
        <v>31</v>
      </c>
      <c r="D1952" s="4" t="str">
        <f t="shared" si="61"/>
        <v>17312016IV</v>
      </c>
      <c r="E1952" t="s">
        <v>42</v>
      </c>
      <c r="F1952" t="s">
        <v>40</v>
      </c>
      <c r="G1952" t="s">
        <v>49</v>
      </c>
      <c r="H1952">
        <v>2016</v>
      </c>
      <c r="I1952" s="2" t="s">
        <v>11</v>
      </c>
      <c r="J1952" s="1">
        <v>1820175.4385964915</v>
      </c>
    </row>
    <row r="1953" spans="1:10" x14ac:dyDescent="0.55000000000000004">
      <c r="A1953" s="4">
        <f t="shared" si="60"/>
        <v>1</v>
      </c>
      <c r="B1953" s="4">
        <f>+VLOOKUP(G1953,Codigos!$E$2:$F$8,2,0)</f>
        <v>7</v>
      </c>
      <c r="C1953" s="4">
        <f>+VLOOKUP(F1953,Codigos!$B$2:$C$33,2,0)</f>
        <v>31</v>
      </c>
      <c r="D1953" s="4" t="str">
        <f t="shared" si="61"/>
        <v>17312017IV</v>
      </c>
      <c r="E1953" t="s">
        <v>42</v>
      </c>
      <c r="F1953" t="s">
        <v>40</v>
      </c>
      <c r="G1953" t="s">
        <v>49</v>
      </c>
      <c r="H1953">
        <v>2017</v>
      </c>
      <c r="I1953" s="2" t="s">
        <v>11</v>
      </c>
      <c r="J1953" s="1">
        <v>2050716.6482910695</v>
      </c>
    </row>
    <row r="1954" spans="1:10" x14ac:dyDescent="0.55000000000000004">
      <c r="A1954" s="4">
        <f t="shared" si="60"/>
        <v>1</v>
      </c>
      <c r="B1954" s="4">
        <f>+VLOOKUP(G1954,Codigos!$E$2:$F$8,2,0)</f>
        <v>7</v>
      </c>
      <c r="C1954" s="4">
        <f>+VLOOKUP(F1954,Codigos!$B$2:$C$33,2,0)</f>
        <v>32</v>
      </c>
      <c r="D1954" s="4" t="str">
        <f t="shared" si="61"/>
        <v>17322010I</v>
      </c>
      <c r="E1954" t="s">
        <v>42</v>
      </c>
      <c r="F1954" t="s">
        <v>41</v>
      </c>
      <c r="G1954" t="s">
        <v>49</v>
      </c>
      <c r="H1954">
        <v>2010</v>
      </c>
      <c r="I1954" s="2" t="s">
        <v>8</v>
      </c>
      <c r="J1954" s="1">
        <v>870833.33333333326</v>
      </c>
    </row>
    <row r="1955" spans="1:10" x14ac:dyDescent="0.55000000000000004">
      <c r="A1955" s="4">
        <f t="shared" si="60"/>
        <v>1</v>
      </c>
      <c r="B1955" s="4">
        <f>+VLOOKUP(G1955,Codigos!$E$2:$F$8,2,0)</f>
        <v>7</v>
      </c>
      <c r="C1955" s="4">
        <f>+VLOOKUP(F1955,Codigos!$B$2:$C$33,2,0)</f>
        <v>32</v>
      </c>
      <c r="D1955" s="4" t="str">
        <f t="shared" si="61"/>
        <v>17322011I</v>
      </c>
      <c r="E1955" t="s">
        <v>42</v>
      </c>
      <c r="F1955" t="s">
        <v>41</v>
      </c>
      <c r="G1955" t="s">
        <v>49</v>
      </c>
      <c r="H1955">
        <v>2011</v>
      </c>
      <c r="I1955" s="2" t="s">
        <v>8</v>
      </c>
      <c r="J1955" s="1">
        <v>974206.34920634911</v>
      </c>
    </row>
    <row r="1956" spans="1:10" x14ac:dyDescent="0.55000000000000004">
      <c r="A1956" s="4">
        <f t="shared" si="60"/>
        <v>1</v>
      </c>
      <c r="B1956" s="4">
        <f>+VLOOKUP(G1956,Codigos!$E$2:$F$8,2,0)</f>
        <v>7</v>
      </c>
      <c r="C1956" s="4">
        <f>+VLOOKUP(F1956,Codigos!$B$2:$C$33,2,0)</f>
        <v>32</v>
      </c>
      <c r="D1956" s="4" t="str">
        <f t="shared" si="61"/>
        <v>17322012I</v>
      </c>
      <c r="E1956" t="s">
        <v>42</v>
      </c>
      <c r="F1956" t="s">
        <v>41</v>
      </c>
      <c r="G1956" t="s">
        <v>49</v>
      </c>
      <c r="H1956">
        <v>2012</v>
      </c>
      <c r="I1956" s="2" t="s">
        <v>8</v>
      </c>
      <c r="J1956" s="1">
        <v>1122754.491017964</v>
      </c>
    </row>
    <row r="1957" spans="1:10" x14ac:dyDescent="0.55000000000000004">
      <c r="A1957" s="4">
        <f t="shared" si="60"/>
        <v>1</v>
      </c>
      <c r="B1957" s="4">
        <f>+VLOOKUP(G1957,Codigos!$E$2:$F$8,2,0)</f>
        <v>7</v>
      </c>
      <c r="C1957" s="4">
        <f>+VLOOKUP(F1957,Codigos!$B$2:$C$33,2,0)</f>
        <v>32</v>
      </c>
      <c r="D1957" s="4" t="str">
        <f t="shared" si="61"/>
        <v>17322013I</v>
      </c>
      <c r="E1957" t="s">
        <v>42</v>
      </c>
      <c r="F1957" t="s">
        <v>41</v>
      </c>
      <c r="G1957" t="s">
        <v>49</v>
      </c>
      <c r="H1957">
        <v>2013</v>
      </c>
      <c r="I1957" s="2" t="s">
        <v>8</v>
      </c>
      <c r="J1957" s="1">
        <v>1425675.6756756757</v>
      </c>
    </row>
    <row r="1958" spans="1:10" x14ac:dyDescent="0.55000000000000004">
      <c r="A1958" s="4">
        <f t="shared" si="60"/>
        <v>1</v>
      </c>
      <c r="B1958" s="4">
        <f>+VLOOKUP(G1958,Codigos!$E$2:$F$8,2,0)</f>
        <v>7</v>
      </c>
      <c r="C1958" s="4">
        <f>+VLOOKUP(F1958,Codigos!$B$2:$C$33,2,0)</f>
        <v>32</v>
      </c>
      <c r="D1958" s="4" t="str">
        <f t="shared" si="61"/>
        <v>17322014I</v>
      </c>
      <c r="E1958" t="s">
        <v>42</v>
      </c>
      <c r="F1958" t="s">
        <v>41</v>
      </c>
      <c r="G1958" t="s">
        <v>49</v>
      </c>
      <c r="H1958">
        <v>2014</v>
      </c>
      <c r="I1958" s="2" t="s">
        <v>8</v>
      </c>
      <c r="J1958" s="1">
        <v>1369687.5</v>
      </c>
    </row>
    <row r="1959" spans="1:10" x14ac:dyDescent="0.55000000000000004">
      <c r="A1959" s="4">
        <f t="shared" si="60"/>
        <v>1</v>
      </c>
      <c r="B1959" s="4">
        <f>+VLOOKUP(G1959,Codigos!$E$2:$F$8,2,0)</f>
        <v>7</v>
      </c>
      <c r="C1959" s="4">
        <f>+VLOOKUP(F1959,Codigos!$B$2:$C$33,2,0)</f>
        <v>32</v>
      </c>
      <c r="D1959" s="4" t="str">
        <f t="shared" si="61"/>
        <v>17322015I</v>
      </c>
      <c r="E1959" t="s">
        <v>42</v>
      </c>
      <c r="F1959" t="s">
        <v>41</v>
      </c>
      <c r="G1959" t="s">
        <v>49</v>
      </c>
      <c r="H1959">
        <v>2015</v>
      </c>
      <c r="I1959" s="2" t="s">
        <v>8</v>
      </c>
      <c r="J1959" s="1">
        <v>1733333.3333333333</v>
      </c>
    </row>
    <row r="1960" spans="1:10" x14ac:dyDescent="0.55000000000000004">
      <c r="A1960" s="4">
        <f t="shared" si="60"/>
        <v>1</v>
      </c>
      <c r="B1960" s="4">
        <f>+VLOOKUP(G1960,Codigos!$E$2:$F$8,2,0)</f>
        <v>7</v>
      </c>
      <c r="C1960" s="4">
        <f>+VLOOKUP(F1960,Codigos!$B$2:$C$33,2,0)</f>
        <v>32</v>
      </c>
      <c r="D1960" s="4" t="str">
        <f t="shared" si="61"/>
        <v>17322016I</v>
      </c>
      <c r="E1960" t="s">
        <v>42</v>
      </c>
      <c r="F1960" t="s">
        <v>41</v>
      </c>
      <c r="G1960" t="s">
        <v>49</v>
      </c>
      <c r="H1960">
        <v>2016</v>
      </c>
      <c r="I1960" s="2" t="s">
        <v>8</v>
      </c>
      <c r="J1960" s="1">
        <v>2094017.0940170942</v>
      </c>
    </row>
    <row r="1961" spans="1:10" x14ac:dyDescent="0.55000000000000004">
      <c r="A1961" s="4">
        <f t="shared" si="60"/>
        <v>1</v>
      </c>
      <c r="B1961" s="4">
        <f>+VLOOKUP(G1961,Codigos!$E$2:$F$8,2,0)</f>
        <v>7</v>
      </c>
      <c r="C1961" s="4">
        <f>+VLOOKUP(F1961,Codigos!$B$2:$C$33,2,0)</f>
        <v>32</v>
      </c>
      <c r="D1961" s="4" t="str">
        <f t="shared" si="61"/>
        <v>17322017I</v>
      </c>
      <c r="E1961" t="s">
        <v>42</v>
      </c>
      <c r="F1961" t="s">
        <v>41</v>
      </c>
      <c r="G1961" t="s">
        <v>49</v>
      </c>
      <c r="H1961">
        <v>2017</v>
      </c>
      <c r="I1961" s="2" t="s">
        <v>8</v>
      </c>
      <c r="J1961" s="1">
        <v>1985739.741532977</v>
      </c>
    </row>
    <row r="1962" spans="1:10" x14ac:dyDescent="0.55000000000000004">
      <c r="A1962" s="4">
        <f t="shared" si="60"/>
        <v>1</v>
      </c>
      <c r="B1962" s="4">
        <f>+VLOOKUP(G1962,Codigos!$E$2:$F$8,2,0)</f>
        <v>7</v>
      </c>
      <c r="C1962" s="4">
        <f>+VLOOKUP(F1962,Codigos!$B$2:$C$33,2,0)</f>
        <v>32</v>
      </c>
      <c r="D1962" s="4" t="str">
        <f t="shared" si="61"/>
        <v>17322010II</v>
      </c>
      <c r="E1962" t="s">
        <v>42</v>
      </c>
      <c r="F1962" t="s">
        <v>41</v>
      </c>
      <c r="G1962" t="s">
        <v>49</v>
      </c>
      <c r="H1962">
        <v>2010</v>
      </c>
      <c r="I1962" s="2" t="s">
        <v>9</v>
      </c>
      <c r="J1962" s="1">
        <v>862500</v>
      </c>
    </row>
    <row r="1963" spans="1:10" x14ac:dyDescent="0.55000000000000004">
      <c r="A1963" s="4">
        <f t="shared" si="60"/>
        <v>1</v>
      </c>
      <c r="B1963" s="4">
        <f>+VLOOKUP(G1963,Codigos!$E$2:$F$8,2,0)</f>
        <v>7</v>
      </c>
      <c r="C1963" s="4">
        <f>+VLOOKUP(F1963,Codigos!$B$2:$C$33,2,0)</f>
        <v>32</v>
      </c>
      <c r="D1963" s="4" t="str">
        <f t="shared" si="61"/>
        <v>17322011II</v>
      </c>
      <c r="E1963" t="s">
        <v>42</v>
      </c>
      <c r="F1963" t="s">
        <v>41</v>
      </c>
      <c r="G1963" t="s">
        <v>49</v>
      </c>
      <c r="H1963">
        <v>2011</v>
      </c>
      <c r="I1963" s="2" t="s">
        <v>9</v>
      </c>
      <c r="J1963" s="1">
        <v>1096230.1587301586</v>
      </c>
    </row>
    <row r="1964" spans="1:10" x14ac:dyDescent="0.55000000000000004">
      <c r="A1964" s="4">
        <f t="shared" si="60"/>
        <v>1</v>
      </c>
      <c r="B1964" s="4">
        <f>+VLOOKUP(G1964,Codigos!$E$2:$F$8,2,0)</f>
        <v>7</v>
      </c>
      <c r="C1964" s="4">
        <f>+VLOOKUP(F1964,Codigos!$B$2:$C$33,2,0)</f>
        <v>32</v>
      </c>
      <c r="D1964" s="4" t="str">
        <f t="shared" si="61"/>
        <v>17322012II</v>
      </c>
      <c r="E1964" t="s">
        <v>42</v>
      </c>
      <c r="F1964" t="s">
        <v>41</v>
      </c>
      <c r="G1964" t="s">
        <v>49</v>
      </c>
      <c r="H1964">
        <v>2012</v>
      </c>
      <c r="I1964" s="2" t="s">
        <v>9</v>
      </c>
      <c r="J1964" s="1">
        <v>1192614.7704590817</v>
      </c>
    </row>
    <row r="1965" spans="1:10" x14ac:dyDescent="0.55000000000000004">
      <c r="A1965" s="4">
        <f t="shared" si="60"/>
        <v>1</v>
      </c>
      <c r="B1965" s="4">
        <f>+VLOOKUP(G1965,Codigos!$E$2:$F$8,2,0)</f>
        <v>7</v>
      </c>
      <c r="C1965" s="4">
        <f>+VLOOKUP(F1965,Codigos!$B$2:$C$33,2,0)</f>
        <v>32</v>
      </c>
      <c r="D1965" s="4" t="str">
        <f t="shared" si="61"/>
        <v>17322013II</v>
      </c>
      <c r="E1965" t="s">
        <v>42</v>
      </c>
      <c r="F1965" t="s">
        <v>41</v>
      </c>
      <c r="G1965" t="s">
        <v>49</v>
      </c>
      <c r="H1965">
        <v>2013</v>
      </c>
      <c r="I1965" s="2" t="s">
        <v>9</v>
      </c>
      <c r="J1965" s="1">
        <v>1407657.6576576577</v>
      </c>
    </row>
    <row r="1966" spans="1:10" x14ac:dyDescent="0.55000000000000004">
      <c r="A1966" s="4">
        <f t="shared" si="60"/>
        <v>1</v>
      </c>
      <c r="B1966" s="4">
        <f>+VLOOKUP(G1966,Codigos!$E$2:$F$8,2,0)</f>
        <v>7</v>
      </c>
      <c r="C1966" s="4">
        <f>+VLOOKUP(F1966,Codigos!$B$2:$C$33,2,0)</f>
        <v>32</v>
      </c>
      <c r="D1966" s="4" t="str">
        <f t="shared" si="61"/>
        <v>17322014II</v>
      </c>
      <c r="E1966" t="s">
        <v>42</v>
      </c>
      <c r="F1966" t="s">
        <v>41</v>
      </c>
      <c r="G1966" t="s">
        <v>49</v>
      </c>
      <c r="H1966">
        <v>2014</v>
      </c>
      <c r="I1966" s="2" t="s">
        <v>9</v>
      </c>
      <c r="J1966" s="1">
        <v>1422916.6666666665</v>
      </c>
    </row>
    <row r="1967" spans="1:10" x14ac:dyDescent="0.55000000000000004">
      <c r="A1967" s="4">
        <f t="shared" si="60"/>
        <v>1</v>
      </c>
      <c r="B1967" s="4">
        <f>+VLOOKUP(G1967,Codigos!$E$2:$F$8,2,0)</f>
        <v>7</v>
      </c>
      <c r="C1967" s="4">
        <f>+VLOOKUP(F1967,Codigos!$B$2:$C$33,2,0)</f>
        <v>32</v>
      </c>
      <c r="D1967" s="4" t="str">
        <f t="shared" si="61"/>
        <v>17322015II</v>
      </c>
      <c r="E1967" t="s">
        <v>42</v>
      </c>
      <c r="F1967" t="s">
        <v>41</v>
      </c>
      <c r="G1967" t="s">
        <v>49</v>
      </c>
      <c r="H1967">
        <v>2015</v>
      </c>
      <c r="I1967" s="2" t="s">
        <v>9</v>
      </c>
      <c r="J1967" s="1">
        <v>1666666.6666666667</v>
      </c>
    </row>
    <row r="1968" spans="1:10" x14ac:dyDescent="0.55000000000000004">
      <c r="A1968" s="4">
        <f t="shared" si="60"/>
        <v>1</v>
      </c>
      <c r="B1968" s="4">
        <f>+VLOOKUP(G1968,Codigos!$E$2:$F$8,2,0)</f>
        <v>7</v>
      </c>
      <c r="C1968" s="4">
        <f>+VLOOKUP(F1968,Codigos!$B$2:$C$33,2,0)</f>
        <v>32</v>
      </c>
      <c r="D1968" s="4" t="str">
        <f t="shared" si="61"/>
        <v>17322016II</v>
      </c>
      <c r="E1968" t="s">
        <v>42</v>
      </c>
      <c r="F1968" t="s">
        <v>41</v>
      </c>
      <c r="G1968" t="s">
        <v>49</v>
      </c>
      <c r="H1968">
        <v>2016</v>
      </c>
      <c r="I1968" s="2" t="s">
        <v>9</v>
      </c>
      <c r="J1968" s="1">
        <v>2295805.739514349</v>
      </c>
    </row>
    <row r="1969" spans="1:10" x14ac:dyDescent="0.55000000000000004">
      <c r="A1969" s="4">
        <f t="shared" si="60"/>
        <v>1</v>
      </c>
      <c r="B1969" s="4">
        <f>+VLOOKUP(G1969,Codigos!$E$2:$F$8,2,0)</f>
        <v>7</v>
      </c>
      <c r="C1969" s="4">
        <f>+VLOOKUP(F1969,Codigos!$B$2:$C$33,2,0)</f>
        <v>32</v>
      </c>
      <c r="D1969" s="4" t="str">
        <f t="shared" si="61"/>
        <v>17322017II</v>
      </c>
      <c r="E1969" t="s">
        <v>42</v>
      </c>
      <c r="F1969" t="s">
        <v>41</v>
      </c>
      <c r="G1969" t="s">
        <v>49</v>
      </c>
      <c r="H1969">
        <v>2017</v>
      </c>
      <c r="I1969" s="2" t="s">
        <v>9</v>
      </c>
      <c r="J1969" s="1">
        <v>1977459.0163934429</v>
      </c>
    </row>
    <row r="1970" spans="1:10" x14ac:dyDescent="0.55000000000000004">
      <c r="A1970" s="4">
        <f t="shared" si="60"/>
        <v>1</v>
      </c>
      <c r="B1970" s="4">
        <f>+VLOOKUP(G1970,Codigos!$E$2:$F$8,2,0)</f>
        <v>7</v>
      </c>
      <c r="C1970" s="4">
        <f>+VLOOKUP(F1970,Codigos!$B$2:$C$33,2,0)</f>
        <v>32</v>
      </c>
      <c r="D1970" s="4" t="str">
        <f t="shared" si="61"/>
        <v>17322010III</v>
      </c>
      <c r="E1970" t="s">
        <v>42</v>
      </c>
      <c r="F1970" t="s">
        <v>41</v>
      </c>
      <c r="G1970" t="s">
        <v>49</v>
      </c>
      <c r="H1970">
        <v>2010</v>
      </c>
      <c r="I1970" s="2" t="s">
        <v>10</v>
      </c>
      <c r="J1970" s="1">
        <v>852500</v>
      </c>
    </row>
    <row r="1971" spans="1:10" x14ac:dyDescent="0.55000000000000004">
      <c r="A1971" s="4">
        <f t="shared" si="60"/>
        <v>1</v>
      </c>
      <c r="B1971" s="4">
        <f>+VLOOKUP(G1971,Codigos!$E$2:$F$8,2,0)</f>
        <v>7</v>
      </c>
      <c r="C1971" s="4">
        <f>+VLOOKUP(F1971,Codigos!$B$2:$C$33,2,0)</f>
        <v>32</v>
      </c>
      <c r="D1971" s="4" t="str">
        <f t="shared" si="61"/>
        <v>17322011III</v>
      </c>
      <c r="E1971" t="s">
        <v>42</v>
      </c>
      <c r="F1971" t="s">
        <v>41</v>
      </c>
      <c r="G1971" t="s">
        <v>49</v>
      </c>
      <c r="H1971">
        <v>2011</v>
      </c>
      <c r="I1971" s="2" t="s">
        <v>10</v>
      </c>
      <c r="J1971" s="1">
        <v>969246.03174603183</v>
      </c>
    </row>
    <row r="1972" spans="1:10" x14ac:dyDescent="0.55000000000000004">
      <c r="A1972" s="4">
        <f t="shared" si="60"/>
        <v>1</v>
      </c>
      <c r="B1972" s="4">
        <f>+VLOOKUP(G1972,Codigos!$E$2:$F$8,2,0)</f>
        <v>7</v>
      </c>
      <c r="C1972" s="4">
        <f>+VLOOKUP(F1972,Codigos!$B$2:$C$33,2,0)</f>
        <v>32</v>
      </c>
      <c r="D1972" s="4" t="str">
        <f t="shared" si="61"/>
        <v>17322012III</v>
      </c>
      <c r="E1972" t="s">
        <v>42</v>
      </c>
      <c r="F1972" t="s">
        <v>41</v>
      </c>
      <c r="G1972" t="s">
        <v>49</v>
      </c>
      <c r="H1972">
        <v>2012</v>
      </c>
      <c r="I1972" s="2" t="s">
        <v>10</v>
      </c>
      <c r="J1972" s="1">
        <v>1207584.8303393214</v>
      </c>
    </row>
    <row r="1973" spans="1:10" x14ac:dyDescent="0.55000000000000004">
      <c r="A1973" s="4">
        <f t="shared" si="60"/>
        <v>1</v>
      </c>
      <c r="B1973" s="4">
        <f>+VLOOKUP(G1973,Codigos!$E$2:$F$8,2,0)</f>
        <v>7</v>
      </c>
      <c r="C1973" s="4">
        <f>+VLOOKUP(F1973,Codigos!$B$2:$C$33,2,0)</f>
        <v>32</v>
      </c>
      <c r="D1973" s="4" t="str">
        <f t="shared" si="61"/>
        <v>17322013III</v>
      </c>
      <c r="E1973" t="s">
        <v>42</v>
      </c>
      <c r="F1973" t="s">
        <v>41</v>
      </c>
      <c r="G1973" t="s">
        <v>49</v>
      </c>
      <c r="H1973">
        <v>2013</v>
      </c>
      <c r="I1973" s="2" t="s">
        <v>10</v>
      </c>
      <c r="J1973" s="1">
        <v>1492117.1171171172</v>
      </c>
    </row>
    <row r="1974" spans="1:10" x14ac:dyDescent="0.55000000000000004">
      <c r="A1974" s="4">
        <f t="shared" si="60"/>
        <v>1</v>
      </c>
      <c r="B1974" s="4">
        <f>+VLOOKUP(G1974,Codigos!$E$2:$F$8,2,0)</f>
        <v>7</v>
      </c>
      <c r="C1974" s="4">
        <f>+VLOOKUP(F1974,Codigos!$B$2:$C$33,2,0)</f>
        <v>32</v>
      </c>
      <c r="D1974" s="4" t="str">
        <f t="shared" si="61"/>
        <v>17322014III</v>
      </c>
      <c r="E1974" t="s">
        <v>42</v>
      </c>
      <c r="F1974" t="s">
        <v>41</v>
      </c>
      <c r="G1974" t="s">
        <v>49</v>
      </c>
      <c r="H1974">
        <v>2014</v>
      </c>
      <c r="I1974" s="2" t="s">
        <v>10</v>
      </c>
      <c r="J1974" s="1">
        <v>1484166.6666666665</v>
      </c>
    </row>
    <row r="1975" spans="1:10" x14ac:dyDescent="0.55000000000000004">
      <c r="A1975" s="4">
        <f t="shared" si="60"/>
        <v>1</v>
      </c>
      <c r="B1975" s="4">
        <f>+VLOOKUP(G1975,Codigos!$E$2:$F$8,2,0)</f>
        <v>7</v>
      </c>
      <c r="C1975" s="4">
        <f>+VLOOKUP(F1975,Codigos!$B$2:$C$33,2,0)</f>
        <v>32</v>
      </c>
      <c r="D1975" s="4" t="str">
        <f t="shared" si="61"/>
        <v>17322015III</v>
      </c>
      <c r="E1975" t="s">
        <v>42</v>
      </c>
      <c r="F1975" t="s">
        <v>41</v>
      </c>
      <c r="G1975" t="s">
        <v>49</v>
      </c>
      <c r="H1975">
        <v>2015</v>
      </c>
      <c r="I1975" s="2" t="s">
        <v>10</v>
      </c>
      <c r="J1975" s="1">
        <v>1700000</v>
      </c>
    </row>
    <row r="1976" spans="1:10" x14ac:dyDescent="0.55000000000000004">
      <c r="A1976" s="4">
        <f t="shared" si="60"/>
        <v>1</v>
      </c>
      <c r="B1976" s="4">
        <f>+VLOOKUP(G1976,Codigos!$E$2:$F$8,2,0)</f>
        <v>7</v>
      </c>
      <c r="C1976" s="4">
        <f>+VLOOKUP(F1976,Codigos!$B$2:$C$33,2,0)</f>
        <v>32</v>
      </c>
      <c r="D1976" s="4" t="str">
        <f t="shared" si="61"/>
        <v>17322016III</v>
      </c>
      <c r="E1976" t="s">
        <v>42</v>
      </c>
      <c r="F1976" t="s">
        <v>41</v>
      </c>
      <c r="G1976" t="s">
        <v>49</v>
      </c>
      <c r="H1976">
        <v>2016</v>
      </c>
      <c r="I1976" s="2" t="s">
        <v>10</v>
      </c>
      <c r="J1976" s="1">
        <v>2291666.6768018021</v>
      </c>
    </row>
    <row r="1977" spans="1:10" x14ac:dyDescent="0.55000000000000004">
      <c r="A1977" s="4">
        <f t="shared" si="60"/>
        <v>1</v>
      </c>
      <c r="B1977" s="4">
        <f>+VLOOKUP(G1977,Codigos!$E$2:$F$8,2,0)</f>
        <v>7</v>
      </c>
      <c r="C1977" s="4">
        <f>+VLOOKUP(F1977,Codigos!$B$2:$C$33,2,0)</f>
        <v>32</v>
      </c>
      <c r="D1977" s="4" t="str">
        <f t="shared" si="61"/>
        <v>17322017III</v>
      </c>
      <c r="E1977" t="s">
        <v>42</v>
      </c>
      <c r="F1977" t="s">
        <v>41</v>
      </c>
      <c r="G1977" t="s">
        <v>49</v>
      </c>
      <c r="H1977">
        <v>2017</v>
      </c>
      <c r="I1977" s="2" t="s">
        <v>10</v>
      </c>
      <c r="J1977" s="1">
        <v>1970000</v>
      </c>
    </row>
    <row r="1978" spans="1:10" x14ac:dyDescent="0.55000000000000004">
      <c r="A1978" s="4">
        <f t="shared" si="60"/>
        <v>1</v>
      </c>
      <c r="B1978" s="4">
        <f>+VLOOKUP(G1978,Codigos!$E$2:$F$8,2,0)</f>
        <v>7</v>
      </c>
      <c r="C1978" s="4">
        <f>+VLOOKUP(F1978,Codigos!$B$2:$C$33,2,0)</f>
        <v>32</v>
      </c>
      <c r="D1978" s="4" t="str">
        <f t="shared" si="61"/>
        <v>17322010IV</v>
      </c>
      <c r="E1978" t="s">
        <v>42</v>
      </c>
      <c r="F1978" t="s">
        <v>41</v>
      </c>
      <c r="G1978" t="s">
        <v>49</v>
      </c>
      <c r="H1978">
        <v>2010</v>
      </c>
      <c r="I1978" s="2" t="s">
        <v>11</v>
      </c>
      <c r="J1978" s="1">
        <v>691666.66666666674</v>
      </c>
    </row>
    <row r="1979" spans="1:10" x14ac:dyDescent="0.55000000000000004">
      <c r="A1979" s="4">
        <f t="shared" si="60"/>
        <v>1</v>
      </c>
      <c r="B1979" s="4">
        <f>+VLOOKUP(G1979,Codigos!$E$2:$F$8,2,0)</f>
        <v>7</v>
      </c>
      <c r="C1979" s="4">
        <f>+VLOOKUP(F1979,Codigos!$B$2:$C$33,2,0)</f>
        <v>32</v>
      </c>
      <c r="D1979" s="4" t="str">
        <f t="shared" si="61"/>
        <v>17322011IV</v>
      </c>
      <c r="E1979" t="s">
        <v>42</v>
      </c>
      <c r="F1979" t="s">
        <v>41</v>
      </c>
      <c r="G1979" t="s">
        <v>49</v>
      </c>
      <c r="H1979">
        <v>2011</v>
      </c>
      <c r="I1979" s="2" t="s">
        <v>11</v>
      </c>
      <c r="J1979" s="1">
        <v>1016865.0793650794</v>
      </c>
    </row>
    <row r="1980" spans="1:10" x14ac:dyDescent="0.55000000000000004">
      <c r="A1980" s="4">
        <f t="shared" si="60"/>
        <v>1</v>
      </c>
      <c r="B1980" s="4">
        <f>+VLOOKUP(G1980,Codigos!$E$2:$F$8,2,0)</f>
        <v>7</v>
      </c>
      <c r="C1980" s="4">
        <f>+VLOOKUP(F1980,Codigos!$B$2:$C$33,2,0)</f>
        <v>32</v>
      </c>
      <c r="D1980" s="4" t="str">
        <f t="shared" si="61"/>
        <v>17322012IV</v>
      </c>
      <c r="E1980" t="s">
        <v>42</v>
      </c>
      <c r="F1980" t="s">
        <v>41</v>
      </c>
      <c r="G1980" t="s">
        <v>49</v>
      </c>
      <c r="H1980">
        <v>2012</v>
      </c>
      <c r="I1980" s="2" t="s">
        <v>11</v>
      </c>
      <c r="J1980" s="1">
        <v>1257485.0299401197</v>
      </c>
    </row>
    <row r="1981" spans="1:10" x14ac:dyDescent="0.55000000000000004">
      <c r="A1981" s="4">
        <f t="shared" si="60"/>
        <v>1</v>
      </c>
      <c r="B1981" s="4">
        <f>+VLOOKUP(G1981,Codigos!$E$2:$F$8,2,0)</f>
        <v>7</v>
      </c>
      <c r="C1981" s="4">
        <f>+VLOOKUP(F1981,Codigos!$B$2:$C$33,2,0)</f>
        <v>32</v>
      </c>
      <c r="D1981" s="4" t="str">
        <f t="shared" si="61"/>
        <v>17322013IV</v>
      </c>
      <c r="E1981" t="s">
        <v>42</v>
      </c>
      <c r="F1981" t="s">
        <v>41</v>
      </c>
      <c r="G1981" t="s">
        <v>49</v>
      </c>
      <c r="H1981">
        <v>2013</v>
      </c>
      <c r="I1981" s="2" t="s">
        <v>11</v>
      </c>
      <c r="J1981" s="1">
        <v>1540540.5405405406</v>
      </c>
    </row>
    <row r="1982" spans="1:10" x14ac:dyDescent="0.55000000000000004">
      <c r="A1982" s="4">
        <f t="shared" si="60"/>
        <v>1</v>
      </c>
      <c r="B1982" s="4">
        <f>+VLOOKUP(G1982,Codigos!$E$2:$F$8,2,0)</f>
        <v>7</v>
      </c>
      <c r="C1982" s="4">
        <f>+VLOOKUP(F1982,Codigos!$B$2:$C$33,2,0)</f>
        <v>32</v>
      </c>
      <c r="D1982" s="4" t="str">
        <f t="shared" si="61"/>
        <v>17322014IV</v>
      </c>
      <c r="E1982" t="s">
        <v>42</v>
      </c>
      <c r="F1982" t="s">
        <v>41</v>
      </c>
      <c r="G1982" t="s">
        <v>49</v>
      </c>
      <c r="H1982">
        <v>2014</v>
      </c>
      <c r="I1982" s="2" t="s">
        <v>11</v>
      </c>
      <c r="J1982" s="1">
        <v>1604166.6666666665</v>
      </c>
    </row>
    <row r="1983" spans="1:10" x14ac:dyDescent="0.55000000000000004">
      <c r="A1983" s="4">
        <f t="shared" si="60"/>
        <v>1</v>
      </c>
      <c r="B1983" s="4">
        <f>+VLOOKUP(G1983,Codigos!$E$2:$F$8,2,0)</f>
        <v>7</v>
      </c>
      <c r="C1983" s="4">
        <f>+VLOOKUP(F1983,Codigos!$B$2:$C$33,2,0)</f>
        <v>32</v>
      </c>
      <c r="D1983" s="4" t="str">
        <f t="shared" si="61"/>
        <v>17322015IV</v>
      </c>
      <c r="E1983" t="s">
        <v>42</v>
      </c>
      <c r="F1983" t="s">
        <v>41</v>
      </c>
      <c r="G1983" t="s">
        <v>49</v>
      </c>
      <c r="H1983">
        <v>2015</v>
      </c>
      <c r="I1983" s="2" t="s">
        <v>11</v>
      </c>
      <c r="J1983" s="1">
        <v>2005555.5555555555</v>
      </c>
    </row>
    <row r="1984" spans="1:10" x14ac:dyDescent="0.55000000000000004">
      <c r="A1984" s="4">
        <f t="shared" si="60"/>
        <v>1</v>
      </c>
      <c r="B1984" s="4">
        <f>+VLOOKUP(G1984,Codigos!$E$2:$F$8,2,0)</f>
        <v>7</v>
      </c>
      <c r="C1984" s="4">
        <f>+VLOOKUP(F1984,Codigos!$B$2:$C$33,2,0)</f>
        <v>32</v>
      </c>
      <c r="D1984" s="4" t="str">
        <f t="shared" si="61"/>
        <v>17322016IV</v>
      </c>
      <c r="E1984" t="s">
        <v>42</v>
      </c>
      <c r="F1984" t="s">
        <v>41</v>
      </c>
      <c r="G1984" t="s">
        <v>49</v>
      </c>
      <c r="H1984">
        <v>2016</v>
      </c>
      <c r="I1984" s="2" t="s">
        <v>11</v>
      </c>
      <c r="J1984" s="1">
        <v>1928838.9513108614</v>
      </c>
    </row>
    <row r="1985" spans="1:10" x14ac:dyDescent="0.55000000000000004">
      <c r="A1985" s="4">
        <f t="shared" si="60"/>
        <v>1</v>
      </c>
      <c r="B1985" s="4">
        <f>+VLOOKUP(G1985,Codigos!$E$2:$F$8,2,0)</f>
        <v>7</v>
      </c>
      <c r="C1985" s="4">
        <f>+VLOOKUP(F1985,Codigos!$B$2:$C$33,2,0)</f>
        <v>32</v>
      </c>
      <c r="D1985" s="4" t="str">
        <f t="shared" si="61"/>
        <v>17322017IV</v>
      </c>
      <c r="E1985" t="s">
        <v>42</v>
      </c>
      <c r="F1985" t="s">
        <v>41</v>
      </c>
      <c r="G1985" t="s">
        <v>49</v>
      </c>
      <c r="H1985">
        <v>2017</v>
      </c>
      <c r="I1985" s="2" t="s">
        <v>11</v>
      </c>
      <c r="J1985" s="1">
        <v>2132696.3906581742</v>
      </c>
    </row>
    <row r="1986" spans="1:10" x14ac:dyDescent="0.55000000000000004">
      <c r="A1986" s="4">
        <f t="shared" ref="A1986:A2017" si="62">+IF(E1986="Casa",1,2)</f>
        <v>1</v>
      </c>
      <c r="B1986" s="4">
        <f>+VLOOKUP(G1986,Codigos!$E$2:$F$8,2,0)</f>
        <v>3</v>
      </c>
      <c r="C1986" s="4">
        <f>+VLOOKUP(F1986,Codigos!$B$2:$C$33,2,0)</f>
        <v>6</v>
      </c>
      <c r="D1986" s="4" t="str">
        <f t="shared" si="61"/>
        <v>1362010I</v>
      </c>
      <c r="E1986" t="s">
        <v>42</v>
      </c>
      <c r="F1986" t="s">
        <v>43</v>
      </c>
      <c r="G1986" t="s">
        <v>43</v>
      </c>
      <c r="H1986">
        <v>2010</v>
      </c>
      <c r="I1986" s="2" t="s">
        <v>8</v>
      </c>
      <c r="J1986" s="1">
        <v>3109523.8095238092</v>
      </c>
    </row>
    <row r="1987" spans="1:10" x14ac:dyDescent="0.55000000000000004">
      <c r="A1987" s="4">
        <f t="shared" si="62"/>
        <v>1</v>
      </c>
      <c r="B1987" s="4">
        <f>+VLOOKUP(G1987,Codigos!$E$2:$F$8,2,0)</f>
        <v>3</v>
      </c>
      <c r="C1987" s="4">
        <f>+VLOOKUP(F1987,Codigos!$B$2:$C$33,2,0)</f>
        <v>6</v>
      </c>
      <c r="D1987" s="4" t="str">
        <f t="shared" ref="D1987:D2017" si="63">+_xlfn.CONCAT(A1987:C1987,H1987:I1987)</f>
        <v>1362011I</v>
      </c>
      <c r="E1987" t="s">
        <v>42</v>
      </c>
      <c r="F1987" t="s">
        <v>43</v>
      </c>
      <c r="G1987" t="s">
        <v>43</v>
      </c>
      <c r="H1987">
        <v>2011</v>
      </c>
      <c r="I1987" s="2" t="s">
        <v>8</v>
      </c>
      <c r="J1987" s="1">
        <v>2815315.315315315</v>
      </c>
    </row>
    <row r="1988" spans="1:10" x14ac:dyDescent="0.55000000000000004">
      <c r="A1988" s="4">
        <f t="shared" si="62"/>
        <v>1</v>
      </c>
      <c r="B1988" s="4">
        <f>+VLOOKUP(G1988,Codigos!$E$2:$F$8,2,0)</f>
        <v>3</v>
      </c>
      <c r="C1988" s="4">
        <f>+VLOOKUP(F1988,Codigos!$B$2:$C$33,2,0)</f>
        <v>6</v>
      </c>
      <c r="D1988" s="4" t="str">
        <f t="shared" si="63"/>
        <v>1362012I</v>
      </c>
      <c r="E1988" t="s">
        <v>42</v>
      </c>
      <c r="F1988" t="s">
        <v>43</v>
      </c>
      <c r="G1988" t="s">
        <v>43</v>
      </c>
      <c r="H1988">
        <v>2012</v>
      </c>
      <c r="I1988" s="2" t="s">
        <v>8</v>
      </c>
      <c r="J1988" s="1">
        <v>3000000</v>
      </c>
    </row>
    <row r="1989" spans="1:10" x14ac:dyDescent="0.55000000000000004">
      <c r="A1989" s="4">
        <f t="shared" si="62"/>
        <v>1</v>
      </c>
      <c r="B1989" s="4">
        <f>+VLOOKUP(G1989,Codigos!$E$2:$F$8,2,0)</f>
        <v>3</v>
      </c>
      <c r="C1989" s="4">
        <f>+VLOOKUP(F1989,Codigos!$B$2:$C$33,2,0)</f>
        <v>6</v>
      </c>
      <c r="D1989" s="4" t="str">
        <f t="shared" si="63"/>
        <v>1362013I</v>
      </c>
      <c r="E1989" t="s">
        <v>42</v>
      </c>
      <c r="F1989" t="s">
        <v>43</v>
      </c>
      <c r="G1989" t="s">
        <v>43</v>
      </c>
      <c r="H1989">
        <v>2013</v>
      </c>
      <c r="I1989" s="2" t="s">
        <v>8</v>
      </c>
      <c r="J1989" s="1">
        <v>3311403.5087719294</v>
      </c>
    </row>
    <row r="1990" spans="1:10" x14ac:dyDescent="0.55000000000000004">
      <c r="A1990" s="4">
        <f t="shared" si="62"/>
        <v>1</v>
      </c>
      <c r="B1990" s="4">
        <f>+VLOOKUP(G1990,Codigos!$E$2:$F$8,2,0)</f>
        <v>3</v>
      </c>
      <c r="C1990" s="4">
        <f>+VLOOKUP(F1990,Codigos!$B$2:$C$33,2,0)</f>
        <v>6</v>
      </c>
      <c r="D1990" s="4" t="str">
        <f t="shared" si="63"/>
        <v>1362014I</v>
      </c>
      <c r="E1990" t="s">
        <v>42</v>
      </c>
      <c r="F1990" t="s">
        <v>43</v>
      </c>
      <c r="G1990" t="s">
        <v>43</v>
      </c>
      <c r="H1990">
        <v>2014</v>
      </c>
      <c r="I1990" s="2" t="s">
        <v>8</v>
      </c>
      <c r="J1990" s="1">
        <v>3434959.349593496</v>
      </c>
    </row>
    <row r="1991" spans="1:10" x14ac:dyDescent="0.55000000000000004">
      <c r="A1991" s="4">
        <f t="shared" si="62"/>
        <v>1</v>
      </c>
      <c r="B1991" s="4">
        <f>+VLOOKUP(G1991,Codigos!$E$2:$F$8,2,0)</f>
        <v>3</v>
      </c>
      <c r="C1991" s="4">
        <f>+VLOOKUP(F1991,Codigos!$B$2:$C$33,2,0)</f>
        <v>6</v>
      </c>
      <c r="D1991" s="4" t="str">
        <f t="shared" si="63"/>
        <v>1362015I</v>
      </c>
      <c r="E1991" t="s">
        <v>42</v>
      </c>
      <c r="F1991" t="s">
        <v>43</v>
      </c>
      <c r="G1991" t="s">
        <v>43</v>
      </c>
      <c r="H1991">
        <v>2015</v>
      </c>
      <c r="I1991" s="2" t="s">
        <v>8</v>
      </c>
      <c r="J1991" s="1">
        <v>1658333.3333333333</v>
      </c>
    </row>
    <row r="1992" spans="1:10" x14ac:dyDescent="0.55000000000000004">
      <c r="A1992" s="4">
        <f t="shared" si="62"/>
        <v>1</v>
      </c>
      <c r="B1992" s="4">
        <f>+VLOOKUP(G1992,Codigos!$E$2:$F$8,2,0)</f>
        <v>3</v>
      </c>
      <c r="C1992" s="4">
        <f>+VLOOKUP(F1992,Codigos!$B$2:$C$33,2,0)</f>
        <v>6</v>
      </c>
      <c r="D1992" s="4" t="str">
        <f t="shared" si="63"/>
        <v>1362016I</v>
      </c>
      <c r="E1992" t="s">
        <v>42</v>
      </c>
      <c r="F1992" t="s">
        <v>43</v>
      </c>
      <c r="G1992" t="s">
        <v>43</v>
      </c>
      <c r="H1992">
        <v>2016</v>
      </c>
      <c r="I1992" s="2" t="s">
        <v>8</v>
      </c>
      <c r="J1992" s="1">
        <v>2428256.0706401765</v>
      </c>
    </row>
    <row r="1993" spans="1:10" x14ac:dyDescent="0.55000000000000004">
      <c r="A1993" s="4">
        <f t="shared" si="62"/>
        <v>1</v>
      </c>
      <c r="B1993" s="4">
        <f>+VLOOKUP(G1993,Codigos!$E$2:$F$8,2,0)</f>
        <v>3</v>
      </c>
      <c r="C1993" s="4">
        <f>+VLOOKUP(F1993,Codigos!$B$2:$C$33,2,0)</f>
        <v>6</v>
      </c>
      <c r="D1993" s="4" t="str">
        <f t="shared" si="63"/>
        <v>1362017I</v>
      </c>
      <c r="E1993" t="s">
        <v>42</v>
      </c>
      <c r="F1993" t="s">
        <v>43</v>
      </c>
      <c r="G1993" t="s">
        <v>43</v>
      </c>
      <c r="H1993">
        <v>2017</v>
      </c>
      <c r="I1993" s="2" t="s">
        <v>8</v>
      </c>
      <c r="J1993" s="1">
        <v>2225020.9907640638</v>
      </c>
    </row>
    <row r="1994" spans="1:10" x14ac:dyDescent="0.55000000000000004">
      <c r="A1994" s="4">
        <f t="shared" si="62"/>
        <v>1</v>
      </c>
      <c r="B1994" s="4">
        <f>+VLOOKUP(G1994,Codigos!$E$2:$F$8,2,0)</f>
        <v>3</v>
      </c>
      <c r="C1994" s="4">
        <f>+VLOOKUP(F1994,Codigos!$B$2:$C$33,2,0)</f>
        <v>6</v>
      </c>
      <c r="D1994" s="4" t="str">
        <f t="shared" si="63"/>
        <v>1362010II</v>
      </c>
      <c r="E1994" t="s">
        <v>42</v>
      </c>
      <c r="F1994" t="s">
        <v>43</v>
      </c>
      <c r="G1994" t="s">
        <v>43</v>
      </c>
      <c r="H1994">
        <v>2010</v>
      </c>
      <c r="I1994" s="2" t="s">
        <v>9</v>
      </c>
      <c r="J1994" s="1">
        <v>3000000</v>
      </c>
    </row>
    <row r="1995" spans="1:10" x14ac:dyDescent="0.55000000000000004">
      <c r="A1995" s="4">
        <f t="shared" si="62"/>
        <v>1</v>
      </c>
      <c r="B1995" s="4">
        <f>+VLOOKUP(G1995,Codigos!$E$2:$F$8,2,0)</f>
        <v>3</v>
      </c>
      <c r="C1995" s="4">
        <f>+VLOOKUP(F1995,Codigos!$B$2:$C$33,2,0)</f>
        <v>6</v>
      </c>
      <c r="D1995" s="4" t="str">
        <f t="shared" si="63"/>
        <v>1362011II</v>
      </c>
      <c r="E1995" t="s">
        <v>42</v>
      </c>
      <c r="F1995" t="s">
        <v>43</v>
      </c>
      <c r="G1995" t="s">
        <v>43</v>
      </c>
      <c r="H1995">
        <v>2011</v>
      </c>
      <c r="I1995" s="2" t="s">
        <v>9</v>
      </c>
      <c r="J1995" s="1">
        <v>2905405.4054054054</v>
      </c>
    </row>
    <row r="1996" spans="1:10" x14ac:dyDescent="0.55000000000000004">
      <c r="A1996" s="4">
        <f t="shared" si="62"/>
        <v>1</v>
      </c>
      <c r="B1996" s="4">
        <f>+VLOOKUP(G1996,Codigos!$E$2:$F$8,2,0)</f>
        <v>3</v>
      </c>
      <c r="C1996" s="4">
        <f>+VLOOKUP(F1996,Codigos!$B$2:$C$33,2,0)</f>
        <v>6</v>
      </c>
      <c r="D1996" s="4" t="str">
        <f t="shared" si="63"/>
        <v>1362012II</v>
      </c>
      <c r="E1996" t="s">
        <v>42</v>
      </c>
      <c r="F1996" t="s">
        <v>43</v>
      </c>
      <c r="G1996" t="s">
        <v>43</v>
      </c>
      <c r="H1996">
        <v>2012</v>
      </c>
      <c r="I1996" s="2" t="s">
        <v>9</v>
      </c>
      <c r="J1996" s="1">
        <v>2749074.0740740742</v>
      </c>
    </row>
    <row r="1997" spans="1:10" x14ac:dyDescent="0.55000000000000004">
      <c r="A1997" s="4">
        <f t="shared" si="62"/>
        <v>1</v>
      </c>
      <c r="B1997" s="4">
        <f>+VLOOKUP(G1997,Codigos!$E$2:$F$8,2,0)</f>
        <v>3</v>
      </c>
      <c r="C1997" s="4">
        <f>+VLOOKUP(F1997,Codigos!$B$2:$C$33,2,0)</f>
        <v>6</v>
      </c>
      <c r="D1997" s="4" t="str">
        <f t="shared" si="63"/>
        <v>1362013II</v>
      </c>
      <c r="E1997" t="s">
        <v>42</v>
      </c>
      <c r="F1997" t="s">
        <v>43</v>
      </c>
      <c r="G1997" t="s">
        <v>43</v>
      </c>
      <c r="H1997">
        <v>2013</v>
      </c>
      <c r="I1997" s="2" t="s">
        <v>9</v>
      </c>
      <c r="J1997" s="1">
        <v>3596491.2280701757</v>
      </c>
    </row>
    <row r="1998" spans="1:10" x14ac:dyDescent="0.55000000000000004">
      <c r="A1998" s="4">
        <f t="shared" si="62"/>
        <v>1</v>
      </c>
      <c r="B1998" s="4">
        <f>+VLOOKUP(G1998,Codigos!$E$2:$F$8,2,0)</f>
        <v>3</v>
      </c>
      <c r="C1998" s="4">
        <f>+VLOOKUP(F1998,Codigos!$B$2:$C$33,2,0)</f>
        <v>6</v>
      </c>
      <c r="D1998" s="4" t="str">
        <f t="shared" si="63"/>
        <v>1362014II</v>
      </c>
      <c r="E1998" t="s">
        <v>42</v>
      </c>
      <c r="F1998" t="s">
        <v>43</v>
      </c>
      <c r="G1998" t="s">
        <v>43</v>
      </c>
      <c r="H1998">
        <v>2014</v>
      </c>
      <c r="I1998" s="2" t="s">
        <v>9</v>
      </c>
      <c r="J1998" s="1">
        <v>3272357.7235772358</v>
      </c>
    </row>
    <row r="1999" spans="1:10" x14ac:dyDescent="0.55000000000000004">
      <c r="A1999" s="4">
        <f t="shared" si="62"/>
        <v>1</v>
      </c>
      <c r="B1999" s="4">
        <f>+VLOOKUP(G1999,Codigos!$E$2:$F$8,2,0)</f>
        <v>3</v>
      </c>
      <c r="C1999" s="4">
        <f>+VLOOKUP(F1999,Codigos!$B$2:$C$33,2,0)</f>
        <v>6</v>
      </c>
      <c r="D1999" s="4" t="str">
        <f t="shared" si="63"/>
        <v>1362015II</v>
      </c>
      <c r="E1999" t="s">
        <v>42</v>
      </c>
      <c r="F1999" t="s">
        <v>43</v>
      </c>
      <c r="G1999" t="s">
        <v>43</v>
      </c>
      <c r="H1999">
        <v>2015</v>
      </c>
      <c r="I1999" s="2" t="s">
        <v>9</v>
      </c>
      <c r="J1999" s="1">
        <v>1566666.6666666667</v>
      </c>
    </row>
    <row r="2000" spans="1:10" x14ac:dyDescent="0.55000000000000004">
      <c r="A2000" s="4">
        <f t="shared" si="62"/>
        <v>1</v>
      </c>
      <c r="B2000" s="4">
        <f>+VLOOKUP(G2000,Codigos!$E$2:$F$8,2,0)</f>
        <v>3</v>
      </c>
      <c r="C2000" s="4">
        <f>+VLOOKUP(F2000,Codigos!$B$2:$C$33,2,0)</f>
        <v>6</v>
      </c>
      <c r="D2000" s="4" t="str">
        <f t="shared" si="63"/>
        <v>1362016II</v>
      </c>
      <c r="E2000" t="s">
        <v>42</v>
      </c>
      <c r="F2000" t="s">
        <v>43</v>
      </c>
      <c r="G2000" t="s">
        <v>43</v>
      </c>
      <c r="H2000">
        <v>2016</v>
      </c>
      <c r="I2000" s="2" t="s">
        <v>9</v>
      </c>
      <c r="J2000" s="1">
        <v>2587844.2545109214</v>
      </c>
    </row>
    <row r="2001" spans="1:10" x14ac:dyDescent="0.55000000000000004">
      <c r="A2001" s="4">
        <f t="shared" si="62"/>
        <v>1</v>
      </c>
      <c r="B2001" s="4">
        <f>+VLOOKUP(G2001,Codigos!$E$2:$F$8,2,0)</f>
        <v>3</v>
      </c>
      <c r="C2001" s="4">
        <f>+VLOOKUP(F2001,Codigos!$B$2:$C$33,2,0)</f>
        <v>6</v>
      </c>
      <c r="D2001" s="4" t="str">
        <f t="shared" si="63"/>
        <v>1362017II</v>
      </c>
      <c r="E2001" t="s">
        <v>42</v>
      </c>
      <c r="F2001" t="s">
        <v>43</v>
      </c>
      <c r="G2001" t="s">
        <v>43</v>
      </c>
      <c r="H2001">
        <v>2017</v>
      </c>
      <c r="I2001" s="2" t="s">
        <v>9</v>
      </c>
      <c r="J2001" s="1">
        <v>2083333.3333333335</v>
      </c>
    </row>
    <row r="2002" spans="1:10" x14ac:dyDescent="0.55000000000000004">
      <c r="A2002" s="4">
        <f t="shared" si="62"/>
        <v>1</v>
      </c>
      <c r="B2002" s="4">
        <f>+VLOOKUP(G2002,Codigos!$E$2:$F$8,2,0)</f>
        <v>3</v>
      </c>
      <c r="C2002" s="4">
        <f>+VLOOKUP(F2002,Codigos!$B$2:$C$33,2,0)</f>
        <v>6</v>
      </c>
      <c r="D2002" s="4" t="str">
        <f t="shared" si="63"/>
        <v>1362010III</v>
      </c>
      <c r="E2002" t="s">
        <v>42</v>
      </c>
      <c r="F2002" t="s">
        <v>43</v>
      </c>
      <c r="G2002" t="s">
        <v>43</v>
      </c>
      <c r="H2002">
        <v>2010</v>
      </c>
      <c r="I2002" s="2" t="s">
        <v>10</v>
      </c>
      <c r="J2002" s="1">
        <v>3252380.952380952</v>
      </c>
    </row>
    <row r="2003" spans="1:10" x14ac:dyDescent="0.55000000000000004">
      <c r="A2003" s="4">
        <f t="shared" si="62"/>
        <v>1</v>
      </c>
      <c r="B2003" s="4">
        <f>+VLOOKUP(G2003,Codigos!$E$2:$F$8,2,0)</f>
        <v>3</v>
      </c>
      <c r="C2003" s="4">
        <f>+VLOOKUP(F2003,Codigos!$B$2:$C$33,2,0)</f>
        <v>6</v>
      </c>
      <c r="D2003" s="4" t="str">
        <f t="shared" si="63"/>
        <v>1362011III</v>
      </c>
      <c r="E2003" t="s">
        <v>42</v>
      </c>
      <c r="F2003" t="s">
        <v>43</v>
      </c>
      <c r="G2003" t="s">
        <v>43</v>
      </c>
      <c r="H2003">
        <v>2011</v>
      </c>
      <c r="I2003" s="2" t="s">
        <v>10</v>
      </c>
      <c r="J2003" s="1">
        <v>2774774.7747747744</v>
      </c>
    </row>
    <row r="2004" spans="1:10" x14ac:dyDescent="0.55000000000000004">
      <c r="A2004" s="4">
        <f t="shared" si="62"/>
        <v>1</v>
      </c>
      <c r="B2004" s="4">
        <f>+VLOOKUP(G2004,Codigos!$E$2:$F$8,2,0)</f>
        <v>3</v>
      </c>
      <c r="C2004" s="4">
        <f>+VLOOKUP(F2004,Codigos!$B$2:$C$33,2,0)</f>
        <v>6</v>
      </c>
      <c r="D2004" s="4" t="str">
        <f t="shared" si="63"/>
        <v>1362012III</v>
      </c>
      <c r="E2004" t="s">
        <v>42</v>
      </c>
      <c r="F2004" t="s">
        <v>43</v>
      </c>
      <c r="G2004" t="s">
        <v>43</v>
      </c>
      <c r="H2004">
        <v>2012</v>
      </c>
      <c r="I2004" s="2" t="s">
        <v>10</v>
      </c>
      <c r="J2004" s="1">
        <v>3194444.4444444445</v>
      </c>
    </row>
    <row r="2005" spans="1:10" x14ac:dyDescent="0.55000000000000004">
      <c r="A2005" s="4">
        <f t="shared" si="62"/>
        <v>1</v>
      </c>
      <c r="B2005" s="4">
        <f>+VLOOKUP(G2005,Codigos!$E$2:$F$8,2,0)</f>
        <v>3</v>
      </c>
      <c r="C2005" s="4">
        <f>+VLOOKUP(F2005,Codigos!$B$2:$C$33,2,0)</f>
        <v>6</v>
      </c>
      <c r="D2005" s="4" t="str">
        <f t="shared" si="63"/>
        <v>1362013III</v>
      </c>
      <c r="E2005" t="s">
        <v>42</v>
      </c>
      <c r="F2005" t="s">
        <v>43</v>
      </c>
      <c r="G2005" t="s">
        <v>43</v>
      </c>
      <c r="H2005">
        <v>2013</v>
      </c>
      <c r="I2005" s="2" t="s">
        <v>10</v>
      </c>
      <c r="J2005" s="1">
        <v>3815789.4736842103</v>
      </c>
    </row>
    <row r="2006" spans="1:10" x14ac:dyDescent="0.55000000000000004">
      <c r="A2006" s="4">
        <f t="shared" si="62"/>
        <v>1</v>
      </c>
      <c r="B2006" s="4">
        <f>+VLOOKUP(G2006,Codigos!$E$2:$F$8,2,0)</f>
        <v>3</v>
      </c>
      <c r="C2006" s="4">
        <f>+VLOOKUP(F2006,Codigos!$B$2:$C$33,2,0)</f>
        <v>6</v>
      </c>
      <c r="D2006" s="4" t="str">
        <f t="shared" si="63"/>
        <v>1362014III</v>
      </c>
      <c r="E2006" t="s">
        <v>42</v>
      </c>
      <c r="F2006" t="s">
        <v>43</v>
      </c>
      <c r="G2006" t="s">
        <v>43</v>
      </c>
      <c r="H2006">
        <v>2014</v>
      </c>
      <c r="I2006" s="2" t="s">
        <v>10</v>
      </c>
      <c r="J2006" s="1">
        <v>3617886.1788617885</v>
      </c>
    </row>
    <row r="2007" spans="1:10" x14ac:dyDescent="0.55000000000000004">
      <c r="A2007" s="4">
        <f t="shared" si="62"/>
        <v>1</v>
      </c>
      <c r="B2007" s="4">
        <f>+VLOOKUP(G2007,Codigos!$E$2:$F$8,2,0)</f>
        <v>3</v>
      </c>
      <c r="C2007" s="4">
        <f>+VLOOKUP(F2007,Codigos!$B$2:$C$33,2,0)</f>
        <v>6</v>
      </c>
      <c r="D2007" s="4" t="str">
        <f t="shared" si="63"/>
        <v>1362015III</v>
      </c>
      <c r="E2007" t="s">
        <v>42</v>
      </c>
      <c r="F2007" t="s">
        <v>43</v>
      </c>
      <c r="G2007" t="s">
        <v>43</v>
      </c>
      <c r="H2007">
        <v>2015</v>
      </c>
      <c r="I2007" s="2" t="s">
        <v>10</v>
      </c>
      <c r="J2007" s="1">
        <v>1750000</v>
      </c>
    </row>
    <row r="2008" spans="1:10" x14ac:dyDescent="0.55000000000000004">
      <c r="A2008" s="4">
        <f t="shared" si="62"/>
        <v>1</v>
      </c>
      <c r="B2008" s="4">
        <f>+VLOOKUP(G2008,Codigos!$E$2:$F$8,2,0)</f>
        <v>3</v>
      </c>
      <c r="C2008" s="4">
        <f>+VLOOKUP(F2008,Codigos!$B$2:$C$33,2,0)</f>
        <v>6</v>
      </c>
      <c r="D2008" s="4" t="str">
        <f t="shared" si="63"/>
        <v>1362016III</v>
      </c>
      <c r="E2008" t="s">
        <v>42</v>
      </c>
      <c r="F2008" t="s">
        <v>43</v>
      </c>
      <c r="G2008" t="s">
        <v>43</v>
      </c>
      <c r="H2008">
        <v>2016</v>
      </c>
      <c r="I2008" s="2" t="s">
        <v>10</v>
      </c>
      <c r="J2008" s="1">
        <v>2919947.5065616798</v>
      </c>
    </row>
    <row r="2009" spans="1:10" x14ac:dyDescent="0.55000000000000004">
      <c r="A2009" s="4">
        <f t="shared" si="62"/>
        <v>1</v>
      </c>
      <c r="B2009" s="4">
        <f>+VLOOKUP(G2009,Codigos!$E$2:$F$8,2,0)</f>
        <v>3</v>
      </c>
      <c r="C2009" s="4">
        <f>+VLOOKUP(F2009,Codigos!$B$2:$C$33,2,0)</f>
        <v>6</v>
      </c>
      <c r="D2009" s="4" t="str">
        <f t="shared" si="63"/>
        <v>1362017III</v>
      </c>
      <c r="E2009" t="s">
        <v>42</v>
      </c>
      <c r="F2009" t="s">
        <v>43</v>
      </c>
      <c r="G2009" t="s">
        <v>43</v>
      </c>
      <c r="H2009">
        <v>2017</v>
      </c>
      <c r="I2009" s="2" t="s">
        <v>10</v>
      </c>
      <c r="J2009" s="1">
        <v>2057481.7518248176</v>
      </c>
    </row>
    <row r="2010" spans="1:10" x14ac:dyDescent="0.55000000000000004">
      <c r="A2010" s="4">
        <f t="shared" si="62"/>
        <v>1</v>
      </c>
      <c r="B2010" s="4">
        <f>+VLOOKUP(G2010,Codigos!$E$2:$F$8,2,0)</f>
        <v>3</v>
      </c>
      <c r="C2010" s="4">
        <f>+VLOOKUP(F2010,Codigos!$B$2:$C$33,2,0)</f>
        <v>6</v>
      </c>
      <c r="D2010" s="4" t="str">
        <f t="shared" si="63"/>
        <v>1362010IV</v>
      </c>
      <c r="E2010" t="s">
        <v>42</v>
      </c>
      <c r="F2010" t="s">
        <v>43</v>
      </c>
      <c r="G2010" t="s">
        <v>43</v>
      </c>
      <c r="H2010">
        <v>2010</v>
      </c>
      <c r="I2010" s="2" t="s">
        <v>11</v>
      </c>
      <c r="J2010" s="1">
        <v>3138095.2380952379</v>
      </c>
    </row>
    <row r="2011" spans="1:10" x14ac:dyDescent="0.55000000000000004">
      <c r="A2011" s="4">
        <f t="shared" si="62"/>
        <v>1</v>
      </c>
      <c r="B2011" s="4">
        <f>+VLOOKUP(G2011,Codigos!$E$2:$F$8,2,0)</f>
        <v>3</v>
      </c>
      <c r="C2011" s="4">
        <f>+VLOOKUP(F2011,Codigos!$B$2:$C$33,2,0)</f>
        <v>6</v>
      </c>
      <c r="D2011" s="4" t="str">
        <f t="shared" si="63"/>
        <v>1362011IV</v>
      </c>
      <c r="E2011" t="s">
        <v>42</v>
      </c>
      <c r="F2011" t="s">
        <v>43</v>
      </c>
      <c r="G2011" t="s">
        <v>43</v>
      </c>
      <c r="H2011">
        <v>2011</v>
      </c>
      <c r="I2011" s="2" t="s">
        <v>11</v>
      </c>
      <c r="J2011" s="1">
        <v>3225225.2252252251</v>
      </c>
    </row>
    <row r="2012" spans="1:10" x14ac:dyDescent="0.55000000000000004">
      <c r="A2012" s="4">
        <f t="shared" si="62"/>
        <v>1</v>
      </c>
      <c r="B2012" s="4">
        <f>+VLOOKUP(G2012,Codigos!$E$2:$F$8,2,0)</f>
        <v>3</v>
      </c>
      <c r="C2012" s="4">
        <f>+VLOOKUP(F2012,Codigos!$B$2:$C$33,2,0)</f>
        <v>6</v>
      </c>
      <c r="D2012" s="4" t="str">
        <f t="shared" si="63"/>
        <v>1362012IV</v>
      </c>
      <c r="E2012" t="s">
        <v>42</v>
      </c>
      <c r="F2012" t="s">
        <v>43</v>
      </c>
      <c r="G2012" t="s">
        <v>43</v>
      </c>
      <c r="H2012">
        <v>2012</v>
      </c>
      <c r="I2012" s="2" t="s">
        <v>11</v>
      </c>
      <c r="J2012" s="1">
        <v>3657407.4074074076</v>
      </c>
    </row>
    <row r="2013" spans="1:10" x14ac:dyDescent="0.55000000000000004">
      <c r="A2013" s="4">
        <f t="shared" si="62"/>
        <v>1</v>
      </c>
      <c r="B2013" s="4">
        <f>+VLOOKUP(G2013,Codigos!$E$2:$F$8,2,0)</f>
        <v>3</v>
      </c>
      <c r="C2013" s="4">
        <f>+VLOOKUP(F2013,Codigos!$B$2:$C$33,2,0)</f>
        <v>6</v>
      </c>
      <c r="D2013" s="4" t="str">
        <f t="shared" si="63"/>
        <v>1362013IV</v>
      </c>
      <c r="E2013" t="s">
        <v>42</v>
      </c>
      <c r="F2013" t="s">
        <v>43</v>
      </c>
      <c r="G2013" t="s">
        <v>43</v>
      </c>
      <c r="H2013">
        <v>2013</v>
      </c>
      <c r="I2013" s="2" t="s">
        <v>11</v>
      </c>
      <c r="J2013" s="1">
        <v>3859649.1228070175</v>
      </c>
    </row>
    <row r="2014" spans="1:10" x14ac:dyDescent="0.55000000000000004">
      <c r="A2014" s="4">
        <f t="shared" si="62"/>
        <v>1</v>
      </c>
      <c r="B2014" s="4">
        <f>+VLOOKUP(G2014,Codigos!$E$2:$F$8,2,0)</f>
        <v>3</v>
      </c>
      <c r="C2014" s="4">
        <f>+VLOOKUP(F2014,Codigos!$B$2:$C$33,2,0)</f>
        <v>6</v>
      </c>
      <c r="D2014" s="4" t="str">
        <f t="shared" si="63"/>
        <v>1362014IV</v>
      </c>
      <c r="E2014" t="s">
        <v>42</v>
      </c>
      <c r="F2014" t="s">
        <v>43</v>
      </c>
      <c r="G2014" t="s">
        <v>43</v>
      </c>
      <c r="H2014">
        <v>2014</v>
      </c>
      <c r="I2014" s="2" t="s">
        <v>11</v>
      </c>
      <c r="J2014" s="1">
        <v>3682926.8292682925</v>
      </c>
    </row>
    <row r="2015" spans="1:10" x14ac:dyDescent="0.55000000000000004">
      <c r="A2015" s="4">
        <f t="shared" si="62"/>
        <v>1</v>
      </c>
      <c r="B2015" s="4">
        <f>+VLOOKUP(G2015,Codigos!$E$2:$F$8,2,0)</f>
        <v>3</v>
      </c>
      <c r="C2015" s="4">
        <f>+VLOOKUP(F2015,Codigos!$B$2:$C$33,2,0)</f>
        <v>6</v>
      </c>
      <c r="D2015" s="4" t="str">
        <f t="shared" si="63"/>
        <v>1362015IV</v>
      </c>
      <c r="E2015" t="s">
        <v>42</v>
      </c>
      <c r="F2015" t="s">
        <v>43</v>
      </c>
      <c r="G2015" t="s">
        <v>43</v>
      </c>
      <c r="H2015">
        <v>2015</v>
      </c>
      <c r="I2015" s="2" t="s">
        <v>11</v>
      </c>
      <c r="J2015" s="1">
        <v>1816666.6666666667</v>
      </c>
    </row>
    <row r="2016" spans="1:10" x14ac:dyDescent="0.55000000000000004">
      <c r="A2016" s="4">
        <f t="shared" si="62"/>
        <v>1</v>
      </c>
      <c r="B2016" s="4">
        <f>+VLOOKUP(G2016,Codigos!$E$2:$F$8,2,0)</f>
        <v>3</v>
      </c>
      <c r="C2016" s="4">
        <f>+VLOOKUP(F2016,Codigos!$B$2:$C$33,2,0)</f>
        <v>6</v>
      </c>
      <c r="D2016" s="4" t="str">
        <f t="shared" si="63"/>
        <v>1362016IV</v>
      </c>
      <c r="E2016" t="s">
        <v>42</v>
      </c>
      <c r="F2016" t="s">
        <v>43</v>
      </c>
      <c r="G2016" t="s">
        <v>43</v>
      </c>
      <c r="H2016">
        <v>2016</v>
      </c>
      <c r="I2016" s="2" t="s">
        <v>11</v>
      </c>
      <c r="J2016" s="1">
        <v>1930014.4300144298</v>
      </c>
    </row>
    <row r="2017" spans="1:10" x14ac:dyDescent="0.55000000000000004">
      <c r="A2017" s="4">
        <f t="shared" si="62"/>
        <v>1</v>
      </c>
      <c r="B2017" s="4">
        <f>+VLOOKUP(G2017,Codigos!$E$2:$F$8,2,0)</f>
        <v>3</v>
      </c>
      <c r="C2017" s="4">
        <f>+VLOOKUP(F2017,Codigos!$B$2:$C$33,2,0)</f>
        <v>6</v>
      </c>
      <c r="D2017" s="4" t="str">
        <f t="shared" si="63"/>
        <v>1362017IV</v>
      </c>
      <c r="E2017" t="s">
        <v>42</v>
      </c>
      <c r="F2017" t="s">
        <v>43</v>
      </c>
      <c r="G2017" t="s">
        <v>43</v>
      </c>
      <c r="H2017">
        <v>2017</v>
      </c>
      <c r="I2017" s="2" t="s">
        <v>11</v>
      </c>
      <c r="J2017" s="1">
        <v>1787762.9063097516</v>
      </c>
    </row>
    <row r="2018" spans="1:10" x14ac:dyDescent="0.55000000000000004">
      <c r="A2018" s="4">
        <f t="shared" ref="A2018:A2081" si="64">+IF(E2018="Casa",1,2)</f>
        <v>2</v>
      </c>
      <c r="B2018" s="4">
        <f>+VLOOKUP(G2018,Codigos!$E$2:$F$8,2,0)</f>
        <v>5</v>
      </c>
      <c r="C2018" s="4">
        <f>+VLOOKUP(F2018,Codigos!$B$2:$C$33,2,0)</f>
        <v>14</v>
      </c>
      <c r="D2018" s="4" t="str">
        <f t="shared" ref="D2018:D2081" si="65">+_xlfn.CONCAT(A2018:C2018,H2018:I2018)</f>
        <v>25142018I</v>
      </c>
      <c r="E2018" t="s">
        <v>6</v>
      </c>
      <c r="F2018" t="s">
        <v>23</v>
      </c>
      <c r="G2018" t="s">
        <v>47</v>
      </c>
      <c r="H2018">
        <v>2018</v>
      </c>
      <c r="I2018" t="s">
        <v>8</v>
      </c>
      <c r="J2018" s="1">
        <v>6602941.1764705898</v>
      </c>
    </row>
    <row r="2019" spans="1:10" x14ac:dyDescent="0.55000000000000004">
      <c r="A2019" s="4">
        <f t="shared" si="64"/>
        <v>2</v>
      </c>
      <c r="B2019" s="4">
        <f>+VLOOKUP(G2019,Codigos!$E$2:$F$8,2,0)</f>
        <v>5</v>
      </c>
      <c r="C2019" s="4">
        <f>+VLOOKUP(F2019,Codigos!$B$2:$C$33,2,0)</f>
        <v>15</v>
      </c>
      <c r="D2019" s="4" t="str">
        <f t="shared" si="65"/>
        <v>25152018I</v>
      </c>
      <c r="E2019" t="s">
        <v>6</v>
      </c>
      <c r="F2019" t="s">
        <v>24</v>
      </c>
      <c r="G2019" t="s">
        <v>47</v>
      </c>
      <c r="H2019">
        <v>2018</v>
      </c>
      <c r="I2019" t="s">
        <v>8</v>
      </c>
      <c r="J2019" s="1">
        <v>4954128.4403669704</v>
      </c>
    </row>
    <row r="2020" spans="1:10" x14ac:dyDescent="0.55000000000000004">
      <c r="A2020" s="4">
        <f t="shared" si="64"/>
        <v>2</v>
      </c>
      <c r="B2020" s="4">
        <f>+VLOOKUP(G2020,Codigos!$E$2:$F$8,2,0)</f>
        <v>2</v>
      </c>
      <c r="C2020" s="4">
        <f>+VLOOKUP(F2020,Codigos!$B$2:$C$33,2,0)</f>
        <v>4</v>
      </c>
      <c r="D2020" s="4" t="str">
        <f t="shared" si="65"/>
        <v>2242018I</v>
      </c>
      <c r="E2020" t="s">
        <v>6</v>
      </c>
      <c r="F2020" t="s">
        <v>14</v>
      </c>
      <c r="G2020" t="s">
        <v>13</v>
      </c>
      <c r="H2020">
        <v>2018</v>
      </c>
      <c r="I2020" t="s">
        <v>8</v>
      </c>
      <c r="J2020" s="1">
        <v>5316455.6962025296</v>
      </c>
    </row>
    <row r="2021" spans="1:10" x14ac:dyDescent="0.55000000000000004">
      <c r="A2021" s="4">
        <f t="shared" si="64"/>
        <v>2</v>
      </c>
      <c r="B2021" s="4">
        <f>+VLOOKUP(G2021,Codigos!$E$2:$F$8,2,0)</f>
        <v>5</v>
      </c>
      <c r="C2021" s="4">
        <f>+VLOOKUP(F2021,Codigos!$B$2:$C$33,2,0)</f>
        <v>17</v>
      </c>
      <c r="D2021" s="4" t="str">
        <f t="shared" si="65"/>
        <v>25172018I</v>
      </c>
      <c r="E2021" t="s">
        <v>6</v>
      </c>
      <c r="F2021" t="s">
        <v>26</v>
      </c>
      <c r="G2021" t="s">
        <v>47</v>
      </c>
      <c r="H2021">
        <v>2018</v>
      </c>
      <c r="I2021" t="s">
        <v>8</v>
      </c>
      <c r="J2021" s="1">
        <v>5663716.8141592899</v>
      </c>
    </row>
    <row r="2022" spans="1:10" x14ac:dyDescent="0.55000000000000004">
      <c r="A2022" s="4">
        <f t="shared" si="64"/>
        <v>2</v>
      </c>
      <c r="B2022" s="4">
        <f>+VLOOKUP(G2022,Codigos!$E$2:$F$8,2,0)</f>
        <v>4</v>
      </c>
      <c r="C2022" s="4">
        <f>+VLOOKUP(F2022,Codigos!$B$2:$C$33,2,0)</f>
        <v>10</v>
      </c>
      <c r="D2022" s="4" t="str">
        <f t="shared" si="65"/>
        <v>24102018I</v>
      </c>
      <c r="E2022" t="s">
        <v>6</v>
      </c>
      <c r="F2022" t="s">
        <v>19</v>
      </c>
      <c r="G2022" t="s">
        <v>46</v>
      </c>
      <c r="H2022">
        <v>2018</v>
      </c>
      <c r="I2022" t="s">
        <v>8</v>
      </c>
      <c r="J2022" s="1">
        <v>4166666.6666666698</v>
      </c>
    </row>
    <row r="2023" spans="1:10" x14ac:dyDescent="0.55000000000000004">
      <c r="A2023" s="4">
        <f t="shared" si="64"/>
        <v>2</v>
      </c>
      <c r="B2023" s="4">
        <f>+VLOOKUP(G2023,Codigos!$E$2:$F$8,2,0)</f>
        <v>6</v>
      </c>
      <c r="C2023" s="4">
        <f>+VLOOKUP(F2023,Codigos!$B$2:$C$33,2,0)</f>
        <v>21</v>
      </c>
      <c r="D2023" s="4" t="str">
        <f t="shared" si="65"/>
        <v>26212018I</v>
      </c>
      <c r="E2023" t="s">
        <v>6</v>
      </c>
      <c r="F2023" t="s">
        <v>30</v>
      </c>
      <c r="G2023" t="s">
        <v>48</v>
      </c>
      <c r="H2023">
        <v>2018</v>
      </c>
      <c r="I2023" t="s">
        <v>8</v>
      </c>
      <c r="J2023" s="1">
        <v>3759124.0875912402</v>
      </c>
    </row>
    <row r="2024" spans="1:10" x14ac:dyDescent="0.55000000000000004">
      <c r="A2024" s="4">
        <f t="shared" si="64"/>
        <v>1</v>
      </c>
      <c r="B2024" s="4">
        <f>+VLOOKUP(G2024,Codigos!$E$2:$F$8,2,0)</f>
        <v>6</v>
      </c>
      <c r="C2024" s="4">
        <f>+VLOOKUP(F2024,Codigos!$B$2:$C$33,2,0)</f>
        <v>27</v>
      </c>
      <c r="D2024" s="4" t="str">
        <f t="shared" si="65"/>
        <v>16272018I</v>
      </c>
      <c r="E2024" t="s">
        <v>42</v>
      </c>
      <c r="F2024" t="s">
        <v>36</v>
      </c>
      <c r="G2024" t="s">
        <v>48</v>
      </c>
      <c r="H2024">
        <v>2018</v>
      </c>
      <c r="I2024" t="s">
        <v>8</v>
      </c>
      <c r="J2024" s="1">
        <v>3930635.8381502898</v>
      </c>
    </row>
    <row r="2025" spans="1:10" x14ac:dyDescent="0.55000000000000004">
      <c r="A2025" s="4">
        <f t="shared" si="64"/>
        <v>1</v>
      </c>
      <c r="B2025" s="4">
        <f>+VLOOKUP(G2025,Codigos!$E$2:$F$8,2,0)</f>
        <v>7</v>
      </c>
      <c r="C2025" s="4">
        <f>+VLOOKUP(F2025,Codigos!$B$2:$C$33,2,0)</f>
        <v>31</v>
      </c>
      <c r="D2025" s="4" t="str">
        <f t="shared" si="65"/>
        <v>17312018I</v>
      </c>
      <c r="E2025" t="s">
        <v>42</v>
      </c>
      <c r="F2025" t="s">
        <v>40</v>
      </c>
      <c r="G2025" t="s">
        <v>49</v>
      </c>
      <c r="H2025">
        <v>2018</v>
      </c>
      <c r="I2025" t="s">
        <v>8</v>
      </c>
      <c r="J2025" s="1">
        <v>1869009.5846645399</v>
      </c>
    </row>
    <row r="2026" spans="1:10" x14ac:dyDescent="0.55000000000000004">
      <c r="A2026" s="4">
        <f t="shared" si="64"/>
        <v>1</v>
      </c>
      <c r="B2026" s="4">
        <f>+VLOOKUP(G2026,Codigos!$E$2:$F$8,2,0)</f>
        <v>5</v>
      </c>
      <c r="C2026" s="4">
        <f>+VLOOKUP(F2026,Codigos!$B$2:$C$33,2,0)</f>
        <v>13</v>
      </c>
      <c r="D2026" s="4" t="str">
        <f t="shared" si="65"/>
        <v>15132018I</v>
      </c>
      <c r="E2026" t="s">
        <v>42</v>
      </c>
      <c r="F2026" t="s">
        <v>22</v>
      </c>
      <c r="G2026" t="s">
        <v>47</v>
      </c>
      <c r="H2026">
        <v>2018</v>
      </c>
      <c r="I2026" t="s">
        <v>8</v>
      </c>
      <c r="J2026" s="1">
        <v>3624375</v>
      </c>
    </row>
    <row r="2027" spans="1:10" x14ac:dyDescent="0.55000000000000004">
      <c r="A2027" s="4">
        <f t="shared" si="64"/>
        <v>2</v>
      </c>
      <c r="B2027" s="4">
        <f>+VLOOKUP(G2027,Codigos!$E$2:$F$8,2,0)</f>
        <v>2</v>
      </c>
      <c r="C2027" s="4">
        <f>+VLOOKUP(F2027,Codigos!$B$2:$C$33,2,0)</f>
        <v>3</v>
      </c>
      <c r="D2027" s="4" t="str">
        <f t="shared" si="65"/>
        <v>2232018I</v>
      </c>
      <c r="E2027" t="s">
        <v>6</v>
      </c>
      <c r="F2027" t="s">
        <v>13</v>
      </c>
      <c r="G2027" t="s">
        <v>13</v>
      </c>
      <c r="H2027">
        <v>2018</v>
      </c>
      <c r="I2027" t="s">
        <v>8</v>
      </c>
      <c r="J2027" s="1">
        <v>4761904.7619047603</v>
      </c>
    </row>
    <row r="2028" spans="1:10" x14ac:dyDescent="0.55000000000000004">
      <c r="A2028" s="4">
        <f t="shared" si="64"/>
        <v>1</v>
      </c>
      <c r="B2028" s="4">
        <f>+VLOOKUP(G2028,Codigos!$E$2:$F$8,2,0)</f>
        <v>6</v>
      </c>
      <c r="C2028" s="4">
        <f>+VLOOKUP(F2028,Codigos!$B$2:$C$33,2,0)</f>
        <v>20</v>
      </c>
      <c r="D2028" s="4" t="str">
        <f t="shared" si="65"/>
        <v>16202018I</v>
      </c>
      <c r="E2028" t="s">
        <v>42</v>
      </c>
      <c r="F2028" t="s">
        <v>29</v>
      </c>
      <c r="G2028" t="s">
        <v>48</v>
      </c>
      <c r="H2028">
        <v>2018</v>
      </c>
      <c r="I2028" t="s">
        <v>8</v>
      </c>
      <c r="J2028" s="1">
        <v>2333333.3333333302</v>
      </c>
    </row>
    <row r="2029" spans="1:10" x14ac:dyDescent="0.55000000000000004">
      <c r="A2029" s="4">
        <f t="shared" si="64"/>
        <v>1</v>
      </c>
      <c r="B2029" s="4">
        <f>+VLOOKUP(G2029,Codigos!$E$2:$F$8,2,0)</f>
        <v>4</v>
      </c>
      <c r="C2029" s="4">
        <f>+VLOOKUP(F2029,Codigos!$B$2:$C$33,2,0)</f>
        <v>10</v>
      </c>
      <c r="D2029" s="4" t="str">
        <f t="shared" si="65"/>
        <v>14102018I</v>
      </c>
      <c r="E2029" t="s">
        <v>42</v>
      </c>
      <c r="F2029" t="s">
        <v>19</v>
      </c>
      <c r="G2029" t="s">
        <v>46</v>
      </c>
      <c r="H2029">
        <v>2018</v>
      </c>
      <c r="I2029" t="s">
        <v>8</v>
      </c>
      <c r="J2029" s="1">
        <v>3964497.0414201198</v>
      </c>
    </row>
    <row r="2030" spans="1:10" x14ac:dyDescent="0.55000000000000004">
      <c r="A2030" s="4">
        <f t="shared" si="64"/>
        <v>1</v>
      </c>
      <c r="B2030" s="4">
        <f>+VLOOKUP(G2030,Codigos!$E$2:$F$8,2,0)</f>
        <v>6</v>
      </c>
      <c r="C2030" s="4">
        <f>+VLOOKUP(F2030,Codigos!$B$2:$C$33,2,0)</f>
        <v>22</v>
      </c>
      <c r="D2030" s="4" t="str">
        <f t="shared" si="65"/>
        <v>16222018I</v>
      </c>
      <c r="E2030" t="s">
        <v>42</v>
      </c>
      <c r="F2030" t="s">
        <v>31</v>
      </c>
      <c r="G2030" t="s">
        <v>48</v>
      </c>
      <c r="H2030">
        <v>2018</v>
      </c>
      <c r="I2030" t="s">
        <v>8</v>
      </c>
      <c r="J2030" s="1">
        <v>2690000</v>
      </c>
    </row>
    <row r="2031" spans="1:10" x14ac:dyDescent="0.55000000000000004">
      <c r="A2031" s="4">
        <f t="shared" si="64"/>
        <v>2</v>
      </c>
      <c r="B2031" s="4">
        <f>+VLOOKUP(G2031,Codigos!$E$2:$F$8,2,0)</f>
        <v>4</v>
      </c>
      <c r="C2031" s="4">
        <f>+VLOOKUP(F2031,Codigos!$B$2:$C$33,2,0)</f>
        <v>8</v>
      </c>
      <c r="D2031" s="4" t="str">
        <f t="shared" si="65"/>
        <v>2482018I</v>
      </c>
      <c r="E2031" t="s">
        <v>6</v>
      </c>
      <c r="F2031" t="s">
        <v>17</v>
      </c>
      <c r="G2031" t="s">
        <v>46</v>
      </c>
      <c r="H2031">
        <v>2018</v>
      </c>
      <c r="I2031" t="s">
        <v>8</v>
      </c>
      <c r="J2031" s="1">
        <v>2758333.3333333302</v>
      </c>
    </row>
    <row r="2032" spans="1:10" x14ac:dyDescent="0.55000000000000004">
      <c r="A2032" s="4">
        <f t="shared" si="64"/>
        <v>1</v>
      </c>
      <c r="B2032" s="4">
        <f>+VLOOKUP(G2032,Codigos!$E$2:$F$8,2,0)</f>
        <v>7</v>
      </c>
      <c r="C2032" s="4">
        <f>+VLOOKUP(F2032,Codigos!$B$2:$C$33,2,0)</f>
        <v>28</v>
      </c>
      <c r="D2032" s="4" t="str">
        <f t="shared" si="65"/>
        <v>17282018I</v>
      </c>
      <c r="E2032" t="s">
        <v>42</v>
      </c>
      <c r="F2032" t="s">
        <v>37</v>
      </c>
      <c r="G2032" t="s">
        <v>49</v>
      </c>
      <c r="H2032">
        <v>2018</v>
      </c>
      <c r="I2032" t="s">
        <v>8</v>
      </c>
      <c r="J2032" s="1">
        <v>2015810.2766798399</v>
      </c>
    </row>
    <row r="2033" spans="1:10" x14ac:dyDescent="0.55000000000000004">
      <c r="A2033" s="4">
        <f t="shared" si="64"/>
        <v>1</v>
      </c>
      <c r="B2033" s="4">
        <f>+VLOOKUP(G2033,Codigos!$E$2:$F$8,2,0)</f>
        <v>4</v>
      </c>
      <c r="C2033" s="4">
        <f>+VLOOKUP(F2033,Codigos!$B$2:$C$33,2,0)</f>
        <v>12</v>
      </c>
      <c r="D2033" s="4" t="str">
        <f t="shared" si="65"/>
        <v>14122018I</v>
      </c>
      <c r="E2033" t="s">
        <v>42</v>
      </c>
      <c r="F2033" t="s">
        <v>21</v>
      </c>
      <c r="G2033" t="s">
        <v>46</v>
      </c>
      <c r="H2033">
        <v>2018</v>
      </c>
      <c r="I2033" t="s">
        <v>8</v>
      </c>
      <c r="J2033" s="1">
        <v>3320000</v>
      </c>
    </row>
    <row r="2034" spans="1:10" x14ac:dyDescent="0.55000000000000004">
      <c r="A2034" s="4">
        <f t="shared" si="64"/>
        <v>2</v>
      </c>
      <c r="B2034" s="4">
        <f>+VLOOKUP(G2034,Codigos!$E$2:$F$8,2,0)</f>
        <v>5</v>
      </c>
      <c r="C2034" s="4">
        <f>+VLOOKUP(F2034,Codigos!$B$2:$C$33,2,0)</f>
        <v>13</v>
      </c>
      <c r="D2034" s="4" t="str">
        <f t="shared" si="65"/>
        <v>25132018I</v>
      </c>
      <c r="E2034" t="s">
        <v>6</v>
      </c>
      <c r="F2034" t="s">
        <v>22</v>
      </c>
      <c r="G2034" t="s">
        <v>47</v>
      </c>
      <c r="H2034">
        <v>2018</v>
      </c>
      <c r="I2034" t="s">
        <v>8</v>
      </c>
      <c r="J2034" s="1">
        <v>4493750</v>
      </c>
    </row>
    <row r="2035" spans="1:10" x14ac:dyDescent="0.55000000000000004">
      <c r="A2035" s="4">
        <f t="shared" si="64"/>
        <v>2</v>
      </c>
      <c r="B2035" s="4">
        <f>+VLOOKUP(G2035,Codigos!$E$2:$F$8,2,0)</f>
        <v>6</v>
      </c>
      <c r="C2035" s="4">
        <f>+VLOOKUP(F2035,Codigos!$B$2:$C$33,2,0)</f>
        <v>18</v>
      </c>
      <c r="D2035" s="4" t="str">
        <f t="shared" si="65"/>
        <v>26182018I</v>
      </c>
      <c r="E2035" t="s">
        <v>6</v>
      </c>
      <c r="F2035" t="s">
        <v>27</v>
      </c>
      <c r="G2035" t="s">
        <v>48</v>
      </c>
      <c r="H2035">
        <v>2018</v>
      </c>
      <c r="I2035" t="s">
        <v>8</v>
      </c>
      <c r="J2035" s="1">
        <v>3886111.1111111101</v>
      </c>
    </row>
    <row r="2036" spans="1:10" x14ac:dyDescent="0.55000000000000004">
      <c r="A2036" s="4">
        <f t="shared" si="64"/>
        <v>2</v>
      </c>
      <c r="B2036" s="4">
        <f>+VLOOKUP(G2036,Codigos!$E$2:$F$8,2,0)</f>
        <v>6</v>
      </c>
      <c r="C2036" s="4">
        <f>+VLOOKUP(F2036,Codigos!$B$2:$C$33,2,0)</f>
        <v>27</v>
      </c>
      <c r="D2036" s="4" t="str">
        <f t="shared" si="65"/>
        <v>26272018I</v>
      </c>
      <c r="E2036" t="s">
        <v>6</v>
      </c>
      <c r="F2036" t="s">
        <v>36</v>
      </c>
      <c r="G2036" t="s">
        <v>48</v>
      </c>
      <c r="H2036">
        <v>2018</v>
      </c>
      <c r="I2036" t="s">
        <v>8</v>
      </c>
      <c r="J2036" s="1">
        <v>4634146.3414634103</v>
      </c>
    </row>
    <row r="2037" spans="1:10" x14ac:dyDescent="0.55000000000000004">
      <c r="A2037" s="4">
        <f t="shared" si="64"/>
        <v>2</v>
      </c>
      <c r="B2037" s="4">
        <f>+VLOOKUP(G2037,Codigos!$E$2:$F$8,2,0)</f>
        <v>5</v>
      </c>
      <c r="C2037" s="4">
        <f>+VLOOKUP(F2037,Codigos!$B$2:$C$33,2,0)</f>
        <v>16</v>
      </c>
      <c r="D2037" s="4" t="str">
        <f t="shared" si="65"/>
        <v>25162018I</v>
      </c>
      <c r="E2037" t="s">
        <v>6</v>
      </c>
      <c r="F2037" t="s">
        <v>25</v>
      </c>
      <c r="G2037" t="s">
        <v>47</v>
      </c>
      <c r="H2037">
        <v>2018</v>
      </c>
      <c r="I2037" t="s">
        <v>8</v>
      </c>
      <c r="J2037" s="1">
        <v>3647887.3239436601</v>
      </c>
    </row>
    <row r="2038" spans="1:10" x14ac:dyDescent="0.55000000000000004">
      <c r="A2038" s="4">
        <f t="shared" si="64"/>
        <v>2</v>
      </c>
      <c r="B2038" s="4">
        <f>+VLOOKUP(G2038,Codigos!$E$2:$F$8,2,0)</f>
        <v>1</v>
      </c>
      <c r="C2038" s="4">
        <f>+VLOOKUP(F2038,Codigos!$B$2:$C$33,2,0)</f>
        <v>1</v>
      </c>
      <c r="D2038" s="4" t="str">
        <f t="shared" si="65"/>
        <v>2112018I</v>
      </c>
      <c r="E2038" t="s">
        <v>6</v>
      </c>
      <c r="F2038" t="s">
        <v>7</v>
      </c>
      <c r="G2038" t="s">
        <v>45</v>
      </c>
      <c r="H2038">
        <v>2018</v>
      </c>
      <c r="I2038" t="s">
        <v>8</v>
      </c>
      <c r="J2038" s="1">
        <v>5037037.0370370401</v>
      </c>
    </row>
    <row r="2039" spans="1:10" x14ac:dyDescent="0.55000000000000004">
      <c r="A2039" s="4">
        <f t="shared" si="64"/>
        <v>2</v>
      </c>
      <c r="B2039" s="4">
        <f>+VLOOKUP(G2039,Codigos!$E$2:$F$8,2,0)</f>
        <v>4</v>
      </c>
      <c r="C2039" s="4">
        <f>+VLOOKUP(F2039,Codigos!$B$2:$C$33,2,0)</f>
        <v>12</v>
      </c>
      <c r="D2039" s="4" t="str">
        <f t="shared" si="65"/>
        <v>24122018I</v>
      </c>
      <c r="E2039" t="s">
        <v>6</v>
      </c>
      <c r="F2039" t="s">
        <v>21</v>
      </c>
      <c r="G2039" t="s">
        <v>46</v>
      </c>
      <c r="H2039">
        <v>2018</v>
      </c>
      <c r="I2039" t="s">
        <v>8</v>
      </c>
      <c r="J2039" s="1">
        <v>4593023.2558139497</v>
      </c>
    </row>
    <row r="2040" spans="1:10" x14ac:dyDescent="0.55000000000000004">
      <c r="A2040" s="4">
        <f t="shared" si="64"/>
        <v>2</v>
      </c>
      <c r="B2040" s="4">
        <f>+VLOOKUP(G2040,Codigos!$E$2:$F$8,2,0)</f>
        <v>7</v>
      </c>
      <c r="C2040" s="4">
        <f>+VLOOKUP(F2040,Codigos!$B$2:$C$33,2,0)</f>
        <v>31</v>
      </c>
      <c r="D2040" s="4" t="str">
        <f t="shared" si="65"/>
        <v>27312018I</v>
      </c>
      <c r="E2040" t="s">
        <v>6</v>
      </c>
      <c r="F2040" t="s">
        <v>40</v>
      </c>
      <c r="G2040" t="s">
        <v>49</v>
      </c>
      <c r="H2040">
        <v>2018</v>
      </c>
      <c r="I2040" t="s">
        <v>8</v>
      </c>
      <c r="J2040" s="1">
        <v>2363636.36363636</v>
      </c>
    </row>
    <row r="2041" spans="1:10" x14ac:dyDescent="0.55000000000000004">
      <c r="A2041" s="4">
        <f t="shared" si="64"/>
        <v>1</v>
      </c>
      <c r="B2041" s="4">
        <f>+VLOOKUP(G2041,Codigos!$E$2:$F$8,2,0)</f>
        <v>7</v>
      </c>
      <c r="C2041" s="4">
        <f>+VLOOKUP(F2041,Codigos!$B$2:$C$33,2,0)</f>
        <v>32</v>
      </c>
      <c r="D2041" s="4" t="str">
        <f t="shared" si="65"/>
        <v>17322018I</v>
      </c>
      <c r="E2041" t="s">
        <v>42</v>
      </c>
      <c r="F2041" t="s">
        <v>41</v>
      </c>
      <c r="G2041" t="s">
        <v>49</v>
      </c>
      <c r="H2041">
        <v>2018</v>
      </c>
      <c r="I2041" t="s">
        <v>8</v>
      </c>
      <c r="J2041" s="1">
        <v>1283422.4598930499</v>
      </c>
    </row>
    <row r="2042" spans="1:10" x14ac:dyDescent="0.55000000000000004">
      <c r="A2042" s="4">
        <f t="shared" si="64"/>
        <v>2</v>
      </c>
      <c r="B2042" s="4">
        <f>+VLOOKUP(G2042,Codigos!$E$2:$F$8,2,0)</f>
        <v>1</v>
      </c>
      <c r="C2042" s="4">
        <f>+VLOOKUP(F2042,Codigos!$B$2:$C$33,2,0)</f>
        <v>2</v>
      </c>
      <c r="D2042" s="4" t="str">
        <f t="shared" si="65"/>
        <v>2122018I</v>
      </c>
      <c r="E2042" t="s">
        <v>6</v>
      </c>
      <c r="F2042" t="s">
        <v>12</v>
      </c>
      <c r="G2042" t="s">
        <v>45</v>
      </c>
      <c r="H2042">
        <v>2018</v>
      </c>
      <c r="I2042" t="s">
        <v>8</v>
      </c>
      <c r="J2042" s="1">
        <v>4310344.8275862103</v>
      </c>
    </row>
    <row r="2043" spans="1:10" x14ac:dyDescent="0.55000000000000004">
      <c r="A2043" s="4">
        <f t="shared" si="64"/>
        <v>1</v>
      </c>
      <c r="B2043" s="4">
        <f>+VLOOKUP(G2043,Codigos!$E$2:$F$8,2,0)</f>
        <v>5</v>
      </c>
      <c r="C2043" s="4">
        <f>+VLOOKUP(F2043,Codigos!$B$2:$C$33,2,0)</f>
        <v>17</v>
      </c>
      <c r="D2043" s="4" t="str">
        <f t="shared" si="65"/>
        <v>15172018I</v>
      </c>
      <c r="E2043" t="s">
        <v>42</v>
      </c>
      <c r="F2043" t="s">
        <v>26</v>
      </c>
      <c r="G2043" t="s">
        <v>47</v>
      </c>
      <c r="H2043">
        <v>2018</v>
      </c>
      <c r="I2043" t="s">
        <v>8</v>
      </c>
      <c r="J2043" s="1">
        <v>6831079.4954532096</v>
      </c>
    </row>
    <row r="2044" spans="1:10" x14ac:dyDescent="0.55000000000000004">
      <c r="A2044" s="4">
        <f t="shared" si="64"/>
        <v>2</v>
      </c>
      <c r="B2044" s="4">
        <f>+VLOOKUP(G2044,Codigos!$E$2:$F$8,2,0)</f>
        <v>6</v>
      </c>
      <c r="C2044" s="4">
        <f>+VLOOKUP(F2044,Codigos!$B$2:$C$33,2,0)</f>
        <v>20</v>
      </c>
      <c r="D2044" s="4" t="str">
        <f t="shared" si="65"/>
        <v>26202018I</v>
      </c>
      <c r="E2044" t="s">
        <v>6</v>
      </c>
      <c r="F2044" t="s">
        <v>29</v>
      </c>
      <c r="G2044" t="s">
        <v>48</v>
      </c>
      <c r="H2044">
        <v>2018</v>
      </c>
      <c r="I2044" t="s">
        <v>8</v>
      </c>
      <c r="J2044" s="1">
        <v>3312500</v>
      </c>
    </row>
    <row r="2045" spans="1:10" x14ac:dyDescent="0.55000000000000004">
      <c r="A2045" s="4">
        <f t="shared" si="64"/>
        <v>1</v>
      </c>
      <c r="B2045" s="4">
        <f>+VLOOKUP(G2045,Codigos!$E$2:$F$8,2,0)</f>
        <v>6</v>
      </c>
      <c r="C2045" s="4">
        <f>+VLOOKUP(F2045,Codigos!$B$2:$C$33,2,0)</f>
        <v>21</v>
      </c>
      <c r="D2045" s="4" t="str">
        <f t="shared" si="65"/>
        <v>16212018I</v>
      </c>
      <c r="E2045" t="s">
        <v>42</v>
      </c>
      <c r="F2045" t="s">
        <v>30</v>
      </c>
      <c r="G2045" t="s">
        <v>48</v>
      </c>
      <c r="H2045">
        <v>2018</v>
      </c>
      <c r="I2045" t="s">
        <v>8</v>
      </c>
      <c r="J2045" s="1">
        <v>2916666.6666666698</v>
      </c>
    </row>
    <row r="2046" spans="1:10" x14ac:dyDescent="0.55000000000000004">
      <c r="A2046" s="4">
        <f t="shared" si="64"/>
        <v>2</v>
      </c>
      <c r="B2046" s="4">
        <f>+VLOOKUP(G2046,Codigos!$E$2:$F$8,2,0)</f>
        <v>6</v>
      </c>
      <c r="C2046" s="4">
        <f>+VLOOKUP(F2046,Codigos!$B$2:$C$33,2,0)</f>
        <v>22</v>
      </c>
      <c r="D2046" s="4" t="str">
        <f t="shared" si="65"/>
        <v>26222018I</v>
      </c>
      <c r="E2046" t="s">
        <v>6</v>
      </c>
      <c r="F2046" t="s">
        <v>31</v>
      </c>
      <c r="G2046" t="s">
        <v>48</v>
      </c>
      <c r="H2046">
        <v>2018</v>
      </c>
      <c r="I2046" t="s">
        <v>8</v>
      </c>
      <c r="J2046" s="1">
        <v>2586206.8965517199</v>
      </c>
    </row>
    <row r="2047" spans="1:10" x14ac:dyDescent="0.55000000000000004">
      <c r="A2047" s="4">
        <f t="shared" si="64"/>
        <v>1</v>
      </c>
      <c r="B2047" s="4">
        <f>+VLOOKUP(G2047,Codigos!$E$2:$F$8,2,0)</f>
        <v>4</v>
      </c>
      <c r="C2047" s="4">
        <f>+VLOOKUP(F2047,Codigos!$B$2:$C$33,2,0)</f>
        <v>11</v>
      </c>
      <c r="D2047" s="4" t="str">
        <f t="shared" si="65"/>
        <v>14112018I</v>
      </c>
      <c r="E2047" t="s">
        <v>42</v>
      </c>
      <c r="F2047" t="s">
        <v>20</v>
      </c>
      <c r="G2047" t="s">
        <v>46</v>
      </c>
      <c r="H2047">
        <v>2018</v>
      </c>
      <c r="I2047" t="s">
        <v>8</v>
      </c>
      <c r="J2047" s="1">
        <v>2857142.8571428601</v>
      </c>
    </row>
    <row r="2048" spans="1:10" x14ac:dyDescent="0.55000000000000004">
      <c r="A2048" s="4">
        <f t="shared" si="64"/>
        <v>1</v>
      </c>
      <c r="B2048" s="4">
        <f>+VLOOKUP(G2048,Codigos!$E$2:$F$8,2,0)</f>
        <v>4</v>
      </c>
      <c r="C2048" s="4">
        <f>+VLOOKUP(F2048,Codigos!$B$2:$C$33,2,0)</f>
        <v>7</v>
      </c>
      <c r="D2048" s="4" t="str">
        <f t="shared" si="65"/>
        <v>1472018I</v>
      </c>
      <c r="E2048" t="s">
        <v>42</v>
      </c>
      <c r="F2048" t="s">
        <v>16</v>
      </c>
      <c r="G2048" t="s">
        <v>46</v>
      </c>
      <c r="H2048">
        <v>2018</v>
      </c>
      <c r="I2048" t="s">
        <v>8</v>
      </c>
      <c r="J2048" s="1">
        <v>2801724.1379310298</v>
      </c>
    </row>
    <row r="2049" spans="1:10" x14ac:dyDescent="0.55000000000000004">
      <c r="A2049" s="4">
        <f t="shared" si="64"/>
        <v>1</v>
      </c>
      <c r="B2049" s="4">
        <f>+VLOOKUP(G2049,Codigos!$E$2:$F$8,2,0)</f>
        <v>1</v>
      </c>
      <c r="C2049" s="4">
        <f>+VLOOKUP(F2049,Codigos!$B$2:$C$33,2,0)</f>
        <v>2</v>
      </c>
      <c r="D2049" s="4" t="str">
        <f t="shared" si="65"/>
        <v>1122018I</v>
      </c>
      <c r="E2049" t="s">
        <v>42</v>
      </c>
      <c r="F2049" t="s">
        <v>12</v>
      </c>
      <c r="G2049" t="s">
        <v>45</v>
      </c>
      <c r="H2049">
        <v>2018</v>
      </c>
      <c r="I2049" t="s">
        <v>8</v>
      </c>
      <c r="J2049" s="1">
        <v>2474226.8041237099</v>
      </c>
    </row>
    <row r="2050" spans="1:10" x14ac:dyDescent="0.55000000000000004">
      <c r="A2050" s="4">
        <f t="shared" si="64"/>
        <v>1</v>
      </c>
      <c r="B2050" s="4">
        <f>+VLOOKUP(G2050,Codigos!$E$2:$F$8,2,0)</f>
        <v>5</v>
      </c>
      <c r="C2050" s="4">
        <f>+VLOOKUP(F2050,Codigos!$B$2:$C$33,2,0)</f>
        <v>15</v>
      </c>
      <c r="D2050" s="4" t="str">
        <f t="shared" si="65"/>
        <v>15152018I</v>
      </c>
      <c r="E2050" t="s">
        <v>42</v>
      </c>
      <c r="F2050" t="s">
        <v>24</v>
      </c>
      <c r="G2050" t="s">
        <v>47</v>
      </c>
      <c r="H2050">
        <v>2018</v>
      </c>
      <c r="I2050" t="s">
        <v>8</v>
      </c>
      <c r="J2050" s="1">
        <v>4407470.6627733996</v>
      </c>
    </row>
    <row r="2051" spans="1:10" x14ac:dyDescent="0.55000000000000004">
      <c r="A2051" s="4">
        <f t="shared" si="64"/>
        <v>2</v>
      </c>
      <c r="B2051" s="4">
        <f>+VLOOKUP(G2051,Codigos!$E$2:$F$8,2,0)</f>
        <v>6</v>
      </c>
      <c r="C2051" s="4">
        <f>+VLOOKUP(F2051,Codigos!$B$2:$C$33,2,0)</f>
        <v>24</v>
      </c>
      <c r="D2051" s="4" t="str">
        <f t="shared" si="65"/>
        <v>26242018I</v>
      </c>
      <c r="E2051" t="s">
        <v>6</v>
      </c>
      <c r="F2051" t="s">
        <v>33</v>
      </c>
      <c r="G2051" t="s">
        <v>48</v>
      </c>
      <c r="H2051">
        <v>2018</v>
      </c>
      <c r="I2051" t="s">
        <v>8</v>
      </c>
      <c r="J2051" s="1">
        <v>4321608.0402009999</v>
      </c>
    </row>
    <row r="2052" spans="1:10" x14ac:dyDescent="0.55000000000000004">
      <c r="A2052" s="4">
        <f t="shared" si="64"/>
        <v>1</v>
      </c>
      <c r="B2052" s="4">
        <f>+VLOOKUP(G2052,Codigos!$E$2:$F$8,2,0)</f>
        <v>2</v>
      </c>
      <c r="C2052" s="4">
        <f>+VLOOKUP(F2052,Codigos!$B$2:$C$33,2,0)</f>
        <v>3</v>
      </c>
      <c r="D2052" s="4" t="str">
        <f t="shared" si="65"/>
        <v>1232018I</v>
      </c>
      <c r="E2052" t="s">
        <v>42</v>
      </c>
      <c r="F2052" t="s">
        <v>13</v>
      </c>
      <c r="G2052" t="s">
        <v>13</v>
      </c>
      <c r="H2052">
        <v>2018</v>
      </c>
      <c r="I2052" t="s">
        <v>8</v>
      </c>
      <c r="J2052" s="1">
        <v>2609970.6744868001</v>
      </c>
    </row>
    <row r="2053" spans="1:10" x14ac:dyDescent="0.55000000000000004">
      <c r="A2053" s="4">
        <f t="shared" si="64"/>
        <v>1</v>
      </c>
      <c r="B2053" s="4">
        <f>+VLOOKUP(G2053,Codigos!$E$2:$F$8,2,0)</f>
        <v>2</v>
      </c>
      <c r="C2053" s="4">
        <f>+VLOOKUP(F2053,Codigos!$B$2:$C$33,2,0)</f>
        <v>5</v>
      </c>
      <c r="D2053" s="4" t="str">
        <f t="shared" si="65"/>
        <v>1252018I</v>
      </c>
      <c r="E2053" t="s">
        <v>42</v>
      </c>
      <c r="F2053" t="s">
        <v>15</v>
      </c>
      <c r="G2053" t="s">
        <v>13</v>
      </c>
      <c r="H2053">
        <v>2018</v>
      </c>
      <c r="I2053" t="s">
        <v>8</v>
      </c>
      <c r="J2053" s="1">
        <v>3968072.9760547299</v>
      </c>
    </row>
    <row r="2054" spans="1:10" x14ac:dyDescent="0.55000000000000004">
      <c r="A2054" s="4">
        <f t="shared" si="64"/>
        <v>2</v>
      </c>
      <c r="B2054" s="4">
        <f>+VLOOKUP(G2054,Codigos!$E$2:$F$8,2,0)</f>
        <v>6</v>
      </c>
      <c r="C2054" s="4">
        <f>+VLOOKUP(F2054,Codigos!$B$2:$C$33,2,0)</f>
        <v>19</v>
      </c>
      <c r="D2054" s="4" t="str">
        <f t="shared" si="65"/>
        <v>26192018I</v>
      </c>
      <c r="E2054" t="s">
        <v>6</v>
      </c>
      <c r="F2054" t="s">
        <v>28</v>
      </c>
      <c r="G2054" t="s">
        <v>48</v>
      </c>
      <c r="H2054">
        <v>2018</v>
      </c>
      <c r="I2054" t="s">
        <v>8</v>
      </c>
      <c r="J2054" s="1">
        <v>4687500</v>
      </c>
    </row>
    <row r="2055" spans="1:10" x14ac:dyDescent="0.55000000000000004">
      <c r="A2055" s="4">
        <f t="shared" si="64"/>
        <v>1</v>
      </c>
      <c r="B2055" s="4">
        <f>+VLOOKUP(G2055,Codigos!$E$2:$F$8,2,0)</f>
        <v>7</v>
      </c>
      <c r="C2055" s="4">
        <f>+VLOOKUP(F2055,Codigos!$B$2:$C$33,2,0)</f>
        <v>29</v>
      </c>
      <c r="D2055" s="4" t="str">
        <f t="shared" si="65"/>
        <v>17292018I</v>
      </c>
      <c r="E2055" t="s">
        <v>42</v>
      </c>
      <c r="F2055" t="s">
        <v>38</v>
      </c>
      <c r="G2055" t="s">
        <v>49</v>
      </c>
      <c r="H2055">
        <v>2018</v>
      </c>
      <c r="I2055" t="s">
        <v>8</v>
      </c>
      <c r="J2055" s="1">
        <v>2372881.3559321999</v>
      </c>
    </row>
    <row r="2056" spans="1:10" x14ac:dyDescent="0.55000000000000004">
      <c r="A2056" s="4">
        <f t="shared" si="64"/>
        <v>2</v>
      </c>
      <c r="B2056" s="4">
        <f>+VLOOKUP(G2056,Codigos!$E$2:$F$8,2,0)</f>
        <v>7</v>
      </c>
      <c r="C2056" s="4">
        <f>+VLOOKUP(F2056,Codigos!$B$2:$C$33,2,0)</f>
        <v>29</v>
      </c>
      <c r="D2056" s="4" t="str">
        <f t="shared" si="65"/>
        <v>27292018I</v>
      </c>
      <c r="E2056" t="s">
        <v>6</v>
      </c>
      <c r="F2056" t="s">
        <v>38</v>
      </c>
      <c r="G2056" t="s">
        <v>49</v>
      </c>
      <c r="H2056">
        <v>2018</v>
      </c>
      <c r="I2056" t="s">
        <v>8</v>
      </c>
      <c r="J2056" s="1">
        <v>2558139.5348837199</v>
      </c>
    </row>
    <row r="2057" spans="1:10" x14ac:dyDescent="0.55000000000000004">
      <c r="A2057" s="4">
        <f t="shared" si="64"/>
        <v>1</v>
      </c>
      <c r="B2057" s="4">
        <f>+VLOOKUP(G2057,Codigos!$E$2:$F$8,2,0)</f>
        <v>6</v>
      </c>
      <c r="C2057" s="4">
        <f>+VLOOKUP(F2057,Codigos!$B$2:$C$33,2,0)</f>
        <v>26</v>
      </c>
      <c r="D2057" s="4" t="str">
        <f t="shared" si="65"/>
        <v>16262018I</v>
      </c>
      <c r="E2057" t="s">
        <v>42</v>
      </c>
      <c r="F2057" t="s">
        <v>35</v>
      </c>
      <c r="G2057" t="s">
        <v>48</v>
      </c>
      <c r="H2057">
        <v>2018</v>
      </c>
      <c r="I2057" t="s">
        <v>8</v>
      </c>
      <c r="J2057" s="1">
        <v>2370370.3703703699</v>
      </c>
    </row>
    <row r="2058" spans="1:10" x14ac:dyDescent="0.55000000000000004">
      <c r="A2058" s="4">
        <f t="shared" si="64"/>
        <v>1</v>
      </c>
      <c r="B2058" s="4">
        <f>+VLOOKUP(G2058,Codigos!$E$2:$F$8,2,0)</f>
        <v>4</v>
      </c>
      <c r="C2058" s="4">
        <f>+VLOOKUP(F2058,Codigos!$B$2:$C$33,2,0)</f>
        <v>9</v>
      </c>
      <c r="D2058" s="4" t="str">
        <f t="shared" si="65"/>
        <v>1492018I</v>
      </c>
      <c r="E2058" t="s">
        <v>42</v>
      </c>
      <c r="F2058" t="s">
        <v>18</v>
      </c>
      <c r="G2058" t="s">
        <v>46</v>
      </c>
      <c r="H2058">
        <v>2018</v>
      </c>
      <c r="I2058" t="s">
        <v>8</v>
      </c>
      <c r="J2058" s="1">
        <v>5090909.0909090899</v>
      </c>
    </row>
    <row r="2059" spans="1:10" x14ac:dyDescent="0.55000000000000004">
      <c r="A2059" s="4">
        <f t="shared" si="64"/>
        <v>1</v>
      </c>
      <c r="B2059" s="4">
        <f>+VLOOKUP(G2059,Codigos!$E$2:$F$8,2,0)</f>
        <v>5</v>
      </c>
      <c r="C2059" s="4">
        <f>+VLOOKUP(F2059,Codigos!$B$2:$C$33,2,0)</f>
        <v>14</v>
      </c>
      <c r="D2059" s="4" t="str">
        <f t="shared" si="65"/>
        <v>15142018I</v>
      </c>
      <c r="E2059" t="s">
        <v>42</v>
      </c>
      <c r="F2059" t="s">
        <v>23</v>
      </c>
      <c r="G2059" t="s">
        <v>47</v>
      </c>
      <c r="H2059">
        <v>2018</v>
      </c>
      <c r="I2059" t="s">
        <v>8</v>
      </c>
      <c r="J2059" s="1">
        <v>5555555.5555555597</v>
      </c>
    </row>
    <row r="2060" spans="1:10" x14ac:dyDescent="0.55000000000000004">
      <c r="A2060" s="4">
        <f t="shared" si="64"/>
        <v>1</v>
      </c>
      <c r="B2060" s="4">
        <f>+VLOOKUP(G2060,Codigos!$E$2:$F$8,2,0)</f>
        <v>3</v>
      </c>
      <c r="C2060" s="4">
        <f>+VLOOKUP(F2060,Codigos!$B$2:$C$33,2,0)</f>
        <v>6</v>
      </c>
      <c r="D2060" s="4" t="str">
        <f t="shared" si="65"/>
        <v>1362018I</v>
      </c>
      <c r="E2060" t="s">
        <v>42</v>
      </c>
      <c r="F2060" t="s">
        <v>43</v>
      </c>
      <c r="G2060" t="s">
        <v>43</v>
      </c>
      <c r="H2060">
        <v>2018</v>
      </c>
      <c r="I2060" t="s">
        <v>8</v>
      </c>
      <c r="J2060" s="1">
        <v>4500000</v>
      </c>
    </row>
    <row r="2061" spans="1:10" x14ac:dyDescent="0.55000000000000004">
      <c r="A2061" s="4">
        <f t="shared" si="64"/>
        <v>2</v>
      </c>
      <c r="B2061" s="4">
        <f>+VLOOKUP(G2061,Codigos!$E$2:$F$8,2,0)</f>
        <v>3</v>
      </c>
      <c r="C2061" s="4">
        <f>+VLOOKUP(F2061,Codigos!$B$2:$C$33,2,0)</f>
        <v>6</v>
      </c>
      <c r="D2061" s="4" t="str">
        <f t="shared" si="65"/>
        <v>2362018I</v>
      </c>
      <c r="E2061" t="s">
        <v>6</v>
      </c>
      <c r="F2061" t="s">
        <v>43</v>
      </c>
      <c r="G2061" t="s">
        <v>43</v>
      </c>
      <c r="H2061">
        <v>2018</v>
      </c>
      <c r="I2061" t="s">
        <v>8</v>
      </c>
      <c r="J2061" s="1">
        <v>4166666.6666666698</v>
      </c>
    </row>
    <row r="2062" spans="1:10" x14ac:dyDescent="0.55000000000000004">
      <c r="A2062" s="4">
        <f t="shared" si="64"/>
        <v>2</v>
      </c>
      <c r="B2062" s="4">
        <f>+VLOOKUP(G2062,Codigos!$E$2:$F$8,2,0)</f>
        <v>7</v>
      </c>
      <c r="C2062" s="4">
        <f>+VLOOKUP(F2062,Codigos!$B$2:$C$33,2,0)</f>
        <v>28</v>
      </c>
      <c r="D2062" s="4" t="str">
        <f t="shared" si="65"/>
        <v>27282018I</v>
      </c>
      <c r="E2062" t="s">
        <v>6</v>
      </c>
      <c r="F2062" t="s">
        <v>37</v>
      </c>
      <c r="G2062" t="s">
        <v>49</v>
      </c>
      <c r="H2062">
        <v>2018</v>
      </c>
      <c r="I2062" t="s">
        <v>8</v>
      </c>
      <c r="J2062" s="1">
        <v>3064516.1290322598</v>
      </c>
    </row>
    <row r="2063" spans="1:10" x14ac:dyDescent="0.55000000000000004">
      <c r="A2063" s="4">
        <f t="shared" si="64"/>
        <v>2</v>
      </c>
      <c r="B2063" s="4">
        <f>+VLOOKUP(G2063,Codigos!$E$2:$F$8,2,0)</f>
        <v>2</v>
      </c>
      <c r="C2063" s="4">
        <f>+VLOOKUP(F2063,Codigos!$B$2:$C$33,2,0)</f>
        <v>5</v>
      </c>
      <c r="D2063" s="4" t="str">
        <f t="shared" si="65"/>
        <v>2252018I</v>
      </c>
      <c r="E2063" t="s">
        <v>6</v>
      </c>
      <c r="F2063" t="s">
        <v>15</v>
      </c>
      <c r="G2063" t="s">
        <v>13</v>
      </c>
      <c r="H2063">
        <v>2018</v>
      </c>
      <c r="I2063" t="s">
        <v>8</v>
      </c>
      <c r="J2063" s="1">
        <v>4000000</v>
      </c>
    </row>
    <row r="2064" spans="1:10" x14ac:dyDescent="0.55000000000000004">
      <c r="A2064" s="4">
        <f t="shared" si="64"/>
        <v>1</v>
      </c>
      <c r="B2064" s="4">
        <f>+VLOOKUP(G2064,Codigos!$E$2:$F$8,2,0)</f>
        <v>5</v>
      </c>
      <c r="C2064" s="4">
        <f>+VLOOKUP(F2064,Codigos!$B$2:$C$33,2,0)</f>
        <v>16</v>
      </c>
      <c r="D2064" s="4" t="str">
        <f t="shared" si="65"/>
        <v>15162018I</v>
      </c>
      <c r="E2064" t="s">
        <v>42</v>
      </c>
      <c r="F2064" t="s">
        <v>25</v>
      </c>
      <c r="G2064" t="s">
        <v>47</v>
      </c>
      <c r="H2064">
        <v>2018</v>
      </c>
      <c r="I2064" t="s">
        <v>8</v>
      </c>
      <c r="J2064" s="1">
        <v>3000000</v>
      </c>
    </row>
    <row r="2065" spans="1:10" x14ac:dyDescent="0.55000000000000004">
      <c r="A2065" s="4">
        <f t="shared" si="64"/>
        <v>2</v>
      </c>
      <c r="B2065" s="4">
        <f>+VLOOKUP(G2065,Codigos!$E$2:$F$8,2,0)</f>
        <v>6</v>
      </c>
      <c r="C2065" s="4">
        <f>+VLOOKUP(F2065,Codigos!$B$2:$C$33,2,0)</f>
        <v>26</v>
      </c>
      <c r="D2065" s="4" t="str">
        <f t="shared" si="65"/>
        <v>26262018I</v>
      </c>
      <c r="E2065" t="s">
        <v>6</v>
      </c>
      <c r="F2065" t="s">
        <v>35</v>
      </c>
      <c r="G2065" t="s">
        <v>48</v>
      </c>
      <c r="H2065">
        <v>2018</v>
      </c>
      <c r="I2065" t="s">
        <v>8</v>
      </c>
      <c r="J2065" s="1">
        <v>3030303.0303030298</v>
      </c>
    </row>
    <row r="2066" spans="1:10" x14ac:dyDescent="0.55000000000000004">
      <c r="A2066" s="4">
        <f t="shared" si="64"/>
        <v>2</v>
      </c>
      <c r="B2066" s="4">
        <f>+VLOOKUP(G2066,Codigos!$E$2:$F$8,2,0)</f>
        <v>4</v>
      </c>
      <c r="C2066" s="4">
        <f>+VLOOKUP(F2066,Codigos!$B$2:$C$33,2,0)</f>
        <v>7</v>
      </c>
      <c r="D2066" s="4" t="str">
        <f t="shared" si="65"/>
        <v>2472018I</v>
      </c>
      <c r="E2066" t="s">
        <v>6</v>
      </c>
      <c r="F2066" t="s">
        <v>16</v>
      </c>
      <c r="G2066" t="s">
        <v>46</v>
      </c>
      <c r="H2066">
        <v>2018</v>
      </c>
      <c r="I2066" t="s">
        <v>8</v>
      </c>
      <c r="J2066" s="1">
        <v>3402777.7777777798</v>
      </c>
    </row>
    <row r="2067" spans="1:10" x14ac:dyDescent="0.55000000000000004">
      <c r="A2067" s="4">
        <f t="shared" si="64"/>
        <v>1</v>
      </c>
      <c r="B2067" s="4">
        <f>+VLOOKUP(G2067,Codigos!$E$2:$F$8,2,0)</f>
        <v>7</v>
      </c>
      <c r="C2067" s="4">
        <f>+VLOOKUP(F2067,Codigos!$B$2:$C$33,2,0)</f>
        <v>30</v>
      </c>
      <c r="D2067" s="4" t="str">
        <f t="shared" si="65"/>
        <v>17302018I</v>
      </c>
      <c r="E2067" t="s">
        <v>42</v>
      </c>
      <c r="F2067" t="s">
        <v>39</v>
      </c>
      <c r="G2067" t="s">
        <v>49</v>
      </c>
      <c r="H2067">
        <v>2018</v>
      </c>
      <c r="I2067" t="s">
        <v>8</v>
      </c>
      <c r="J2067" s="1">
        <v>1918367.34693878</v>
      </c>
    </row>
    <row r="2068" spans="1:10" x14ac:dyDescent="0.55000000000000004">
      <c r="A2068" s="4">
        <f t="shared" si="64"/>
        <v>2</v>
      </c>
      <c r="B2068" s="4">
        <f>+VLOOKUP(G2068,Codigos!$E$2:$F$8,2,0)</f>
        <v>4</v>
      </c>
      <c r="C2068" s="4">
        <f>+VLOOKUP(F2068,Codigos!$B$2:$C$33,2,0)</f>
        <v>11</v>
      </c>
      <c r="D2068" s="4" t="str">
        <f t="shared" si="65"/>
        <v>24112018I</v>
      </c>
      <c r="E2068" t="s">
        <v>6</v>
      </c>
      <c r="F2068" t="s">
        <v>20</v>
      </c>
      <c r="G2068" t="s">
        <v>46</v>
      </c>
      <c r="H2068">
        <v>2018</v>
      </c>
      <c r="I2068" t="s">
        <v>8</v>
      </c>
      <c r="J2068" s="1">
        <v>2946153.8461538502</v>
      </c>
    </row>
    <row r="2069" spans="1:10" x14ac:dyDescent="0.55000000000000004">
      <c r="A2069" s="4">
        <f t="shared" si="64"/>
        <v>2</v>
      </c>
      <c r="B2069" s="4">
        <f>+VLOOKUP(G2069,Codigos!$E$2:$F$8,2,0)</f>
        <v>6</v>
      </c>
      <c r="C2069" s="4">
        <f>+VLOOKUP(F2069,Codigos!$B$2:$C$33,2,0)</f>
        <v>25</v>
      </c>
      <c r="D2069" s="4" t="str">
        <f t="shared" si="65"/>
        <v>26252018I</v>
      </c>
      <c r="E2069" t="s">
        <v>6</v>
      </c>
      <c r="F2069" t="s">
        <v>34</v>
      </c>
      <c r="G2069" t="s">
        <v>48</v>
      </c>
      <c r="H2069">
        <v>2018</v>
      </c>
      <c r="I2069" t="s">
        <v>8</v>
      </c>
      <c r="J2069" s="1">
        <v>4166666.6666666698</v>
      </c>
    </row>
    <row r="2070" spans="1:10" x14ac:dyDescent="0.55000000000000004">
      <c r="A2070" s="4">
        <f t="shared" si="64"/>
        <v>1</v>
      </c>
      <c r="B2070" s="4">
        <f>+VLOOKUP(G2070,Codigos!$E$2:$F$8,2,0)</f>
        <v>4</v>
      </c>
      <c r="C2070" s="4">
        <f>+VLOOKUP(F2070,Codigos!$B$2:$C$33,2,0)</f>
        <v>8</v>
      </c>
      <c r="D2070" s="4" t="str">
        <f t="shared" si="65"/>
        <v>1482018I</v>
      </c>
      <c r="E2070" t="s">
        <v>42</v>
      </c>
      <c r="F2070" t="s">
        <v>17</v>
      </c>
      <c r="G2070" t="s">
        <v>46</v>
      </c>
      <c r="H2070">
        <v>2018</v>
      </c>
      <c r="I2070" t="s">
        <v>8</v>
      </c>
      <c r="J2070" s="1">
        <v>2747252.7472527502</v>
      </c>
    </row>
    <row r="2071" spans="1:10" x14ac:dyDescent="0.55000000000000004">
      <c r="A2071" s="4">
        <f t="shared" si="64"/>
        <v>1</v>
      </c>
      <c r="B2071" s="4">
        <f>+VLOOKUP(G2071,Codigos!$E$2:$F$8,2,0)</f>
        <v>6</v>
      </c>
      <c r="C2071" s="4">
        <f>+VLOOKUP(F2071,Codigos!$B$2:$C$33,2,0)</f>
        <v>25</v>
      </c>
      <c r="D2071" s="4" t="str">
        <f t="shared" si="65"/>
        <v>16252018I</v>
      </c>
      <c r="E2071" t="s">
        <v>42</v>
      </c>
      <c r="F2071" t="s">
        <v>34</v>
      </c>
      <c r="G2071" t="s">
        <v>48</v>
      </c>
      <c r="H2071">
        <v>2018</v>
      </c>
      <c r="I2071" t="s">
        <v>8</v>
      </c>
      <c r="J2071" s="1">
        <v>2806451.6129032299</v>
      </c>
    </row>
    <row r="2072" spans="1:10" x14ac:dyDescent="0.55000000000000004">
      <c r="A2072" s="4">
        <f t="shared" si="64"/>
        <v>2</v>
      </c>
      <c r="B2072" s="4">
        <f>+VLOOKUP(G2072,Codigos!$E$2:$F$8,2,0)</f>
        <v>7</v>
      </c>
      <c r="C2072" s="4">
        <f>+VLOOKUP(F2072,Codigos!$B$2:$C$33,2,0)</f>
        <v>32</v>
      </c>
      <c r="D2072" s="4" t="str">
        <f t="shared" si="65"/>
        <v>27322018I</v>
      </c>
      <c r="E2072" t="s">
        <v>6</v>
      </c>
      <c r="F2072" t="s">
        <v>41</v>
      </c>
      <c r="G2072" t="s">
        <v>49</v>
      </c>
      <c r="H2072">
        <v>2018</v>
      </c>
      <c r="I2072" t="s">
        <v>8</v>
      </c>
      <c r="J2072" s="1">
        <v>2727272.7272727299</v>
      </c>
    </row>
    <row r="2073" spans="1:10" x14ac:dyDescent="0.55000000000000004">
      <c r="A2073" s="4">
        <f t="shared" si="64"/>
        <v>2</v>
      </c>
      <c r="B2073" s="4">
        <f>+VLOOKUP(G2073,Codigos!$E$2:$F$8,2,0)</f>
        <v>4</v>
      </c>
      <c r="C2073" s="4">
        <f>+VLOOKUP(F2073,Codigos!$B$2:$C$33,2,0)</f>
        <v>9</v>
      </c>
      <c r="D2073" s="4" t="str">
        <f t="shared" si="65"/>
        <v>2492018I</v>
      </c>
      <c r="E2073" t="s">
        <v>6</v>
      </c>
      <c r="F2073" t="s">
        <v>18</v>
      </c>
      <c r="G2073" t="s">
        <v>46</v>
      </c>
      <c r="H2073">
        <v>2018</v>
      </c>
      <c r="I2073" t="s">
        <v>8</v>
      </c>
      <c r="J2073" s="1">
        <v>5107526.8817204302</v>
      </c>
    </row>
    <row r="2074" spans="1:10" x14ac:dyDescent="0.55000000000000004">
      <c r="A2074" s="4">
        <f t="shared" si="64"/>
        <v>1</v>
      </c>
      <c r="B2074" s="4">
        <f>+VLOOKUP(G2074,Codigos!$E$2:$F$8,2,0)</f>
        <v>6</v>
      </c>
      <c r="C2074" s="4">
        <f>+VLOOKUP(F2074,Codigos!$B$2:$C$33,2,0)</f>
        <v>18</v>
      </c>
      <c r="D2074" s="4" t="str">
        <f t="shared" si="65"/>
        <v>16182018I</v>
      </c>
      <c r="E2074" t="s">
        <v>42</v>
      </c>
      <c r="F2074" t="s">
        <v>27</v>
      </c>
      <c r="G2074" t="s">
        <v>48</v>
      </c>
      <c r="H2074">
        <v>2018</v>
      </c>
      <c r="I2074" t="s">
        <v>8</v>
      </c>
      <c r="J2074" s="1">
        <v>2533333.3333333302</v>
      </c>
    </row>
    <row r="2075" spans="1:10" x14ac:dyDescent="0.55000000000000004">
      <c r="A2075" s="4">
        <f t="shared" si="64"/>
        <v>2</v>
      </c>
      <c r="B2075" s="4">
        <f>+VLOOKUP(G2075,Codigos!$E$2:$F$8,2,0)</f>
        <v>6</v>
      </c>
      <c r="C2075" s="4">
        <f>+VLOOKUP(F2075,Codigos!$B$2:$C$33,2,0)</f>
        <v>23</v>
      </c>
      <c r="D2075" s="4" t="str">
        <f t="shared" si="65"/>
        <v>26232018I</v>
      </c>
      <c r="E2075" t="s">
        <v>6</v>
      </c>
      <c r="F2075" t="s">
        <v>32</v>
      </c>
      <c r="G2075" t="s">
        <v>48</v>
      </c>
      <c r="H2075">
        <v>2018</v>
      </c>
      <c r="I2075" t="s">
        <v>8</v>
      </c>
      <c r="J2075" s="1">
        <v>3823529.4117647102</v>
      </c>
    </row>
    <row r="2076" spans="1:10" x14ac:dyDescent="0.55000000000000004">
      <c r="A2076" s="4">
        <f t="shared" si="64"/>
        <v>2</v>
      </c>
      <c r="B2076" s="4">
        <f>+VLOOKUP(G2076,Codigos!$E$2:$F$8,2,0)</f>
        <v>7</v>
      </c>
      <c r="C2076" s="4">
        <f>+VLOOKUP(F2076,Codigos!$B$2:$C$33,2,0)</f>
        <v>30</v>
      </c>
      <c r="D2076" s="4" t="str">
        <f t="shared" si="65"/>
        <v>27302018I</v>
      </c>
      <c r="E2076" t="s">
        <v>6</v>
      </c>
      <c r="F2076" t="s">
        <v>39</v>
      </c>
      <c r="G2076" t="s">
        <v>49</v>
      </c>
      <c r="H2076">
        <v>2018</v>
      </c>
      <c r="I2076" t="s">
        <v>8</v>
      </c>
      <c r="J2076" s="1">
        <v>2800000</v>
      </c>
    </row>
    <row r="2077" spans="1:10" x14ac:dyDescent="0.55000000000000004">
      <c r="A2077" s="4">
        <f t="shared" si="64"/>
        <v>1</v>
      </c>
      <c r="B2077" s="4">
        <f>+VLOOKUP(G2077,Codigos!$E$2:$F$8,2,0)</f>
        <v>6</v>
      </c>
      <c r="C2077" s="4">
        <f>+VLOOKUP(F2077,Codigos!$B$2:$C$33,2,0)</f>
        <v>19</v>
      </c>
      <c r="D2077" s="4" t="str">
        <f t="shared" si="65"/>
        <v>16192018I</v>
      </c>
      <c r="E2077" t="s">
        <v>42</v>
      </c>
      <c r="F2077" t="s">
        <v>28</v>
      </c>
      <c r="G2077" t="s">
        <v>48</v>
      </c>
      <c r="H2077">
        <v>2018</v>
      </c>
      <c r="I2077" t="s">
        <v>8</v>
      </c>
      <c r="J2077" s="1">
        <v>3945312.5</v>
      </c>
    </row>
    <row r="2078" spans="1:10" x14ac:dyDescent="0.55000000000000004">
      <c r="A2078" s="4">
        <f t="shared" si="64"/>
        <v>1</v>
      </c>
      <c r="B2078" s="4">
        <f>+VLOOKUP(G2078,Codigos!$E$2:$F$8,2,0)</f>
        <v>6</v>
      </c>
      <c r="C2078" s="4">
        <f>+VLOOKUP(F2078,Codigos!$B$2:$C$33,2,0)</f>
        <v>24</v>
      </c>
      <c r="D2078" s="4" t="str">
        <f t="shared" si="65"/>
        <v>16242018I</v>
      </c>
      <c r="E2078" t="s">
        <v>42</v>
      </c>
      <c r="F2078" t="s">
        <v>33</v>
      </c>
      <c r="G2078" t="s">
        <v>48</v>
      </c>
      <c r="H2078">
        <v>2018</v>
      </c>
      <c r="I2078" t="s">
        <v>8</v>
      </c>
      <c r="J2078" s="1">
        <v>3346153.8461538502</v>
      </c>
    </row>
    <row r="2079" spans="1:10" x14ac:dyDescent="0.55000000000000004">
      <c r="A2079" s="4">
        <f t="shared" si="64"/>
        <v>1</v>
      </c>
      <c r="B2079" s="4">
        <f>+VLOOKUP(G2079,Codigos!$E$2:$F$8,2,0)</f>
        <v>6</v>
      </c>
      <c r="C2079" s="4">
        <f>+VLOOKUP(F2079,Codigos!$B$2:$C$33,2,0)</f>
        <v>23</v>
      </c>
      <c r="D2079" s="4" t="str">
        <f t="shared" si="65"/>
        <v>16232018I</v>
      </c>
      <c r="E2079" t="s">
        <v>42</v>
      </c>
      <c r="F2079" t="s">
        <v>32</v>
      </c>
      <c r="G2079" t="s">
        <v>48</v>
      </c>
      <c r="H2079">
        <v>2018</v>
      </c>
      <c r="I2079" t="s">
        <v>8</v>
      </c>
      <c r="J2079" s="1">
        <v>2768496.4200477302</v>
      </c>
    </row>
    <row r="2080" spans="1:10" x14ac:dyDescent="0.55000000000000004">
      <c r="A2080" s="4">
        <f t="shared" si="64"/>
        <v>1</v>
      </c>
      <c r="B2080" s="4">
        <f>+VLOOKUP(G2080,Codigos!$E$2:$F$8,2,0)</f>
        <v>1</v>
      </c>
      <c r="C2080" s="4">
        <f>+VLOOKUP(F2080,Codigos!$B$2:$C$33,2,0)</f>
        <v>1</v>
      </c>
      <c r="D2080" s="4" t="str">
        <f t="shared" si="65"/>
        <v>1112018I</v>
      </c>
      <c r="E2080" t="s">
        <v>42</v>
      </c>
      <c r="F2080" t="s">
        <v>7</v>
      </c>
      <c r="G2080" t="s">
        <v>45</v>
      </c>
      <c r="H2080">
        <v>2018</v>
      </c>
      <c r="I2080" t="s">
        <v>8</v>
      </c>
      <c r="J2080" s="1">
        <v>2959719.7898423802</v>
      </c>
    </row>
    <row r="2081" spans="1:10" x14ac:dyDescent="0.55000000000000004">
      <c r="A2081" s="4">
        <f t="shared" si="64"/>
        <v>1</v>
      </c>
      <c r="B2081" s="4">
        <f>+VLOOKUP(G2081,Codigos!$E$2:$F$8,2,0)</f>
        <v>2</v>
      </c>
      <c r="C2081" s="4">
        <f>+VLOOKUP(F2081,Codigos!$B$2:$C$33,2,0)</f>
        <v>4</v>
      </c>
      <c r="D2081" s="4" t="str">
        <f t="shared" si="65"/>
        <v>1242018I</v>
      </c>
      <c r="E2081" t="s">
        <v>42</v>
      </c>
      <c r="F2081" t="s">
        <v>14</v>
      </c>
      <c r="G2081" t="s">
        <v>13</v>
      </c>
      <c r="H2081">
        <v>2018</v>
      </c>
      <c r="I2081" t="s">
        <v>8</v>
      </c>
      <c r="J2081" s="1">
        <v>6000000</v>
      </c>
    </row>
    <row r="2082" spans="1:10" x14ac:dyDescent="0.55000000000000004">
      <c r="A2082" s="4">
        <f t="shared" ref="A2082:A2145" si="66">+IF(E2082="Casa",1,2)</f>
        <v>2</v>
      </c>
      <c r="B2082" s="4">
        <f>+VLOOKUP(G2082,Codigos!$E$2:$F$8,2,0)</f>
        <v>5</v>
      </c>
      <c r="C2082" s="4">
        <f>+VLOOKUP(F2082,Codigos!$B$2:$C$33,2,0)</f>
        <v>15</v>
      </c>
      <c r="D2082" s="4" t="str">
        <f t="shared" ref="D2082:D2145" si="67">+_xlfn.CONCAT(A2082:C2082,H2082:I2082)</f>
        <v>25152018II</v>
      </c>
      <c r="E2082" t="s">
        <v>6</v>
      </c>
      <c r="F2082" t="s">
        <v>24</v>
      </c>
      <c r="G2082" t="s">
        <v>47</v>
      </c>
      <c r="H2082">
        <v>2018</v>
      </c>
      <c r="I2082" t="s">
        <v>9</v>
      </c>
      <c r="J2082" s="1">
        <v>5065502.1834061099</v>
      </c>
    </row>
    <row r="2083" spans="1:10" x14ac:dyDescent="0.55000000000000004">
      <c r="A2083" s="4">
        <f t="shared" si="66"/>
        <v>2</v>
      </c>
      <c r="B2083" s="4">
        <f>+VLOOKUP(G2083,Codigos!$E$2:$F$8,2,0)</f>
        <v>4</v>
      </c>
      <c r="C2083" s="4">
        <f>+VLOOKUP(F2083,Codigos!$B$2:$C$33,2,0)</f>
        <v>10</v>
      </c>
      <c r="D2083" s="4" t="str">
        <f t="shared" si="67"/>
        <v>24102018II</v>
      </c>
      <c r="E2083" t="s">
        <v>6</v>
      </c>
      <c r="F2083" t="s">
        <v>19</v>
      </c>
      <c r="G2083" t="s">
        <v>46</v>
      </c>
      <c r="H2083">
        <v>2018</v>
      </c>
      <c r="I2083" t="s">
        <v>9</v>
      </c>
      <c r="J2083" s="1">
        <v>4186046.5116279102</v>
      </c>
    </row>
    <row r="2084" spans="1:10" x14ac:dyDescent="0.55000000000000004">
      <c r="A2084" s="4">
        <f t="shared" si="66"/>
        <v>1</v>
      </c>
      <c r="B2084" s="4">
        <f>+VLOOKUP(G2084,Codigos!$E$2:$F$8,2,0)</f>
        <v>4</v>
      </c>
      <c r="C2084" s="4">
        <f>+VLOOKUP(F2084,Codigos!$B$2:$C$33,2,0)</f>
        <v>11</v>
      </c>
      <c r="D2084" s="4" t="str">
        <f t="shared" si="67"/>
        <v>14112018II</v>
      </c>
      <c r="E2084" t="s">
        <v>42</v>
      </c>
      <c r="F2084" t="s">
        <v>20</v>
      </c>
      <c r="G2084" t="s">
        <v>46</v>
      </c>
      <c r="H2084">
        <v>2018</v>
      </c>
      <c r="I2084" t="s">
        <v>9</v>
      </c>
      <c r="J2084" s="1">
        <v>2846153.8461538502</v>
      </c>
    </row>
    <row r="2085" spans="1:10" x14ac:dyDescent="0.55000000000000004">
      <c r="A2085" s="4">
        <f t="shared" si="66"/>
        <v>1</v>
      </c>
      <c r="B2085" s="4">
        <f>+VLOOKUP(G2085,Codigos!$E$2:$F$8,2,0)</f>
        <v>7</v>
      </c>
      <c r="C2085" s="4">
        <f>+VLOOKUP(F2085,Codigos!$B$2:$C$33,2,0)</f>
        <v>31</v>
      </c>
      <c r="D2085" s="4" t="str">
        <f t="shared" si="67"/>
        <v>17312018II</v>
      </c>
      <c r="E2085" t="s">
        <v>42</v>
      </c>
      <c r="F2085" t="s">
        <v>40</v>
      </c>
      <c r="G2085" t="s">
        <v>49</v>
      </c>
      <c r="H2085">
        <v>2018</v>
      </c>
      <c r="I2085" t="s">
        <v>9</v>
      </c>
      <c r="J2085" s="1">
        <v>2108433.7349397601</v>
      </c>
    </row>
    <row r="2086" spans="1:10" x14ac:dyDescent="0.55000000000000004">
      <c r="A2086" s="4">
        <f t="shared" si="66"/>
        <v>2</v>
      </c>
      <c r="B2086" s="4">
        <f>+VLOOKUP(G2086,Codigos!$E$2:$F$8,2,0)</f>
        <v>5</v>
      </c>
      <c r="C2086" s="4">
        <f>+VLOOKUP(F2086,Codigos!$B$2:$C$33,2,0)</f>
        <v>17</v>
      </c>
      <c r="D2086" s="4" t="str">
        <f t="shared" si="67"/>
        <v>25172018II</v>
      </c>
      <c r="E2086" t="s">
        <v>6</v>
      </c>
      <c r="F2086" t="s">
        <v>26</v>
      </c>
      <c r="G2086" t="s">
        <v>47</v>
      </c>
      <c r="H2086">
        <v>2018</v>
      </c>
      <c r="I2086" t="s">
        <v>9</v>
      </c>
      <c r="J2086" s="1">
        <v>5790423.7288135597</v>
      </c>
    </row>
    <row r="2087" spans="1:10" x14ac:dyDescent="0.55000000000000004">
      <c r="A2087" s="4">
        <f t="shared" si="66"/>
        <v>1</v>
      </c>
      <c r="B2087" s="4">
        <f>+VLOOKUP(G2087,Codigos!$E$2:$F$8,2,0)</f>
        <v>4</v>
      </c>
      <c r="C2087" s="4">
        <f>+VLOOKUP(F2087,Codigos!$B$2:$C$33,2,0)</f>
        <v>10</v>
      </c>
      <c r="D2087" s="4" t="str">
        <f t="shared" si="67"/>
        <v>14102018II</v>
      </c>
      <c r="E2087" t="s">
        <v>42</v>
      </c>
      <c r="F2087" t="s">
        <v>19</v>
      </c>
      <c r="G2087" t="s">
        <v>46</v>
      </c>
      <c r="H2087">
        <v>2018</v>
      </c>
      <c r="I2087" t="s">
        <v>9</v>
      </c>
      <c r="J2087" s="1">
        <v>4000000</v>
      </c>
    </row>
    <row r="2088" spans="1:10" x14ac:dyDescent="0.55000000000000004">
      <c r="A2088" s="4">
        <f t="shared" si="66"/>
        <v>2</v>
      </c>
      <c r="B2088" s="4">
        <f>+VLOOKUP(G2088,Codigos!$E$2:$F$8,2,0)</f>
        <v>6</v>
      </c>
      <c r="C2088" s="4">
        <f>+VLOOKUP(F2088,Codigos!$B$2:$C$33,2,0)</f>
        <v>19</v>
      </c>
      <c r="D2088" s="4" t="str">
        <f t="shared" si="67"/>
        <v>26192018II</v>
      </c>
      <c r="E2088" t="s">
        <v>6</v>
      </c>
      <c r="F2088" t="s">
        <v>28</v>
      </c>
      <c r="G2088" t="s">
        <v>48</v>
      </c>
      <c r="H2088">
        <v>2018</v>
      </c>
      <c r="I2088" t="s">
        <v>9</v>
      </c>
      <c r="J2088" s="1">
        <v>4248554.9132947996</v>
      </c>
    </row>
    <row r="2089" spans="1:10" x14ac:dyDescent="0.55000000000000004">
      <c r="A2089" s="4">
        <f t="shared" si="66"/>
        <v>2</v>
      </c>
      <c r="B2089" s="4">
        <f>+VLOOKUP(G2089,Codigos!$E$2:$F$8,2,0)</f>
        <v>2</v>
      </c>
      <c r="C2089" s="4">
        <f>+VLOOKUP(F2089,Codigos!$B$2:$C$33,2,0)</f>
        <v>4</v>
      </c>
      <c r="D2089" s="4" t="str">
        <f t="shared" si="67"/>
        <v>2242018II</v>
      </c>
      <c r="E2089" t="s">
        <v>6</v>
      </c>
      <c r="F2089" t="s">
        <v>14</v>
      </c>
      <c r="G2089" t="s">
        <v>13</v>
      </c>
      <c r="H2089">
        <v>2018</v>
      </c>
      <c r="I2089" t="s">
        <v>9</v>
      </c>
      <c r="J2089" s="1">
        <v>5833333.3333333302</v>
      </c>
    </row>
    <row r="2090" spans="1:10" x14ac:dyDescent="0.55000000000000004">
      <c r="A2090" s="4">
        <f t="shared" si="66"/>
        <v>2</v>
      </c>
      <c r="B2090" s="4">
        <f>+VLOOKUP(G2090,Codigos!$E$2:$F$8,2,0)</f>
        <v>6</v>
      </c>
      <c r="C2090" s="4">
        <f>+VLOOKUP(F2090,Codigos!$B$2:$C$33,2,0)</f>
        <v>18</v>
      </c>
      <c r="D2090" s="4" t="str">
        <f t="shared" si="67"/>
        <v>26182018II</v>
      </c>
      <c r="E2090" t="s">
        <v>6</v>
      </c>
      <c r="F2090" t="s">
        <v>27</v>
      </c>
      <c r="G2090" t="s">
        <v>48</v>
      </c>
      <c r="H2090">
        <v>2018</v>
      </c>
      <c r="I2090" t="s">
        <v>9</v>
      </c>
      <c r="J2090" s="1">
        <v>3898305.0847457601</v>
      </c>
    </row>
    <row r="2091" spans="1:10" x14ac:dyDescent="0.55000000000000004">
      <c r="A2091" s="4">
        <f t="shared" si="66"/>
        <v>2</v>
      </c>
      <c r="B2091" s="4">
        <f>+VLOOKUP(G2091,Codigos!$E$2:$F$8,2,0)</f>
        <v>5</v>
      </c>
      <c r="C2091" s="4">
        <f>+VLOOKUP(F2091,Codigos!$B$2:$C$33,2,0)</f>
        <v>14</v>
      </c>
      <c r="D2091" s="4" t="str">
        <f t="shared" si="67"/>
        <v>25142018II</v>
      </c>
      <c r="E2091" t="s">
        <v>6</v>
      </c>
      <c r="F2091" t="s">
        <v>23</v>
      </c>
      <c r="G2091" t="s">
        <v>47</v>
      </c>
      <c r="H2091">
        <v>2018</v>
      </c>
      <c r="I2091" t="s">
        <v>9</v>
      </c>
      <c r="J2091" s="1">
        <v>6744966.4429530203</v>
      </c>
    </row>
    <row r="2092" spans="1:10" x14ac:dyDescent="0.55000000000000004">
      <c r="A2092" s="4">
        <f t="shared" si="66"/>
        <v>2</v>
      </c>
      <c r="B2092" s="4">
        <f>+VLOOKUP(G2092,Codigos!$E$2:$F$8,2,0)</f>
        <v>6</v>
      </c>
      <c r="C2092" s="4">
        <f>+VLOOKUP(F2092,Codigos!$B$2:$C$33,2,0)</f>
        <v>22</v>
      </c>
      <c r="D2092" s="4" t="str">
        <f t="shared" si="67"/>
        <v>26222018II</v>
      </c>
      <c r="E2092" t="s">
        <v>6</v>
      </c>
      <c r="F2092" t="s">
        <v>31</v>
      </c>
      <c r="G2092" t="s">
        <v>48</v>
      </c>
      <c r="H2092">
        <v>2018</v>
      </c>
      <c r="I2092" t="s">
        <v>9</v>
      </c>
      <c r="J2092" s="1">
        <v>2777777.7777777798</v>
      </c>
    </row>
    <row r="2093" spans="1:10" x14ac:dyDescent="0.55000000000000004">
      <c r="A2093" s="4">
        <f t="shared" si="66"/>
        <v>2</v>
      </c>
      <c r="B2093" s="4">
        <f>+VLOOKUP(G2093,Codigos!$E$2:$F$8,2,0)</f>
        <v>6</v>
      </c>
      <c r="C2093" s="4">
        <f>+VLOOKUP(F2093,Codigos!$B$2:$C$33,2,0)</f>
        <v>20</v>
      </c>
      <c r="D2093" s="4" t="str">
        <f t="shared" si="67"/>
        <v>26202018II</v>
      </c>
      <c r="E2093" t="s">
        <v>6</v>
      </c>
      <c r="F2093" t="s">
        <v>29</v>
      </c>
      <c r="G2093" t="s">
        <v>48</v>
      </c>
      <c r="H2093">
        <v>2018</v>
      </c>
      <c r="I2093" t="s">
        <v>9</v>
      </c>
      <c r="J2093" s="1">
        <v>3375000</v>
      </c>
    </row>
    <row r="2094" spans="1:10" x14ac:dyDescent="0.55000000000000004">
      <c r="A2094" s="4">
        <f t="shared" si="66"/>
        <v>1</v>
      </c>
      <c r="B2094" s="4">
        <f>+VLOOKUP(G2094,Codigos!$E$2:$F$8,2,0)</f>
        <v>1</v>
      </c>
      <c r="C2094" s="4">
        <f>+VLOOKUP(F2094,Codigos!$B$2:$C$33,2,0)</f>
        <v>1</v>
      </c>
      <c r="D2094" s="4" t="str">
        <f t="shared" si="67"/>
        <v>1112018II</v>
      </c>
      <c r="E2094" t="s">
        <v>42</v>
      </c>
      <c r="F2094" t="s">
        <v>7</v>
      </c>
      <c r="G2094" t="s">
        <v>45</v>
      </c>
      <c r="H2094">
        <v>2018</v>
      </c>
      <c r="I2094" t="s">
        <v>9</v>
      </c>
      <c r="J2094" s="1">
        <v>3087649.40239044</v>
      </c>
    </row>
    <row r="2095" spans="1:10" x14ac:dyDescent="0.55000000000000004">
      <c r="A2095" s="4">
        <f t="shared" si="66"/>
        <v>2</v>
      </c>
      <c r="B2095" s="4">
        <f>+VLOOKUP(G2095,Codigos!$E$2:$F$8,2,0)</f>
        <v>5</v>
      </c>
      <c r="C2095" s="4">
        <f>+VLOOKUP(F2095,Codigos!$B$2:$C$33,2,0)</f>
        <v>13</v>
      </c>
      <c r="D2095" s="4" t="str">
        <f t="shared" si="67"/>
        <v>25132018II</v>
      </c>
      <c r="E2095" t="s">
        <v>6</v>
      </c>
      <c r="F2095" t="s">
        <v>22</v>
      </c>
      <c r="G2095" t="s">
        <v>47</v>
      </c>
      <c r="H2095">
        <v>2018</v>
      </c>
      <c r="I2095" t="s">
        <v>9</v>
      </c>
      <c r="J2095" s="1">
        <v>4345238.0952380998</v>
      </c>
    </row>
    <row r="2096" spans="1:10" x14ac:dyDescent="0.55000000000000004">
      <c r="A2096" s="4">
        <f t="shared" si="66"/>
        <v>2</v>
      </c>
      <c r="B2096" s="4">
        <f>+VLOOKUP(G2096,Codigos!$E$2:$F$8,2,0)</f>
        <v>5</v>
      </c>
      <c r="C2096" s="4">
        <f>+VLOOKUP(F2096,Codigos!$B$2:$C$33,2,0)</f>
        <v>16</v>
      </c>
      <c r="D2096" s="4" t="str">
        <f t="shared" si="67"/>
        <v>25162018II</v>
      </c>
      <c r="E2096" t="s">
        <v>6</v>
      </c>
      <c r="F2096" t="s">
        <v>25</v>
      </c>
      <c r="G2096" t="s">
        <v>47</v>
      </c>
      <c r="H2096">
        <v>2018</v>
      </c>
      <c r="I2096" t="s">
        <v>9</v>
      </c>
      <c r="J2096" s="1">
        <v>3691045.7963089501</v>
      </c>
    </row>
    <row r="2097" spans="1:10" x14ac:dyDescent="0.55000000000000004">
      <c r="A2097" s="4">
        <f t="shared" si="66"/>
        <v>2</v>
      </c>
      <c r="B2097" s="4">
        <f>+VLOOKUP(G2097,Codigos!$E$2:$F$8,2,0)</f>
        <v>2</v>
      </c>
      <c r="C2097" s="4">
        <f>+VLOOKUP(F2097,Codigos!$B$2:$C$33,2,0)</f>
        <v>5</v>
      </c>
      <c r="D2097" s="4" t="str">
        <f t="shared" si="67"/>
        <v>2252018II</v>
      </c>
      <c r="E2097" t="s">
        <v>6</v>
      </c>
      <c r="F2097" t="s">
        <v>15</v>
      </c>
      <c r="G2097" t="s">
        <v>13</v>
      </c>
      <c r="H2097">
        <v>2018</v>
      </c>
      <c r="I2097" t="s">
        <v>9</v>
      </c>
      <c r="J2097" s="1">
        <v>4433077.5788576296</v>
      </c>
    </row>
    <row r="2098" spans="1:10" x14ac:dyDescent="0.55000000000000004">
      <c r="A2098" s="4">
        <f t="shared" si="66"/>
        <v>2</v>
      </c>
      <c r="B2098" s="4">
        <f>+VLOOKUP(G2098,Codigos!$E$2:$F$8,2,0)</f>
        <v>4</v>
      </c>
      <c r="C2098" s="4">
        <f>+VLOOKUP(F2098,Codigos!$B$2:$C$33,2,0)</f>
        <v>12</v>
      </c>
      <c r="D2098" s="4" t="str">
        <f t="shared" si="67"/>
        <v>24122018II</v>
      </c>
      <c r="E2098" t="s">
        <v>6</v>
      </c>
      <c r="F2098" t="s">
        <v>21</v>
      </c>
      <c r="G2098" t="s">
        <v>46</v>
      </c>
      <c r="H2098">
        <v>2018</v>
      </c>
      <c r="I2098" t="s">
        <v>9</v>
      </c>
      <c r="J2098" s="1">
        <v>4666666.6666666698</v>
      </c>
    </row>
    <row r="2099" spans="1:10" x14ac:dyDescent="0.55000000000000004">
      <c r="A2099" s="4">
        <f t="shared" si="66"/>
        <v>2</v>
      </c>
      <c r="B2099" s="4">
        <f>+VLOOKUP(G2099,Codigos!$E$2:$F$8,2,0)</f>
        <v>4</v>
      </c>
      <c r="C2099" s="4">
        <f>+VLOOKUP(F2099,Codigos!$B$2:$C$33,2,0)</f>
        <v>8</v>
      </c>
      <c r="D2099" s="4" t="str">
        <f t="shared" si="67"/>
        <v>2482018II</v>
      </c>
      <c r="E2099" t="s">
        <v>6</v>
      </c>
      <c r="F2099" t="s">
        <v>17</v>
      </c>
      <c r="G2099" t="s">
        <v>46</v>
      </c>
      <c r="H2099">
        <v>2018</v>
      </c>
      <c r="I2099" t="s">
        <v>9</v>
      </c>
      <c r="J2099" s="1">
        <v>3000000</v>
      </c>
    </row>
    <row r="2100" spans="1:10" x14ac:dyDescent="0.55000000000000004">
      <c r="A2100" s="4">
        <f t="shared" si="66"/>
        <v>2</v>
      </c>
      <c r="B2100" s="4">
        <f>+VLOOKUP(G2100,Codigos!$E$2:$F$8,2,0)</f>
        <v>4</v>
      </c>
      <c r="C2100" s="4">
        <f>+VLOOKUP(F2100,Codigos!$B$2:$C$33,2,0)</f>
        <v>11</v>
      </c>
      <c r="D2100" s="4" t="str">
        <f t="shared" si="67"/>
        <v>24112018II</v>
      </c>
      <c r="E2100" t="s">
        <v>6</v>
      </c>
      <c r="F2100" t="s">
        <v>20</v>
      </c>
      <c r="G2100" t="s">
        <v>46</v>
      </c>
      <c r="H2100">
        <v>2018</v>
      </c>
      <c r="I2100" t="s">
        <v>9</v>
      </c>
      <c r="J2100" s="1">
        <v>3200000</v>
      </c>
    </row>
    <row r="2101" spans="1:10" x14ac:dyDescent="0.55000000000000004">
      <c r="A2101" s="4">
        <f t="shared" si="66"/>
        <v>1</v>
      </c>
      <c r="B2101" s="4">
        <f>+VLOOKUP(G2101,Codigos!$E$2:$F$8,2,0)</f>
        <v>4</v>
      </c>
      <c r="C2101" s="4">
        <f>+VLOOKUP(F2101,Codigos!$B$2:$C$33,2,0)</f>
        <v>8</v>
      </c>
      <c r="D2101" s="4" t="str">
        <f t="shared" si="67"/>
        <v>1482018II</v>
      </c>
      <c r="E2101" t="s">
        <v>42</v>
      </c>
      <c r="F2101" t="s">
        <v>17</v>
      </c>
      <c r="G2101" t="s">
        <v>46</v>
      </c>
      <c r="H2101">
        <v>2018</v>
      </c>
      <c r="I2101" t="s">
        <v>9</v>
      </c>
      <c r="J2101" s="1">
        <v>2685185.1851851898</v>
      </c>
    </row>
    <row r="2102" spans="1:10" x14ac:dyDescent="0.55000000000000004">
      <c r="A2102" s="4">
        <f t="shared" si="66"/>
        <v>2</v>
      </c>
      <c r="B2102" s="4">
        <f>+VLOOKUP(G2102,Codigos!$E$2:$F$8,2,0)</f>
        <v>1</v>
      </c>
      <c r="C2102" s="4">
        <f>+VLOOKUP(F2102,Codigos!$B$2:$C$33,2,0)</f>
        <v>2</v>
      </c>
      <c r="D2102" s="4" t="str">
        <f t="shared" si="67"/>
        <v>2122018II</v>
      </c>
      <c r="E2102" t="s">
        <v>6</v>
      </c>
      <c r="F2102" t="s">
        <v>12</v>
      </c>
      <c r="G2102" t="s">
        <v>45</v>
      </c>
      <c r="H2102">
        <v>2018</v>
      </c>
      <c r="I2102" t="s">
        <v>9</v>
      </c>
      <c r="J2102" s="1">
        <v>4354838.7096774196</v>
      </c>
    </row>
    <row r="2103" spans="1:10" x14ac:dyDescent="0.55000000000000004">
      <c r="A2103" s="4">
        <f t="shared" si="66"/>
        <v>1</v>
      </c>
      <c r="B2103" s="4">
        <f>+VLOOKUP(G2103,Codigos!$E$2:$F$8,2,0)</f>
        <v>6</v>
      </c>
      <c r="C2103" s="4">
        <f>+VLOOKUP(F2103,Codigos!$B$2:$C$33,2,0)</f>
        <v>18</v>
      </c>
      <c r="D2103" s="4" t="str">
        <f t="shared" si="67"/>
        <v>16182018II</v>
      </c>
      <c r="E2103" t="s">
        <v>42</v>
      </c>
      <c r="F2103" t="s">
        <v>27</v>
      </c>
      <c r="G2103" t="s">
        <v>48</v>
      </c>
      <c r="H2103">
        <v>2018</v>
      </c>
      <c r="I2103" t="s">
        <v>9</v>
      </c>
      <c r="J2103" s="1">
        <v>2166666.6666666698</v>
      </c>
    </row>
    <row r="2104" spans="1:10" x14ac:dyDescent="0.55000000000000004">
      <c r="A2104" s="4">
        <f t="shared" si="66"/>
        <v>1</v>
      </c>
      <c r="B2104" s="4">
        <f>+VLOOKUP(G2104,Codigos!$E$2:$F$8,2,0)</f>
        <v>6</v>
      </c>
      <c r="C2104" s="4">
        <f>+VLOOKUP(F2104,Codigos!$B$2:$C$33,2,0)</f>
        <v>23</v>
      </c>
      <c r="D2104" s="4" t="str">
        <f t="shared" si="67"/>
        <v>16232018II</v>
      </c>
      <c r="E2104" t="s">
        <v>42</v>
      </c>
      <c r="F2104" t="s">
        <v>32</v>
      </c>
      <c r="G2104" t="s">
        <v>48</v>
      </c>
      <c r="H2104">
        <v>2018</v>
      </c>
      <c r="I2104" t="s">
        <v>9</v>
      </c>
      <c r="J2104" s="1">
        <v>2600000</v>
      </c>
    </row>
    <row r="2105" spans="1:10" x14ac:dyDescent="0.55000000000000004">
      <c r="A2105" s="4">
        <f t="shared" si="66"/>
        <v>1</v>
      </c>
      <c r="B2105" s="4">
        <f>+VLOOKUP(G2105,Codigos!$E$2:$F$8,2,0)</f>
        <v>3</v>
      </c>
      <c r="C2105" s="4">
        <f>+VLOOKUP(F2105,Codigos!$B$2:$C$33,2,0)</f>
        <v>6</v>
      </c>
      <c r="D2105" s="4" t="str">
        <f t="shared" si="67"/>
        <v>1362018II</v>
      </c>
      <c r="E2105" t="s">
        <v>42</v>
      </c>
      <c r="F2105" t="s">
        <v>43</v>
      </c>
      <c r="G2105" t="s">
        <v>43</v>
      </c>
      <c r="H2105">
        <v>2018</v>
      </c>
      <c r="I2105" t="s">
        <v>9</v>
      </c>
      <c r="J2105" s="1">
        <v>5000000</v>
      </c>
    </row>
    <row r="2106" spans="1:10" x14ac:dyDescent="0.55000000000000004">
      <c r="A2106" s="4">
        <f t="shared" si="66"/>
        <v>1</v>
      </c>
      <c r="B2106" s="4">
        <f>+VLOOKUP(G2106,Codigos!$E$2:$F$8,2,0)</f>
        <v>7</v>
      </c>
      <c r="C2106" s="4">
        <f>+VLOOKUP(F2106,Codigos!$B$2:$C$33,2,0)</f>
        <v>28</v>
      </c>
      <c r="D2106" s="4" t="str">
        <f t="shared" si="67"/>
        <v>17282018II</v>
      </c>
      <c r="E2106" t="s">
        <v>42</v>
      </c>
      <c r="F2106" t="s">
        <v>37</v>
      </c>
      <c r="G2106" t="s">
        <v>49</v>
      </c>
      <c r="H2106">
        <v>2018</v>
      </c>
      <c r="I2106" t="s">
        <v>9</v>
      </c>
      <c r="J2106" s="1">
        <v>1746153.84615385</v>
      </c>
    </row>
    <row r="2107" spans="1:10" x14ac:dyDescent="0.55000000000000004">
      <c r="A2107" s="4">
        <f t="shared" si="66"/>
        <v>1</v>
      </c>
      <c r="B2107" s="4">
        <f>+VLOOKUP(G2107,Codigos!$E$2:$F$8,2,0)</f>
        <v>6</v>
      </c>
      <c r="C2107" s="4">
        <f>+VLOOKUP(F2107,Codigos!$B$2:$C$33,2,0)</f>
        <v>20</v>
      </c>
      <c r="D2107" s="4" t="str">
        <f t="shared" si="67"/>
        <v>16202018II</v>
      </c>
      <c r="E2107" t="s">
        <v>42</v>
      </c>
      <c r="F2107" t="s">
        <v>29</v>
      </c>
      <c r="G2107" t="s">
        <v>48</v>
      </c>
      <c r="H2107">
        <v>2018</v>
      </c>
      <c r="I2107" t="s">
        <v>9</v>
      </c>
      <c r="J2107" s="1">
        <v>2631578.9473684202</v>
      </c>
    </row>
    <row r="2108" spans="1:10" x14ac:dyDescent="0.55000000000000004">
      <c r="A2108" s="4">
        <f t="shared" si="66"/>
        <v>1</v>
      </c>
      <c r="B2108" s="4">
        <f>+VLOOKUP(G2108,Codigos!$E$2:$F$8,2,0)</f>
        <v>5</v>
      </c>
      <c r="C2108" s="4">
        <f>+VLOOKUP(F2108,Codigos!$B$2:$C$33,2,0)</f>
        <v>16</v>
      </c>
      <c r="D2108" s="4" t="str">
        <f t="shared" si="67"/>
        <v>15162018II</v>
      </c>
      <c r="E2108" t="s">
        <v>42</v>
      </c>
      <c r="F2108" t="s">
        <v>25</v>
      </c>
      <c r="G2108" t="s">
        <v>47</v>
      </c>
      <c r="H2108">
        <v>2018</v>
      </c>
      <c r="I2108" t="s">
        <v>9</v>
      </c>
      <c r="J2108" s="1">
        <v>3347826.0869565201</v>
      </c>
    </row>
    <row r="2109" spans="1:10" x14ac:dyDescent="0.55000000000000004">
      <c r="A2109" s="4">
        <f t="shared" si="66"/>
        <v>2</v>
      </c>
      <c r="B2109" s="4">
        <f>+VLOOKUP(G2109,Codigos!$E$2:$F$8,2,0)</f>
        <v>6</v>
      </c>
      <c r="C2109" s="4">
        <f>+VLOOKUP(F2109,Codigos!$B$2:$C$33,2,0)</f>
        <v>26</v>
      </c>
      <c r="D2109" s="4" t="str">
        <f t="shared" si="67"/>
        <v>26262018II</v>
      </c>
      <c r="E2109" t="s">
        <v>6</v>
      </c>
      <c r="F2109" t="s">
        <v>35</v>
      </c>
      <c r="G2109" t="s">
        <v>48</v>
      </c>
      <c r="H2109">
        <v>2018</v>
      </c>
      <c r="I2109" t="s">
        <v>9</v>
      </c>
      <c r="J2109" s="1">
        <v>3247863.2478632499</v>
      </c>
    </row>
    <row r="2110" spans="1:10" x14ac:dyDescent="0.55000000000000004">
      <c r="A2110" s="4">
        <f t="shared" si="66"/>
        <v>2</v>
      </c>
      <c r="B2110" s="4">
        <f>+VLOOKUP(G2110,Codigos!$E$2:$F$8,2,0)</f>
        <v>6</v>
      </c>
      <c r="C2110" s="4">
        <f>+VLOOKUP(F2110,Codigos!$B$2:$C$33,2,0)</f>
        <v>25</v>
      </c>
      <c r="D2110" s="4" t="str">
        <f t="shared" si="67"/>
        <v>26252018II</v>
      </c>
      <c r="E2110" t="s">
        <v>6</v>
      </c>
      <c r="F2110" t="s">
        <v>34</v>
      </c>
      <c r="G2110" t="s">
        <v>48</v>
      </c>
      <c r="H2110">
        <v>2018</v>
      </c>
      <c r="I2110" t="s">
        <v>9</v>
      </c>
      <c r="J2110" s="1">
        <v>4000000</v>
      </c>
    </row>
    <row r="2111" spans="1:10" x14ac:dyDescent="0.55000000000000004">
      <c r="A2111" s="4">
        <f t="shared" si="66"/>
        <v>2</v>
      </c>
      <c r="B2111" s="4">
        <f>+VLOOKUP(G2111,Codigos!$E$2:$F$8,2,0)</f>
        <v>7</v>
      </c>
      <c r="C2111" s="4">
        <f>+VLOOKUP(F2111,Codigos!$B$2:$C$33,2,0)</f>
        <v>32</v>
      </c>
      <c r="D2111" s="4" t="str">
        <f t="shared" si="67"/>
        <v>27322018II</v>
      </c>
      <c r="E2111" t="s">
        <v>6</v>
      </c>
      <c r="F2111" t="s">
        <v>41</v>
      </c>
      <c r="G2111" t="s">
        <v>49</v>
      </c>
      <c r="H2111">
        <v>2018</v>
      </c>
      <c r="I2111" t="s">
        <v>9</v>
      </c>
      <c r="J2111" s="1">
        <v>2838308.0021974002</v>
      </c>
    </row>
    <row r="2112" spans="1:10" x14ac:dyDescent="0.55000000000000004">
      <c r="A2112" s="4">
        <f t="shared" si="66"/>
        <v>1</v>
      </c>
      <c r="B2112" s="4">
        <f>+VLOOKUP(G2112,Codigos!$E$2:$F$8,2,0)</f>
        <v>5</v>
      </c>
      <c r="C2112" s="4">
        <f>+VLOOKUP(F2112,Codigos!$B$2:$C$33,2,0)</f>
        <v>15</v>
      </c>
      <c r="D2112" s="4" t="str">
        <f t="shared" si="67"/>
        <v>15152018II</v>
      </c>
      <c r="E2112" t="s">
        <v>42</v>
      </c>
      <c r="F2112" t="s">
        <v>24</v>
      </c>
      <c r="G2112" t="s">
        <v>47</v>
      </c>
      <c r="H2112">
        <v>2018</v>
      </c>
      <c r="I2112" t="s">
        <v>9</v>
      </c>
      <c r="J2112" s="1">
        <v>4347826.0869565196</v>
      </c>
    </row>
    <row r="2113" spans="1:10" x14ac:dyDescent="0.55000000000000004">
      <c r="A2113" s="4">
        <f t="shared" si="66"/>
        <v>2</v>
      </c>
      <c r="B2113" s="4">
        <f>+VLOOKUP(G2113,Codigos!$E$2:$F$8,2,0)</f>
        <v>6</v>
      </c>
      <c r="C2113" s="4">
        <f>+VLOOKUP(F2113,Codigos!$B$2:$C$33,2,0)</f>
        <v>21</v>
      </c>
      <c r="D2113" s="4" t="str">
        <f t="shared" si="67"/>
        <v>26212018II</v>
      </c>
      <c r="E2113" t="s">
        <v>6</v>
      </c>
      <c r="F2113" t="s">
        <v>30</v>
      </c>
      <c r="G2113" t="s">
        <v>48</v>
      </c>
      <c r="H2113">
        <v>2018</v>
      </c>
      <c r="I2113" t="s">
        <v>9</v>
      </c>
      <c r="J2113" s="1">
        <v>3776119.4029850699</v>
      </c>
    </row>
    <row r="2114" spans="1:10" x14ac:dyDescent="0.55000000000000004">
      <c r="A2114" s="4">
        <f t="shared" si="66"/>
        <v>2</v>
      </c>
      <c r="B2114" s="4">
        <f>+VLOOKUP(G2114,Codigos!$E$2:$F$8,2,0)</f>
        <v>6</v>
      </c>
      <c r="C2114" s="4">
        <f>+VLOOKUP(F2114,Codigos!$B$2:$C$33,2,0)</f>
        <v>23</v>
      </c>
      <c r="D2114" s="4" t="str">
        <f t="shared" si="67"/>
        <v>26232018II</v>
      </c>
      <c r="E2114" t="s">
        <v>6</v>
      </c>
      <c r="F2114" t="s">
        <v>32</v>
      </c>
      <c r="G2114" t="s">
        <v>48</v>
      </c>
      <c r="H2114">
        <v>2018</v>
      </c>
      <c r="I2114" t="s">
        <v>9</v>
      </c>
      <c r="J2114" s="1">
        <v>4590163.9344262304</v>
      </c>
    </row>
    <row r="2115" spans="1:10" x14ac:dyDescent="0.55000000000000004">
      <c r="A2115" s="4">
        <f t="shared" si="66"/>
        <v>1</v>
      </c>
      <c r="B2115" s="4">
        <f>+VLOOKUP(G2115,Codigos!$E$2:$F$8,2,0)</f>
        <v>6</v>
      </c>
      <c r="C2115" s="4">
        <f>+VLOOKUP(F2115,Codigos!$B$2:$C$33,2,0)</f>
        <v>27</v>
      </c>
      <c r="D2115" s="4" t="str">
        <f t="shared" si="67"/>
        <v>16272018II</v>
      </c>
      <c r="E2115" t="s">
        <v>42</v>
      </c>
      <c r="F2115" t="s">
        <v>36</v>
      </c>
      <c r="G2115" t="s">
        <v>48</v>
      </c>
      <c r="H2115">
        <v>2018</v>
      </c>
      <c r="I2115" t="s">
        <v>9</v>
      </c>
      <c r="J2115" s="1">
        <v>3450000</v>
      </c>
    </row>
    <row r="2116" spans="1:10" x14ac:dyDescent="0.55000000000000004">
      <c r="A2116" s="4">
        <f t="shared" si="66"/>
        <v>2</v>
      </c>
      <c r="B2116" s="4">
        <f>+VLOOKUP(G2116,Codigos!$E$2:$F$8,2,0)</f>
        <v>1</v>
      </c>
      <c r="C2116" s="4">
        <f>+VLOOKUP(F2116,Codigos!$B$2:$C$33,2,0)</f>
        <v>1</v>
      </c>
      <c r="D2116" s="4" t="str">
        <f t="shared" si="67"/>
        <v>2112018II</v>
      </c>
      <c r="E2116" t="s">
        <v>6</v>
      </c>
      <c r="F2116" t="s">
        <v>7</v>
      </c>
      <c r="G2116" t="s">
        <v>45</v>
      </c>
      <c r="H2116">
        <v>2018</v>
      </c>
      <c r="I2116" t="s">
        <v>9</v>
      </c>
      <c r="J2116" s="1">
        <v>5294117.6470588204</v>
      </c>
    </row>
    <row r="2117" spans="1:10" x14ac:dyDescent="0.55000000000000004">
      <c r="A2117" s="4">
        <f t="shared" si="66"/>
        <v>1</v>
      </c>
      <c r="B2117" s="4">
        <f>+VLOOKUP(G2117,Codigos!$E$2:$F$8,2,0)</f>
        <v>7</v>
      </c>
      <c r="C2117" s="4">
        <f>+VLOOKUP(F2117,Codigos!$B$2:$C$33,2,0)</f>
        <v>30</v>
      </c>
      <c r="D2117" s="4" t="str">
        <f t="shared" si="67"/>
        <v>17302018II</v>
      </c>
      <c r="E2117" t="s">
        <v>42</v>
      </c>
      <c r="F2117" t="s">
        <v>39</v>
      </c>
      <c r="G2117" t="s">
        <v>49</v>
      </c>
      <c r="H2117">
        <v>2018</v>
      </c>
      <c r="I2117" t="s">
        <v>9</v>
      </c>
      <c r="J2117" s="1">
        <v>2129629.6296296301</v>
      </c>
    </row>
    <row r="2118" spans="1:10" x14ac:dyDescent="0.55000000000000004">
      <c r="A2118" s="4">
        <f t="shared" si="66"/>
        <v>1</v>
      </c>
      <c r="B2118" s="4">
        <f>+VLOOKUP(G2118,Codigos!$E$2:$F$8,2,0)</f>
        <v>4</v>
      </c>
      <c r="C2118" s="4">
        <f>+VLOOKUP(F2118,Codigos!$B$2:$C$33,2,0)</f>
        <v>9</v>
      </c>
      <c r="D2118" s="4" t="str">
        <f t="shared" si="67"/>
        <v>1492018II</v>
      </c>
      <c r="E2118" t="s">
        <v>42</v>
      </c>
      <c r="F2118" t="s">
        <v>18</v>
      </c>
      <c r="G2118" t="s">
        <v>46</v>
      </c>
      <c r="H2118">
        <v>2018</v>
      </c>
      <c r="I2118" t="s">
        <v>9</v>
      </c>
      <c r="J2118" s="1">
        <v>4401562.5</v>
      </c>
    </row>
    <row r="2119" spans="1:10" x14ac:dyDescent="0.55000000000000004">
      <c r="A2119" s="4">
        <f t="shared" si="66"/>
        <v>2</v>
      </c>
      <c r="B2119" s="4">
        <f>+VLOOKUP(G2119,Codigos!$E$2:$F$8,2,0)</f>
        <v>6</v>
      </c>
      <c r="C2119" s="4">
        <f>+VLOOKUP(F2119,Codigos!$B$2:$C$33,2,0)</f>
        <v>24</v>
      </c>
      <c r="D2119" s="4" t="str">
        <f t="shared" si="67"/>
        <v>26242018II</v>
      </c>
      <c r="E2119" t="s">
        <v>6</v>
      </c>
      <c r="F2119" t="s">
        <v>33</v>
      </c>
      <c r="G2119" t="s">
        <v>48</v>
      </c>
      <c r="H2119">
        <v>2018</v>
      </c>
      <c r="I2119" t="s">
        <v>9</v>
      </c>
      <c r="J2119" s="1">
        <v>4432989.6907216497</v>
      </c>
    </row>
    <row r="2120" spans="1:10" x14ac:dyDescent="0.55000000000000004">
      <c r="A2120" s="4">
        <f t="shared" si="66"/>
        <v>2</v>
      </c>
      <c r="B2120" s="4">
        <f>+VLOOKUP(G2120,Codigos!$E$2:$F$8,2,0)</f>
        <v>4</v>
      </c>
      <c r="C2120" s="4">
        <f>+VLOOKUP(F2120,Codigos!$B$2:$C$33,2,0)</f>
        <v>9</v>
      </c>
      <c r="D2120" s="4" t="str">
        <f t="shared" si="67"/>
        <v>2492018II</v>
      </c>
      <c r="E2120" t="s">
        <v>6</v>
      </c>
      <c r="F2120" t="s">
        <v>18</v>
      </c>
      <c r="G2120" t="s">
        <v>46</v>
      </c>
      <c r="H2120">
        <v>2018</v>
      </c>
      <c r="I2120" t="s">
        <v>9</v>
      </c>
      <c r="J2120" s="1">
        <v>5076142.1319797002</v>
      </c>
    </row>
    <row r="2121" spans="1:10" x14ac:dyDescent="0.55000000000000004">
      <c r="A2121" s="4">
        <f t="shared" si="66"/>
        <v>1</v>
      </c>
      <c r="B2121" s="4">
        <f>+VLOOKUP(G2121,Codigos!$E$2:$F$8,2,0)</f>
        <v>6</v>
      </c>
      <c r="C2121" s="4">
        <f>+VLOOKUP(F2121,Codigos!$B$2:$C$33,2,0)</f>
        <v>21</v>
      </c>
      <c r="D2121" s="4" t="str">
        <f t="shared" si="67"/>
        <v>16212018II</v>
      </c>
      <c r="E2121" t="s">
        <v>42</v>
      </c>
      <c r="F2121" t="s">
        <v>30</v>
      </c>
      <c r="G2121" t="s">
        <v>48</v>
      </c>
      <c r="H2121">
        <v>2018</v>
      </c>
      <c r="I2121" t="s">
        <v>9</v>
      </c>
      <c r="J2121" s="1">
        <v>3860759.4936708901</v>
      </c>
    </row>
    <row r="2122" spans="1:10" x14ac:dyDescent="0.55000000000000004">
      <c r="A2122" s="4">
        <f t="shared" si="66"/>
        <v>1</v>
      </c>
      <c r="B2122" s="4">
        <f>+VLOOKUP(G2122,Codigos!$E$2:$F$8,2,0)</f>
        <v>4</v>
      </c>
      <c r="C2122" s="4">
        <f>+VLOOKUP(F2122,Codigos!$B$2:$C$33,2,0)</f>
        <v>12</v>
      </c>
      <c r="D2122" s="4" t="str">
        <f t="shared" si="67"/>
        <v>14122018II</v>
      </c>
      <c r="E2122" t="s">
        <v>42</v>
      </c>
      <c r="F2122" t="s">
        <v>21</v>
      </c>
      <c r="G2122" t="s">
        <v>46</v>
      </c>
      <c r="H2122">
        <v>2018</v>
      </c>
      <c r="I2122" t="s">
        <v>9</v>
      </c>
      <c r="J2122" s="1">
        <v>3444444.4444444398</v>
      </c>
    </row>
    <row r="2123" spans="1:10" x14ac:dyDescent="0.55000000000000004">
      <c r="A2123" s="4">
        <f t="shared" si="66"/>
        <v>1</v>
      </c>
      <c r="B2123" s="4">
        <f>+VLOOKUP(G2123,Codigos!$E$2:$F$8,2,0)</f>
        <v>4</v>
      </c>
      <c r="C2123" s="4">
        <f>+VLOOKUP(F2123,Codigos!$B$2:$C$33,2,0)</f>
        <v>7</v>
      </c>
      <c r="D2123" s="4" t="str">
        <f t="shared" si="67"/>
        <v>1472018II</v>
      </c>
      <c r="E2123" t="s">
        <v>42</v>
      </c>
      <c r="F2123" t="s">
        <v>16</v>
      </c>
      <c r="G2123" t="s">
        <v>46</v>
      </c>
      <c r="H2123">
        <v>2018</v>
      </c>
      <c r="I2123" t="s">
        <v>9</v>
      </c>
      <c r="J2123" s="1">
        <v>3826086.9565217402</v>
      </c>
    </row>
    <row r="2124" spans="1:10" x14ac:dyDescent="0.55000000000000004">
      <c r="A2124" s="4">
        <f t="shared" si="66"/>
        <v>1</v>
      </c>
      <c r="B2124" s="4">
        <f>+VLOOKUP(G2124,Codigos!$E$2:$F$8,2,0)</f>
        <v>5</v>
      </c>
      <c r="C2124" s="4">
        <f>+VLOOKUP(F2124,Codigos!$B$2:$C$33,2,0)</f>
        <v>17</v>
      </c>
      <c r="D2124" s="4" t="str">
        <f t="shared" si="67"/>
        <v>15172018II</v>
      </c>
      <c r="E2124" t="s">
        <v>42</v>
      </c>
      <c r="F2124" t="s">
        <v>26</v>
      </c>
      <c r="G2124" t="s">
        <v>47</v>
      </c>
      <c r="H2124">
        <v>2018</v>
      </c>
      <c r="I2124" t="s">
        <v>9</v>
      </c>
      <c r="J2124" s="1">
        <v>6024096.3855421701</v>
      </c>
    </row>
    <row r="2125" spans="1:10" x14ac:dyDescent="0.55000000000000004">
      <c r="A2125" s="4">
        <f t="shared" si="66"/>
        <v>1</v>
      </c>
      <c r="B2125" s="4">
        <f>+VLOOKUP(G2125,Codigos!$E$2:$F$8,2,0)</f>
        <v>7</v>
      </c>
      <c r="C2125" s="4">
        <f>+VLOOKUP(F2125,Codigos!$B$2:$C$33,2,0)</f>
        <v>29</v>
      </c>
      <c r="D2125" s="4" t="str">
        <f t="shared" si="67"/>
        <v>17292018II</v>
      </c>
      <c r="E2125" t="s">
        <v>42</v>
      </c>
      <c r="F2125" t="s">
        <v>38</v>
      </c>
      <c r="G2125" t="s">
        <v>49</v>
      </c>
      <c r="H2125">
        <v>2018</v>
      </c>
      <c r="I2125" t="s">
        <v>9</v>
      </c>
      <c r="J2125" s="1">
        <v>2057291.66666667</v>
      </c>
    </row>
    <row r="2126" spans="1:10" x14ac:dyDescent="0.55000000000000004">
      <c r="A2126" s="4">
        <f t="shared" si="66"/>
        <v>1</v>
      </c>
      <c r="B2126" s="4">
        <f>+VLOOKUP(G2126,Codigos!$E$2:$F$8,2,0)</f>
        <v>1</v>
      </c>
      <c r="C2126" s="4">
        <f>+VLOOKUP(F2126,Codigos!$B$2:$C$33,2,0)</f>
        <v>2</v>
      </c>
      <c r="D2126" s="4" t="str">
        <f t="shared" si="67"/>
        <v>1122018II</v>
      </c>
      <c r="E2126" t="s">
        <v>42</v>
      </c>
      <c r="F2126" t="s">
        <v>12</v>
      </c>
      <c r="G2126" t="s">
        <v>45</v>
      </c>
      <c r="H2126">
        <v>2018</v>
      </c>
      <c r="I2126" t="s">
        <v>9</v>
      </c>
      <c r="J2126" s="1">
        <v>2912621.3592233001</v>
      </c>
    </row>
    <row r="2127" spans="1:10" x14ac:dyDescent="0.55000000000000004">
      <c r="A2127" s="4">
        <f t="shared" si="66"/>
        <v>2</v>
      </c>
      <c r="B2127" s="4">
        <f>+VLOOKUP(G2127,Codigos!$E$2:$F$8,2,0)</f>
        <v>6</v>
      </c>
      <c r="C2127" s="4">
        <f>+VLOOKUP(F2127,Codigos!$B$2:$C$33,2,0)</f>
        <v>27</v>
      </c>
      <c r="D2127" s="4" t="str">
        <f t="shared" si="67"/>
        <v>26272018II</v>
      </c>
      <c r="E2127" t="s">
        <v>6</v>
      </c>
      <c r="F2127" t="s">
        <v>36</v>
      </c>
      <c r="G2127" t="s">
        <v>48</v>
      </c>
      <c r="H2127">
        <v>2018</v>
      </c>
      <c r="I2127" t="s">
        <v>9</v>
      </c>
      <c r="J2127" s="1">
        <v>5144508.6705202302</v>
      </c>
    </row>
    <row r="2128" spans="1:10" x14ac:dyDescent="0.55000000000000004">
      <c r="A2128" s="4">
        <f t="shared" si="66"/>
        <v>2</v>
      </c>
      <c r="B2128" s="4">
        <f>+VLOOKUP(G2128,Codigos!$E$2:$F$8,2,0)</f>
        <v>7</v>
      </c>
      <c r="C2128" s="4">
        <f>+VLOOKUP(F2128,Codigos!$B$2:$C$33,2,0)</f>
        <v>31</v>
      </c>
      <c r="D2128" s="4" t="str">
        <f t="shared" si="67"/>
        <v>27312018II</v>
      </c>
      <c r="E2128" t="s">
        <v>6</v>
      </c>
      <c r="F2128" t="s">
        <v>40</v>
      </c>
      <c r="G2128" t="s">
        <v>49</v>
      </c>
      <c r="H2128">
        <v>2018</v>
      </c>
      <c r="I2128" t="s">
        <v>9</v>
      </c>
      <c r="J2128" s="1">
        <v>2386792.4528301898</v>
      </c>
    </row>
    <row r="2129" spans="1:10" x14ac:dyDescent="0.55000000000000004">
      <c r="A2129" s="4">
        <f t="shared" si="66"/>
        <v>1</v>
      </c>
      <c r="B2129" s="4">
        <f>+VLOOKUP(G2129,Codigos!$E$2:$F$8,2,0)</f>
        <v>2</v>
      </c>
      <c r="C2129" s="4">
        <f>+VLOOKUP(F2129,Codigos!$B$2:$C$33,2,0)</f>
        <v>3</v>
      </c>
      <c r="D2129" s="4" t="str">
        <f t="shared" si="67"/>
        <v>1232018II</v>
      </c>
      <c r="E2129" t="s">
        <v>42</v>
      </c>
      <c r="F2129" t="s">
        <v>13</v>
      </c>
      <c r="G2129" t="s">
        <v>13</v>
      </c>
      <c r="H2129">
        <v>2018</v>
      </c>
      <c r="I2129" t="s">
        <v>9</v>
      </c>
      <c r="J2129" s="1">
        <v>2866666.6666666698</v>
      </c>
    </row>
    <row r="2130" spans="1:10" x14ac:dyDescent="0.55000000000000004">
      <c r="A2130" s="4">
        <f t="shared" si="66"/>
        <v>2</v>
      </c>
      <c r="B2130" s="4">
        <f>+VLOOKUP(G2130,Codigos!$E$2:$F$8,2,0)</f>
        <v>2</v>
      </c>
      <c r="C2130" s="4">
        <f>+VLOOKUP(F2130,Codigos!$B$2:$C$33,2,0)</f>
        <v>3</v>
      </c>
      <c r="D2130" s="4" t="str">
        <f t="shared" si="67"/>
        <v>2232018II</v>
      </c>
      <c r="E2130" t="s">
        <v>6</v>
      </c>
      <c r="F2130" t="s">
        <v>13</v>
      </c>
      <c r="G2130" t="s">
        <v>13</v>
      </c>
      <c r="H2130">
        <v>2018</v>
      </c>
      <c r="I2130" t="s">
        <v>9</v>
      </c>
      <c r="J2130" s="1">
        <v>4733205.9385565203</v>
      </c>
    </row>
    <row r="2131" spans="1:10" x14ac:dyDescent="0.55000000000000004">
      <c r="A2131" s="4">
        <f t="shared" si="66"/>
        <v>1</v>
      </c>
      <c r="B2131" s="4">
        <f>+VLOOKUP(G2131,Codigos!$E$2:$F$8,2,0)</f>
        <v>2</v>
      </c>
      <c r="C2131" s="4">
        <f>+VLOOKUP(F2131,Codigos!$B$2:$C$33,2,0)</f>
        <v>5</v>
      </c>
      <c r="D2131" s="4" t="str">
        <f t="shared" si="67"/>
        <v>1252018II</v>
      </c>
      <c r="E2131" t="s">
        <v>42</v>
      </c>
      <c r="F2131" t="s">
        <v>15</v>
      </c>
      <c r="G2131" t="s">
        <v>13</v>
      </c>
      <c r="H2131">
        <v>2018</v>
      </c>
      <c r="I2131" t="s">
        <v>9</v>
      </c>
      <c r="J2131" s="1">
        <v>2967741.9354838701</v>
      </c>
    </row>
    <row r="2132" spans="1:10" x14ac:dyDescent="0.55000000000000004">
      <c r="A2132" s="4">
        <f t="shared" si="66"/>
        <v>1</v>
      </c>
      <c r="B2132" s="4">
        <f>+VLOOKUP(G2132,Codigos!$E$2:$F$8,2,0)</f>
        <v>5</v>
      </c>
      <c r="C2132" s="4">
        <f>+VLOOKUP(F2132,Codigos!$B$2:$C$33,2,0)</f>
        <v>13</v>
      </c>
      <c r="D2132" s="4" t="str">
        <f t="shared" si="67"/>
        <v>15132018II</v>
      </c>
      <c r="E2132" t="s">
        <v>42</v>
      </c>
      <c r="F2132" t="s">
        <v>22</v>
      </c>
      <c r="G2132" t="s">
        <v>47</v>
      </c>
      <c r="H2132">
        <v>2018</v>
      </c>
      <c r="I2132" t="s">
        <v>9</v>
      </c>
      <c r="J2132" s="1">
        <v>3823529.4117647102</v>
      </c>
    </row>
    <row r="2133" spans="1:10" x14ac:dyDescent="0.55000000000000004">
      <c r="A2133" s="4">
        <f t="shared" si="66"/>
        <v>2</v>
      </c>
      <c r="B2133" s="4">
        <f>+VLOOKUP(G2133,Codigos!$E$2:$F$8,2,0)</f>
        <v>4</v>
      </c>
      <c r="C2133" s="4">
        <f>+VLOOKUP(F2133,Codigos!$B$2:$C$33,2,0)</f>
        <v>7</v>
      </c>
      <c r="D2133" s="4" t="str">
        <f t="shared" si="67"/>
        <v>2472018II</v>
      </c>
      <c r="E2133" t="s">
        <v>6</v>
      </c>
      <c r="F2133" t="s">
        <v>16</v>
      </c>
      <c r="G2133" t="s">
        <v>46</v>
      </c>
      <c r="H2133">
        <v>2018</v>
      </c>
      <c r="I2133" t="s">
        <v>9</v>
      </c>
      <c r="J2133" s="1">
        <v>3928571.42857143</v>
      </c>
    </row>
    <row r="2134" spans="1:10" x14ac:dyDescent="0.55000000000000004">
      <c r="A2134" s="4">
        <f t="shared" si="66"/>
        <v>1</v>
      </c>
      <c r="B2134" s="4">
        <f>+VLOOKUP(G2134,Codigos!$E$2:$F$8,2,0)</f>
        <v>6</v>
      </c>
      <c r="C2134" s="4">
        <f>+VLOOKUP(F2134,Codigos!$B$2:$C$33,2,0)</f>
        <v>22</v>
      </c>
      <c r="D2134" s="4" t="str">
        <f t="shared" si="67"/>
        <v>16222018II</v>
      </c>
      <c r="E2134" t="s">
        <v>42</v>
      </c>
      <c r="F2134" t="s">
        <v>31</v>
      </c>
      <c r="G2134" t="s">
        <v>48</v>
      </c>
      <c r="H2134">
        <v>2018</v>
      </c>
      <c r="I2134" t="s">
        <v>9</v>
      </c>
      <c r="J2134" s="1">
        <v>2325581.3953488399</v>
      </c>
    </row>
    <row r="2135" spans="1:10" x14ac:dyDescent="0.55000000000000004">
      <c r="A2135" s="4">
        <f t="shared" si="66"/>
        <v>2</v>
      </c>
      <c r="B2135" s="4">
        <f>+VLOOKUP(G2135,Codigos!$E$2:$F$8,2,0)</f>
        <v>7</v>
      </c>
      <c r="C2135" s="4">
        <f>+VLOOKUP(F2135,Codigos!$B$2:$C$33,2,0)</f>
        <v>30</v>
      </c>
      <c r="D2135" s="4" t="str">
        <f t="shared" si="67"/>
        <v>27302018II</v>
      </c>
      <c r="E2135" t="s">
        <v>6</v>
      </c>
      <c r="F2135" t="s">
        <v>39</v>
      </c>
      <c r="G2135" t="s">
        <v>49</v>
      </c>
      <c r="H2135">
        <v>2018</v>
      </c>
      <c r="I2135" t="s">
        <v>9</v>
      </c>
      <c r="J2135" s="1">
        <v>2636363.63636364</v>
      </c>
    </row>
    <row r="2136" spans="1:10" x14ac:dyDescent="0.55000000000000004">
      <c r="A2136" s="4">
        <f t="shared" si="66"/>
        <v>1</v>
      </c>
      <c r="B2136" s="4">
        <f>+VLOOKUP(G2136,Codigos!$E$2:$F$8,2,0)</f>
        <v>6</v>
      </c>
      <c r="C2136" s="4">
        <f>+VLOOKUP(F2136,Codigos!$B$2:$C$33,2,0)</f>
        <v>24</v>
      </c>
      <c r="D2136" s="4" t="str">
        <f t="shared" si="67"/>
        <v>16242018II</v>
      </c>
      <c r="E2136" t="s">
        <v>42</v>
      </c>
      <c r="F2136" t="s">
        <v>33</v>
      </c>
      <c r="G2136" t="s">
        <v>48</v>
      </c>
      <c r="H2136">
        <v>2018</v>
      </c>
      <c r="I2136" t="s">
        <v>9</v>
      </c>
      <c r="J2136" s="1">
        <v>2989130.4347826098</v>
      </c>
    </row>
    <row r="2137" spans="1:10" x14ac:dyDescent="0.55000000000000004">
      <c r="A2137" s="4">
        <f t="shared" si="66"/>
        <v>1</v>
      </c>
      <c r="B2137" s="4">
        <f>+VLOOKUP(G2137,Codigos!$E$2:$F$8,2,0)</f>
        <v>7</v>
      </c>
      <c r="C2137" s="4">
        <f>+VLOOKUP(F2137,Codigos!$B$2:$C$33,2,0)</f>
        <v>32</v>
      </c>
      <c r="D2137" s="4" t="str">
        <f t="shared" si="67"/>
        <v>17322018II</v>
      </c>
      <c r="E2137" t="s">
        <v>42</v>
      </c>
      <c r="F2137" t="s">
        <v>41</v>
      </c>
      <c r="G2137" t="s">
        <v>49</v>
      </c>
      <c r="H2137">
        <v>2018</v>
      </c>
      <c r="I2137" t="s">
        <v>9</v>
      </c>
      <c r="J2137" s="1">
        <v>1312217.19457014</v>
      </c>
    </row>
    <row r="2138" spans="1:10" x14ac:dyDescent="0.55000000000000004">
      <c r="A2138" s="4">
        <f t="shared" si="66"/>
        <v>1</v>
      </c>
      <c r="B2138" s="4">
        <f>+VLOOKUP(G2138,Codigos!$E$2:$F$8,2,0)</f>
        <v>6</v>
      </c>
      <c r="C2138" s="4">
        <f>+VLOOKUP(F2138,Codigos!$B$2:$C$33,2,0)</f>
        <v>25</v>
      </c>
      <c r="D2138" s="4" t="str">
        <f t="shared" si="67"/>
        <v>16252018II</v>
      </c>
      <c r="E2138" t="s">
        <v>42</v>
      </c>
      <c r="F2138" t="s">
        <v>34</v>
      </c>
      <c r="G2138" t="s">
        <v>48</v>
      </c>
      <c r="H2138">
        <v>2018</v>
      </c>
      <c r="I2138" t="s">
        <v>9</v>
      </c>
      <c r="J2138" s="1">
        <v>3241869.91869919</v>
      </c>
    </row>
    <row r="2139" spans="1:10" x14ac:dyDescent="0.55000000000000004">
      <c r="A2139" s="4">
        <f t="shared" si="66"/>
        <v>1</v>
      </c>
      <c r="B2139" s="4">
        <f>+VLOOKUP(G2139,Codigos!$E$2:$F$8,2,0)</f>
        <v>5</v>
      </c>
      <c r="C2139" s="4">
        <f>+VLOOKUP(F2139,Codigos!$B$2:$C$33,2,0)</f>
        <v>14</v>
      </c>
      <c r="D2139" s="4" t="str">
        <f t="shared" si="67"/>
        <v>15142018II</v>
      </c>
      <c r="E2139" t="s">
        <v>42</v>
      </c>
      <c r="F2139" t="s">
        <v>23</v>
      </c>
      <c r="G2139" t="s">
        <v>47</v>
      </c>
      <c r="H2139">
        <v>2018</v>
      </c>
      <c r="I2139" t="s">
        <v>9</v>
      </c>
      <c r="J2139" s="1">
        <v>5523255.81395349</v>
      </c>
    </row>
    <row r="2140" spans="1:10" x14ac:dyDescent="0.55000000000000004">
      <c r="A2140" s="4">
        <f t="shared" si="66"/>
        <v>1</v>
      </c>
      <c r="B2140" s="4">
        <f>+VLOOKUP(G2140,Codigos!$E$2:$F$8,2,0)</f>
        <v>2</v>
      </c>
      <c r="C2140" s="4">
        <f>+VLOOKUP(F2140,Codigos!$B$2:$C$33,2,0)</f>
        <v>4</v>
      </c>
      <c r="D2140" s="4" t="str">
        <f t="shared" si="67"/>
        <v>1242018II</v>
      </c>
      <c r="E2140" t="s">
        <v>42</v>
      </c>
      <c r="F2140" t="s">
        <v>14</v>
      </c>
      <c r="G2140" t="s">
        <v>13</v>
      </c>
      <c r="H2140">
        <v>2018</v>
      </c>
      <c r="I2140" t="s">
        <v>9</v>
      </c>
      <c r="J2140" s="1">
        <v>3700724.0547063602</v>
      </c>
    </row>
    <row r="2141" spans="1:10" x14ac:dyDescent="0.55000000000000004">
      <c r="A2141" s="4">
        <f t="shared" si="66"/>
        <v>1</v>
      </c>
      <c r="B2141" s="4">
        <f>+VLOOKUP(G2141,Codigos!$E$2:$F$8,2,0)</f>
        <v>6</v>
      </c>
      <c r="C2141" s="4">
        <f>+VLOOKUP(F2141,Codigos!$B$2:$C$33,2,0)</f>
        <v>26</v>
      </c>
      <c r="D2141" s="4" t="str">
        <f t="shared" si="67"/>
        <v>16262018II</v>
      </c>
      <c r="E2141" t="s">
        <v>42</v>
      </c>
      <c r="F2141" t="s">
        <v>35</v>
      </c>
      <c r="G2141" t="s">
        <v>48</v>
      </c>
      <c r="H2141">
        <v>2018</v>
      </c>
      <c r="I2141" t="s">
        <v>9</v>
      </c>
      <c r="J2141" s="1">
        <v>2354166.6666666698</v>
      </c>
    </row>
    <row r="2142" spans="1:10" x14ac:dyDescent="0.55000000000000004">
      <c r="A2142" s="4">
        <f t="shared" si="66"/>
        <v>2</v>
      </c>
      <c r="B2142" s="4">
        <f>+VLOOKUP(G2142,Codigos!$E$2:$F$8,2,0)</f>
        <v>7</v>
      </c>
      <c r="C2142" s="4">
        <f>+VLOOKUP(F2142,Codigos!$B$2:$C$33,2,0)</f>
        <v>28</v>
      </c>
      <c r="D2142" s="4" t="str">
        <f t="shared" si="67"/>
        <v>27282018II</v>
      </c>
      <c r="E2142" t="s">
        <v>6</v>
      </c>
      <c r="F2142" t="s">
        <v>37</v>
      </c>
      <c r="G2142" t="s">
        <v>49</v>
      </c>
      <c r="H2142">
        <v>2018</v>
      </c>
      <c r="I2142" t="s">
        <v>9</v>
      </c>
      <c r="J2142" s="1">
        <v>3050193.0501930499</v>
      </c>
    </row>
    <row r="2143" spans="1:10" x14ac:dyDescent="0.55000000000000004">
      <c r="A2143" s="4">
        <f t="shared" si="66"/>
        <v>2</v>
      </c>
      <c r="B2143" s="4">
        <f>+VLOOKUP(G2143,Codigos!$E$2:$F$8,2,0)</f>
        <v>7</v>
      </c>
      <c r="C2143" s="4">
        <f>+VLOOKUP(F2143,Codigos!$B$2:$C$33,2,0)</f>
        <v>29</v>
      </c>
      <c r="D2143" s="4" t="str">
        <f t="shared" si="67"/>
        <v>27292018II</v>
      </c>
      <c r="E2143" t="s">
        <v>6</v>
      </c>
      <c r="F2143" t="s">
        <v>38</v>
      </c>
      <c r="G2143" t="s">
        <v>49</v>
      </c>
      <c r="H2143">
        <v>2018</v>
      </c>
      <c r="I2143" t="s">
        <v>9</v>
      </c>
      <c r="J2143" s="1">
        <v>2085106.3829787199</v>
      </c>
    </row>
    <row r="2144" spans="1:10" x14ac:dyDescent="0.55000000000000004">
      <c r="A2144" s="4">
        <f t="shared" si="66"/>
        <v>1</v>
      </c>
      <c r="B2144" s="4">
        <f>+VLOOKUP(G2144,Codigos!$E$2:$F$8,2,0)</f>
        <v>6</v>
      </c>
      <c r="C2144" s="4">
        <f>+VLOOKUP(F2144,Codigos!$B$2:$C$33,2,0)</f>
        <v>19</v>
      </c>
      <c r="D2144" s="4" t="str">
        <f t="shared" si="67"/>
        <v>16192018II</v>
      </c>
      <c r="E2144" t="s">
        <v>42</v>
      </c>
      <c r="F2144" t="s">
        <v>28</v>
      </c>
      <c r="G2144" t="s">
        <v>48</v>
      </c>
      <c r="H2144">
        <v>2018</v>
      </c>
      <c r="I2144" t="s">
        <v>9</v>
      </c>
      <c r="J2144" s="1">
        <v>2545454.5454545501</v>
      </c>
    </row>
    <row r="2145" spans="1:10" x14ac:dyDescent="0.55000000000000004">
      <c r="A2145" s="4">
        <f t="shared" si="66"/>
        <v>2</v>
      </c>
      <c r="B2145" s="4">
        <f>+VLOOKUP(G2145,Codigos!$E$2:$F$8,2,0)</f>
        <v>3</v>
      </c>
      <c r="C2145" s="4">
        <f>+VLOOKUP(F2145,Codigos!$B$2:$C$33,2,0)</f>
        <v>6</v>
      </c>
      <c r="D2145" s="4" t="str">
        <f t="shared" si="67"/>
        <v>2362018II</v>
      </c>
      <c r="E2145" t="s">
        <v>6</v>
      </c>
      <c r="F2145" t="s">
        <v>43</v>
      </c>
      <c r="G2145" t="s">
        <v>43</v>
      </c>
      <c r="H2145">
        <v>2018</v>
      </c>
      <c r="I2145" t="s">
        <v>9</v>
      </c>
      <c r="J2145" s="1">
        <v>6874592.9517331198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59"/>
  <sheetViews>
    <sheetView topLeftCell="A4" workbookViewId="0">
      <selection activeCell="G24" sqref="G24"/>
    </sheetView>
  </sheetViews>
  <sheetFormatPr baseColWidth="10" defaultRowHeight="14.4" x14ac:dyDescent="0.55000000000000004"/>
  <cols>
    <col min="1" max="1" width="17.578125" bestFit="1" customWidth="1"/>
    <col min="2" max="2" width="21.578125" bestFit="1" customWidth="1"/>
    <col min="3" max="3" width="12" bestFit="1" customWidth="1"/>
    <col min="4" max="4" width="13" bestFit="1" customWidth="1"/>
    <col min="5" max="33" width="12" bestFit="1" customWidth="1"/>
    <col min="34" max="41" width="14" bestFit="1" customWidth="1"/>
  </cols>
  <sheetData>
    <row r="2" spans="1:10" x14ac:dyDescent="0.55000000000000004">
      <c r="B2" s="12" t="s">
        <v>55</v>
      </c>
      <c r="C2" s="13" t="s">
        <v>44</v>
      </c>
      <c r="D2" s="13" t="s">
        <v>51</v>
      </c>
      <c r="E2" s="13" t="s">
        <v>50</v>
      </c>
      <c r="F2" s="13" t="s">
        <v>3</v>
      </c>
      <c r="G2" s="14" t="s">
        <v>5</v>
      </c>
    </row>
    <row r="4" spans="1:10" x14ac:dyDescent="0.55000000000000004">
      <c r="B4" t="s">
        <v>44</v>
      </c>
      <c r="C4" t="s">
        <v>51</v>
      </c>
      <c r="D4" t="s">
        <v>50</v>
      </c>
    </row>
    <row r="5" spans="1:10" x14ac:dyDescent="0.55000000000000004">
      <c r="B5">
        <f>+Tablero!A9</f>
        <v>2</v>
      </c>
      <c r="C5">
        <f>+VLOOKUP(Tablero!H9,Codigos!$E$2:$F$8,2,0)</f>
        <v>2</v>
      </c>
      <c r="D5">
        <f>+VLOOKUP(Tablero!K9,Codigos!$B$2:$C$33,2,0)</f>
        <v>4</v>
      </c>
    </row>
    <row r="8" spans="1:10" x14ac:dyDescent="0.55000000000000004">
      <c r="A8" t="s">
        <v>54</v>
      </c>
      <c r="B8">
        <v>2010</v>
      </c>
      <c r="C8">
        <v>2011</v>
      </c>
      <c r="D8">
        <v>2012</v>
      </c>
      <c r="E8">
        <v>2013</v>
      </c>
      <c r="F8">
        <v>2014</v>
      </c>
      <c r="G8">
        <v>2015</v>
      </c>
      <c r="H8">
        <v>2016</v>
      </c>
      <c r="I8">
        <v>2017</v>
      </c>
      <c r="J8">
        <v>2018</v>
      </c>
    </row>
    <row r="9" spans="1:10" x14ac:dyDescent="0.55000000000000004">
      <c r="A9" t="s">
        <v>8</v>
      </c>
      <c r="B9" t="str">
        <f>+$B$5&amp;$C$5&amp;$D$5&amp;B$8&amp;$A9</f>
        <v>2242010I</v>
      </c>
      <c r="C9" t="str">
        <f t="shared" ref="C9:J12" si="0">+$B$5&amp;$C$5&amp;$D$5&amp;C$8&amp;$A9</f>
        <v>2242011I</v>
      </c>
      <c r="D9" t="str">
        <f t="shared" si="0"/>
        <v>2242012I</v>
      </c>
      <c r="E9" t="str">
        <f t="shared" si="0"/>
        <v>2242013I</v>
      </c>
      <c r="F9" t="str">
        <f t="shared" si="0"/>
        <v>2242014I</v>
      </c>
      <c r="G9" t="str">
        <f t="shared" si="0"/>
        <v>2242015I</v>
      </c>
      <c r="H9" t="str">
        <f t="shared" si="0"/>
        <v>2242016I</v>
      </c>
      <c r="I9" t="str">
        <f t="shared" si="0"/>
        <v>2242017I</v>
      </c>
      <c r="J9" t="str">
        <f t="shared" si="0"/>
        <v>2242018I</v>
      </c>
    </row>
    <row r="10" spans="1:10" x14ac:dyDescent="0.55000000000000004">
      <c r="A10" t="s">
        <v>9</v>
      </c>
      <c r="B10" t="str">
        <f t="shared" ref="B10:B12" si="1">+$B$5&amp;$C$5&amp;$D$5&amp;B$8&amp;$A10</f>
        <v>2242010II</v>
      </c>
      <c r="C10" t="str">
        <f t="shared" si="0"/>
        <v>2242011II</v>
      </c>
      <c r="D10" t="str">
        <f t="shared" si="0"/>
        <v>2242012II</v>
      </c>
      <c r="E10" t="str">
        <f t="shared" si="0"/>
        <v>2242013II</v>
      </c>
      <c r="F10" t="str">
        <f t="shared" si="0"/>
        <v>2242014II</v>
      </c>
      <c r="G10" t="str">
        <f t="shared" si="0"/>
        <v>2242015II</v>
      </c>
      <c r="H10" t="str">
        <f t="shared" si="0"/>
        <v>2242016II</v>
      </c>
      <c r="I10" t="str">
        <f t="shared" si="0"/>
        <v>2242017II</v>
      </c>
      <c r="J10" t="str">
        <f t="shared" si="0"/>
        <v>2242018II</v>
      </c>
    </row>
    <row r="11" spans="1:10" x14ac:dyDescent="0.55000000000000004">
      <c r="A11" t="s">
        <v>10</v>
      </c>
      <c r="B11" t="str">
        <f t="shared" si="1"/>
        <v>2242010III</v>
      </c>
      <c r="C11" t="str">
        <f t="shared" si="0"/>
        <v>2242011III</v>
      </c>
      <c r="D11" t="str">
        <f t="shared" si="0"/>
        <v>2242012III</v>
      </c>
      <c r="E11" t="str">
        <f t="shared" si="0"/>
        <v>2242013III</v>
      </c>
      <c r="F11" t="str">
        <f t="shared" si="0"/>
        <v>2242014III</v>
      </c>
      <c r="G11" t="str">
        <f t="shared" si="0"/>
        <v>2242015III</v>
      </c>
      <c r="H11" t="str">
        <f t="shared" si="0"/>
        <v>2242016III</v>
      </c>
      <c r="I11" t="str">
        <f t="shared" si="0"/>
        <v>2242017III</v>
      </c>
      <c r="J11" t="str">
        <f t="shared" si="0"/>
        <v>2242018III</v>
      </c>
    </row>
    <row r="12" spans="1:10" x14ac:dyDescent="0.55000000000000004">
      <c r="A12" t="s">
        <v>11</v>
      </c>
      <c r="B12" t="str">
        <f t="shared" si="1"/>
        <v>2242010IV</v>
      </c>
      <c r="C12" t="str">
        <f t="shared" si="0"/>
        <v>2242011IV</v>
      </c>
      <c r="D12" t="str">
        <f t="shared" si="0"/>
        <v>2242012IV</v>
      </c>
      <c r="E12" t="str">
        <f t="shared" si="0"/>
        <v>2242013IV</v>
      </c>
      <c r="F12" t="str">
        <f t="shared" si="0"/>
        <v>2242014IV</v>
      </c>
      <c r="G12" t="str">
        <f t="shared" si="0"/>
        <v>2242015IV</v>
      </c>
      <c r="H12" t="str">
        <f t="shared" si="0"/>
        <v>2242016IV</v>
      </c>
      <c r="I12" t="str">
        <f t="shared" si="0"/>
        <v>2242017IV</v>
      </c>
      <c r="J12" t="str">
        <f t="shared" si="0"/>
        <v>2242018IV</v>
      </c>
    </row>
    <row r="16" spans="1:10" x14ac:dyDescent="0.55000000000000004">
      <c r="A16" t="s">
        <v>4</v>
      </c>
      <c r="B16">
        <v>2010</v>
      </c>
      <c r="C16">
        <v>2011</v>
      </c>
      <c r="D16">
        <v>2012</v>
      </c>
      <c r="E16">
        <v>2013</v>
      </c>
      <c r="F16">
        <v>2014</v>
      </c>
      <c r="G16">
        <v>2015</v>
      </c>
      <c r="H16">
        <v>2016</v>
      </c>
      <c r="I16">
        <v>2017</v>
      </c>
      <c r="J16">
        <v>2018</v>
      </c>
    </row>
    <row r="17" spans="1:10" x14ac:dyDescent="0.55000000000000004">
      <c r="A17" t="s">
        <v>8</v>
      </c>
      <c r="B17" s="15">
        <f>+IFERROR(VLOOKUP(B9,Base!$D:$J,7,0),"-")</f>
        <v>2784313.7254901961</v>
      </c>
      <c r="C17" s="15">
        <f>+IFERROR(VLOOKUP(C9,Base!$D:$J,7,0),"-")</f>
        <v>3006329.1139240507</v>
      </c>
      <c r="D17" s="15">
        <f>+IFERROR(VLOOKUP(D9,Base!$D:$J,7,0),"-")</f>
        <v>3412698.4126984128</v>
      </c>
      <c r="E17" s="15">
        <f>+IFERROR(VLOOKUP(E9,Base!$D:$J,7,0),"-")</f>
        <v>3181818.1818181816</v>
      </c>
      <c r="F17" s="15">
        <f>+IFERROR(VLOOKUP(F9,Base!$D:$J,7,0),"-")</f>
        <v>3388888.888888889</v>
      </c>
      <c r="G17" s="15">
        <f>+IFERROR(VLOOKUP(G9,Base!$D:$J,7,0),"-")</f>
        <v>3133333.333333333</v>
      </c>
      <c r="H17" s="15">
        <f>+IFERROR(VLOOKUP(H9,Base!$D:$J,7,0),"-")</f>
        <v>4539007.0921985814</v>
      </c>
      <c r="I17" s="15">
        <f>+IFERROR(VLOOKUP(I9,Base!$D:$J,7,0),"-")</f>
        <v>4938271.6049382715</v>
      </c>
      <c r="J17" s="15">
        <f>+IFERROR(VLOOKUP(J9,Base!$D:$J,7,0),"-")</f>
        <v>5316455.6962025296</v>
      </c>
    </row>
    <row r="18" spans="1:10" x14ac:dyDescent="0.55000000000000004">
      <c r="A18" t="s">
        <v>9</v>
      </c>
      <c r="B18" s="15">
        <f>+IFERROR(VLOOKUP(B10,Base!$D:$J,7,0),"-")</f>
        <v>2767549.0196078429</v>
      </c>
      <c r="C18" s="15">
        <f>+IFERROR(VLOOKUP(C10,Base!$D:$J,7,0),"-")</f>
        <v>2700421.9409282701</v>
      </c>
      <c r="D18" s="15">
        <f>+IFERROR(VLOOKUP(D10,Base!$D:$J,7,0),"-")</f>
        <v>3373015.8730158727</v>
      </c>
      <c r="E18" s="15">
        <f>+IFERROR(VLOOKUP(E10,Base!$D:$J,7,0),"-")</f>
        <v>3049783.5497835497</v>
      </c>
      <c r="F18" s="15">
        <f>+IFERROR(VLOOKUP(F10,Base!$D:$J,7,0),"-")</f>
        <v>3375925.9259259258</v>
      </c>
      <c r="G18" s="15">
        <f>+IFERROR(VLOOKUP(G10,Base!$D:$J,7,0),"-")</f>
        <v>3393333.333333333</v>
      </c>
      <c r="H18" s="15">
        <f>+IFERROR(VLOOKUP(H10,Base!$D:$J,7,0),"-")</f>
        <v>5283962.2641509436</v>
      </c>
      <c r="I18" s="15">
        <f>+IFERROR(VLOOKUP(I10,Base!$D:$J,7,0),"-")</f>
        <v>5303867.4033149173</v>
      </c>
      <c r="J18" s="15">
        <f>+IFERROR(VLOOKUP(J10,Base!$D:$J,7,0),"-")</f>
        <v>5833333.3333333302</v>
      </c>
    </row>
    <row r="19" spans="1:10" x14ac:dyDescent="0.55000000000000004">
      <c r="A19" t="s">
        <v>10</v>
      </c>
      <c r="B19" s="15">
        <f>+IFERROR(VLOOKUP(B11,Base!$D:$J,7,0),"-")</f>
        <v>2676470.588235294</v>
      </c>
      <c r="C19" s="15">
        <f>+IFERROR(VLOOKUP(C11,Base!$D:$J,7,0),"-")</f>
        <v>2594936.7088607596</v>
      </c>
      <c r="D19" s="15">
        <f>+IFERROR(VLOOKUP(D11,Base!$D:$J,7,0),"-")</f>
        <v>2773809.5238095238</v>
      </c>
      <c r="E19" s="15">
        <f>+IFERROR(VLOOKUP(E11,Base!$D:$J,7,0),"-")</f>
        <v>3506493.5064935065</v>
      </c>
      <c r="F19" s="15">
        <f>+IFERROR(VLOOKUP(F11,Base!$D:$J,7,0),"-")</f>
        <v>3925925.9259259258</v>
      </c>
      <c r="G19" s="15">
        <f>+IFERROR(VLOOKUP(G11,Base!$D:$J,7,0),"-")</f>
        <v>4175000</v>
      </c>
      <c r="H19" s="15">
        <f>+IFERROR(VLOOKUP(H11,Base!$D:$J,7,0),"-")</f>
        <v>4670634.9206349207</v>
      </c>
      <c r="I19" s="15">
        <f>+IFERROR(VLOOKUP(I11,Base!$D:$J,7,0),"-")</f>
        <v>5292307.692307693</v>
      </c>
      <c r="J19" s="15" t="str">
        <f>+IFERROR(VLOOKUP(J11,Base!$D:$J,7,0),"-")</f>
        <v>-</v>
      </c>
    </row>
    <row r="20" spans="1:10" x14ac:dyDescent="0.55000000000000004">
      <c r="A20" t="s">
        <v>11</v>
      </c>
      <c r="B20" s="15">
        <f>+IFERROR(VLOOKUP(B12,Base!$D:$J,7,0),"-")</f>
        <v>2382352.9411764704</v>
      </c>
      <c r="C20" s="15">
        <f>+IFERROR(VLOOKUP(C12,Base!$D:$J,7,0),"-")</f>
        <v>2661339.6624472574</v>
      </c>
      <c r="D20" s="15">
        <f>+IFERROR(VLOOKUP(D12,Base!$D:$J,7,0),"-")</f>
        <v>3015873.0158730159</v>
      </c>
      <c r="E20" s="15">
        <f>+IFERROR(VLOOKUP(E12,Base!$D:$J,7,0),"-")</f>
        <v>3361471.8614718616</v>
      </c>
      <c r="F20" s="15">
        <f>+IFERROR(VLOOKUP(F12,Base!$D:$J,7,0),"-")</f>
        <v>4111111.111111111</v>
      </c>
      <c r="G20" s="15">
        <f>+IFERROR(VLOOKUP(G12,Base!$D:$J,7,0),"-")</f>
        <v>3996666.666666667</v>
      </c>
      <c r="H20" s="15">
        <f>+IFERROR(VLOOKUP(H12,Base!$D:$J,7,0),"-")</f>
        <v>5146296.2962962966</v>
      </c>
      <c r="I20" s="15">
        <f>+IFERROR(VLOOKUP(I12,Base!$D:$J,7,0),"-")</f>
        <v>5129144.8516579401</v>
      </c>
      <c r="J20" s="15" t="str">
        <f>+IFERROR(VLOOKUP(J12,Base!$D:$J,7,0),"-")</f>
        <v>-</v>
      </c>
    </row>
    <row r="24" spans="1:10" x14ac:dyDescent="0.55000000000000004">
      <c r="B24" s="3">
        <f>+B17</f>
        <v>2784313.7254901961</v>
      </c>
      <c r="C24" t="str">
        <f>+E24&amp;" - "&amp;F24</f>
        <v>2010 - I</v>
      </c>
      <c r="E24">
        <v>2010</v>
      </c>
      <c r="F24" t="s">
        <v>8</v>
      </c>
    </row>
    <row r="25" spans="1:10" x14ac:dyDescent="0.55000000000000004">
      <c r="A25" s="3"/>
      <c r="B25" s="3">
        <f t="shared" ref="B25:B27" si="2">+B18</f>
        <v>2767549.0196078429</v>
      </c>
      <c r="C25" t="str">
        <f t="shared" ref="C25:C59" si="3">+E25&amp;" - "&amp;F25</f>
        <v>2010 - II</v>
      </c>
      <c r="D25" s="3"/>
      <c r="E25">
        <v>2010</v>
      </c>
      <c r="F25" t="s">
        <v>9</v>
      </c>
      <c r="G25" s="3"/>
      <c r="H25" s="3"/>
      <c r="I25" s="3"/>
      <c r="J25" s="3"/>
    </row>
    <row r="26" spans="1:10" x14ac:dyDescent="0.55000000000000004">
      <c r="B26" s="3">
        <f t="shared" si="2"/>
        <v>2676470.588235294</v>
      </c>
      <c r="C26" t="str">
        <f t="shared" si="3"/>
        <v>2010 - III</v>
      </c>
      <c r="E26">
        <v>2010</v>
      </c>
      <c r="F26" t="s">
        <v>10</v>
      </c>
    </row>
    <row r="27" spans="1:10" x14ac:dyDescent="0.55000000000000004">
      <c r="B27" s="3">
        <f t="shared" si="2"/>
        <v>2382352.9411764704</v>
      </c>
      <c r="C27" t="str">
        <f t="shared" si="3"/>
        <v>2010 - IV</v>
      </c>
      <c r="E27">
        <v>2010</v>
      </c>
      <c r="F27" t="s">
        <v>11</v>
      </c>
    </row>
    <row r="28" spans="1:10" x14ac:dyDescent="0.55000000000000004">
      <c r="B28" s="3">
        <f>+C17</f>
        <v>3006329.1139240507</v>
      </c>
      <c r="C28" t="str">
        <f t="shared" si="3"/>
        <v>2011 - I</v>
      </c>
      <c r="E28">
        <v>2011</v>
      </c>
      <c r="F28" t="s">
        <v>8</v>
      </c>
    </row>
    <row r="29" spans="1:10" x14ac:dyDescent="0.55000000000000004">
      <c r="B29" s="3">
        <f t="shared" ref="B29:B31" si="4">+C18</f>
        <v>2700421.9409282701</v>
      </c>
      <c r="C29" t="str">
        <f t="shared" si="3"/>
        <v>2011 - II</v>
      </c>
      <c r="E29">
        <v>2011</v>
      </c>
      <c r="F29" t="s">
        <v>9</v>
      </c>
    </row>
    <row r="30" spans="1:10" x14ac:dyDescent="0.55000000000000004">
      <c r="B30" s="3">
        <f t="shared" si="4"/>
        <v>2594936.7088607596</v>
      </c>
      <c r="C30" t="str">
        <f t="shared" si="3"/>
        <v>2011 - III</v>
      </c>
      <c r="E30">
        <v>2011</v>
      </c>
      <c r="F30" t="s">
        <v>10</v>
      </c>
    </row>
    <row r="31" spans="1:10" x14ac:dyDescent="0.55000000000000004">
      <c r="B31" s="3">
        <f t="shared" si="4"/>
        <v>2661339.6624472574</v>
      </c>
      <c r="C31" t="str">
        <f t="shared" si="3"/>
        <v>2011 - IV</v>
      </c>
      <c r="E31">
        <v>2011</v>
      </c>
      <c r="F31" t="s">
        <v>11</v>
      </c>
    </row>
    <row r="32" spans="1:10" x14ac:dyDescent="0.55000000000000004">
      <c r="B32" s="3">
        <f>+D17</f>
        <v>3412698.4126984128</v>
      </c>
      <c r="C32" t="str">
        <f t="shared" si="3"/>
        <v>2012 - I</v>
      </c>
      <c r="E32">
        <v>2012</v>
      </c>
      <c r="F32" t="s">
        <v>8</v>
      </c>
    </row>
    <row r="33" spans="2:6" x14ac:dyDescent="0.55000000000000004">
      <c r="B33" s="3">
        <f t="shared" ref="B33:B35" si="5">+D18</f>
        <v>3373015.8730158727</v>
      </c>
      <c r="C33" t="str">
        <f t="shared" si="3"/>
        <v>2012 - II</v>
      </c>
      <c r="E33">
        <v>2012</v>
      </c>
      <c r="F33" t="s">
        <v>9</v>
      </c>
    </row>
    <row r="34" spans="2:6" x14ac:dyDescent="0.55000000000000004">
      <c r="B34" s="3">
        <f t="shared" si="5"/>
        <v>2773809.5238095238</v>
      </c>
      <c r="C34" t="str">
        <f t="shared" si="3"/>
        <v>2012 - III</v>
      </c>
      <c r="E34">
        <v>2012</v>
      </c>
      <c r="F34" t="s">
        <v>10</v>
      </c>
    </row>
    <row r="35" spans="2:6" x14ac:dyDescent="0.55000000000000004">
      <c r="B35" s="3">
        <f t="shared" si="5"/>
        <v>3015873.0158730159</v>
      </c>
      <c r="C35" t="str">
        <f t="shared" si="3"/>
        <v>2012 - IV</v>
      </c>
      <c r="E35">
        <v>2012</v>
      </c>
      <c r="F35" t="s">
        <v>11</v>
      </c>
    </row>
    <row r="36" spans="2:6" x14ac:dyDescent="0.55000000000000004">
      <c r="B36" s="3">
        <f>+E17</f>
        <v>3181818.1818181816</v>
      </c>
      <c r="C36" t="str">
        <f t="shared" si="3"/>
        <v>2013 - I</v>
      </c>
      <c r="E36">
        <v>2013</v>
      </c>
      <c r="F36" t="s">
        <v>8</v>
      </c>
    </row>
    <row r="37" spans="2:6" x14ac:dyDescent="0.55000000000000004">
      <c r="B37" s="3">
        <f t="shared" ref="B37:B39" si="6">+E18</f>
        <v>3049783.5497835497</v>
      </c>
      <c r="C37" t="str">
        <f t="shared" si="3"/>
        <v>2013 - II</v>
      </c>
      <c r="E37">
        <v>2013</v>
      </c>
      <c r="F37" t="s">
        <v>9</v>
      </c>
    </row>
    <row r="38" spans="2:6" x14ac:dyDescent="0.55000000000000004">
      <c r="B38" s="3">
        <f t="shared" si="6"/>
        <v>3506493.5064935065</v>
      </c>
      <c r="C38" t="str">
        <f t="shared" si="3"/>
        <v>2013 - III</v>
      </c>
      <c r="E38">
        <v>2013</v>
      </c>
      <c r="F38" t="s">
        <v>10</v>
      </c>
    </row>
    <row r="39" spans="2:6" x14ac:dyDescent="0.55000000000000004">
      <c r="B39" s="3">
        <f t="shared" si="6"/>
        <v>3361471.8614718616</v>
      </c>
      <c r="C39" t="str">
        <f t="shared" si="3"/>
        <v>2013 - IV</v>
      </c>
      <c r="E39">
        <v>2013</v>
      </c>
      <c r="F39" t="s">
        <v>11</v>
      </c>
    </row>
    <row r="40" spans="2:6" x14ac:dyDescent="0.55000000000000004">
      <c r="B40" s="3">
        <f>+F17</f>
        <v>3388888.888888889</v>
      </c>
      <c r="C40" t="str">
        <f t="shared" si="3"/>
        <v>2014 - I</v>
      </c>
      <c r="E40">
        <v>2014</v>
      </c>
      <c r="F40" t="s">
        <v>8</v>
      </c>
    </row>
    <row r="41" spans="2:6" x14ac:dyDescent="0.55000000000000004">
      <c r="B41" s="3">
        <f t="shared" ref="B41:B43" si="7">+F18</f>
        <v>3375925.9259259258</v>
      </c>
      <c r="C41" t="str">
        <f t="shared" si="3"/>
        <v>2014 - II</v>
      </c>
      <c r="E41">
        <v>2014</v>
      </c>
      <c r="F41" t="s">
        <v>9</v>
      </c>
    </row>
    <row r="42" spans="2:6" x14ac:dyDescent="0.55000000000000004">
      <c r="B42" s="3">
        <f t="shared" si="7"/>
        <v>3925925.9259259258</v>
      </c>
      <c r="C42" t="str">
        <f t="shared" si="3"/>
        <v>2014 - III</v>
      </c>
      <c r="E42">
        <v>2014</v>
      </c>
      <c r="F42" t="s">
        <v>10</v>
      </c>
    </row>
    <row r="43" spans="2:6" x14ac:dyDescent="0.55000000000000004">
      <c r="B43" s="3">
        <f t="shared" si="7"/>
        <v>4111111.111111111</v>
      </c>
      <c r="C43" t="str">
        <f t="shared" si="3"/>
        <v>2014 - IV</v>
      </c>
      <c r="E43">
        <v>2014</v>
      </c>
      <c r="F43" t="s">
        <v>11</v>
      </c>
    </row>
    <row r="44" spans="2:6" x14ac:dyDescent="0.55000000000000004">
      <c r="B44" s="3">
        <f>+G17</f>
        <v>3133333.333333333</v>
      </c>
      <c r="C44" t="str">
        <f t="shared" si="3"/>
        <v>2015 - I</v>
      </c>
      <c r="E44">
        <v>2015</v>
      </c>
      <c r="F44" t="s">
        <v>8</v>
      </c>
    </row>
    <row r="45" spans="2:6" x14ac:dyDescent="0.55000000000000004">
      <c r="B45" s="3">
        <f t="shared" ref="B45:B47" si="8">+G18</f>
        <v>3393333.333333333</v>
      </c>
      <c r="C45" t="str">
        <f t="shared" si="3"/>
        <v>2015 - II</v>
      </c>
      <c r="E45">
        <v>2015</v>
      </c>
      <c r="F45" t="s">
        <v>9</v>
      </c>
    </row>
    <row r="46" spans="2:6" x14ac:dyDescent="0.55000000000000004">
      <c r="B46" s="3">
        <f t="shared" si="8"/>
        <v>4175000</v>
      </c>
      <c r="C46" t="str">
        <f t="shared" si="3"/>
        <v>2015 - III</v>
      </c>
      <c r="E46">
        <v>2015</v>
      </c>
      <c r="F46" t="s">
        <v>10</v>
      </c>
    </row>
    <row r="47" spans="2:6" x14ac:dyDescent="0.55000000000000004">
      <c r="B47" s="3">
        <f t="shared" si="8"/>
        <v>3996666.666666667</v>
      </c>
      <c r="C47" t="str">
        <f t="shared" si="3"/>
        <v>2015 - IV</v>
      </c>
      <c r="E47">
        <v>2015</v>
      </c>
      <c r="F47" t="s">
        <v>11</v>
      </c>
    </row>
    <row r="48" spans="2:6" x14ac:dyDescent="0.55000000000000004">
      <c r="B48" s="3">
        <f>+H17</f>
        <v>4539007.0921985814</v>
      </c>
      <c r="C48" t="str">
        <f t="shared" si="3"/>
        <v>2016 - I</v>
      </c>
      <c r="E48">
        <v>2016</v>
      </c>
      <c r="F48" t="s">
        <v>8</v>
      </c>
    </row>
    <row r="49" spans="2:6" x14ac:dyDescent="0.55000000000000004">
      <c r="B49" s="3">
        <f t="shared" ref="B49:B51" si="9">+H18</f>
        <v>5283962.2641509436</v>
      </c>
      <c r="C49" t="str">
        <f t="shared" si="3"/>
        <v>2016 - II</v>
      </c>
      <c r="E49">
        <v>2016</v>
      </c>
      <c r="F49" t="s">
        <v>9</v>
      </c>
    </row>
    <row r="50" spans="2:6" x14ac:dyDescent="0.55000000000000004">
      <c r="B50" s="3">
        <f t="shared" si="9"/>
        <v>4670634.9206349207</v>
      </c>
      <c r="C50" t="str">
        <f t="shared" si="3"/>
        <v>2016 - III</v>
      </c>
      <c r="E50">
        <v>2016</v>
      </c>
      <c r="F50" t="s">
        <v>10</v>
      </c>
    </row>
    <row r="51" spans="2:6" x14ac:dyDescent="0.55000000000000004">
      <c r="B51" s="3">
        <f t="shared" si="9"/>
        <v>5146296.2962962966</v>
      </c>
      <c r="C51" t="str">
        <f t="shared" si="3"/>
        <v>2016 - IV</v>
      </c>
      <c r="E51">
        <v>2016</v>
      </c>
      <c r="F51" t="s">
        <v>11</v>
      </c>
    </row>
    <row r="52" spans="2:6" x14ac:dyDescent="0.55000000000000004">
      <c r="B52" s="3">
        <f>+I17</f>
        <v>4938271.6049382715</v>
      </c>
      <c r="C52" t="str">
        <f t="shared" si="3"/>
        <v>2017 - I</v>
      </c>
      <c r="E52">
        <v>2017</v>
      </c>
      <c r="F52" t="s">
        <v>8</v>
      </c>
    </row>
    <row r="53" spans="2:6" x14ac:dyDescent="0.55000000000000004">
      <c r="B53" s="3">
        <f t="shared" ref="B53:B55" si="10">+I18</f>
        <v>5303867.4033149173</v>
      </c>
      <c r="C53" t="str">
        <f t="shared" si="3"/>
        <v>2017 - II</v>
      </c>
      <c r="E53">
        <v>2017</v>
      </c>
      <c r="F53" t="s">
        <v>9</v>
      </c>
    </row>
    <row r="54" spans="2:6" x14ac:dyDescent="0.55000000000000004">
      <c r="B54" s="3">
        <f t="shared" si="10"/>
        <v>5292307.692307693</v>
      </c>
      <c r="C54" t="str">
        <f t="shared" si="3"/>
        <v>2017 - III</v>
      </c>
      <c r="E54">
        <v>2017</v>
      </c>
      <c r="F54" t="s">
        <v>10</v>
      </c>
    </row>
    <row r="55" spans="2:6" x14ac:dyDescent="0.55000000000000004">
      <c r="B55" s="3">
        <f t="shared" si="10"/>
        <v>5129144.8516579401</v>
      </c>
      <c r="C55" t="str">
        <f t="shared" si="3"/>
        <v>2017 - IV</v>
      </c>
      <c r="E55">
        <v>2017</v>
      </c>
      <c r="F55" t="s">
        <v>11</v>
      </c>
    </row>
    <row r="56" spans="2:6" x14ac:dyDescent="0.55000000000000004">
      <c r="B56" s="3">
        <f>+J17</f>
        <v>5316455.6962025296</v>
      </c>
      <c r="C56" t="str">
        <f t="shared" si="3"/>
        <v>2018 - I</v>
      </c>
      <c r="E56">
        <v>2018</v>
      </c>
      <c r="F56" t="s">
        <v>8</v>
      </c>
    </row>
    <row r="57" spans="2:6" x14ac:dyDescent="0.55000000000000004">
      <c r="B57" s="3">
        <f t="shared" ref="B57:B59" si="11">+J18</f>
        <v>5833333.3333333302</v>
      </c>
      <c r="C57" t="str">
        <f t="shared" si="3"/>
        <v>2018 - II</v>
      </c>
      <c r="E57">
        <v>2018</v>
      </c>
      <c r="F57" t="s">
        <v>9</v>
      </c>
    </row>
    <row r="58" spans="2:6" x14ac:dyDescent="0.55000000000000004">
      <c r="B58" s="3" t="str">
        <f t="shared" si="11"/>
        <v>-</v>
      </c>
      <c r="C58" t="str">
        <f t="shared" si="3"/>
        <v>2018 - III</v>
      </c>
      <c r="E58">
        <v>2018</v>
      </c>
      <c r="F58" t="s">
        <v>10</v>
      </c>
    </row>
    <row r="59" spans="2:6" x14ac:dyDescent="0.55000000000000004">
      <c r="B59" s="3" t="str">
        <f t="shared" si="11"/>
        <v>-</v>
      </c>
      <c r="C59" t="str">
        <f t="shared" si="3"/>
        <v>2018 - IV</v>
      </c>
      <c r="E59">
        <v>2018</v>
      </c>
      <c r="F59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38"/>
  <sheetViews>
    <sheetView showGridLines="0" showRowColHeaders="0" tabSelected="1" zoomScale="85" zoomScaleNormal="85" workbookViewId="0">
      <selection activeCell="K9" sqref="K9:L9"/>
    </sheetView>
  </sheetViews>
  <sheetFormatPr baseColWidth="10" defaultRowHeight="14.4" x14ac:dyDescent="0.55000000000000004"/>
  <cols>
    <col min="1" max="1" width="7.15625" style="17" customWidth="1"/>
    <col min="2" max="2" width="7.15625" customWidth="1"/>
    <col min="3" max="4" width="11.41796875" customWidth="1"/>
    <col min="5" max="12" width="15.68359375" customWidth="1"/>
  </cols>
  <sheetData>
    <row r="3" spans="1:13" x14ac:dyDescent="0.55000000000000004">
      <c r="H3" s="36" t="s">
        <v>67</v>
      </c>
      <c r="I3" s="36"/>
      <c r="J3" s="36"/>
      <c r="K3" s="36"/>
      <c r="L3" s="36"/>
    </row>
    <row r="4" spans="1:13" x14ac:dyDescent="0.55000000000000004">
      <c r="H4" s="36"/>
      <c r="I4" s="36"/>
      <c r="J4" s="36"/>
      <c r="K4" s="36"/>
      <c r="L4" s="36"/>
    </row>
    <row r="5" spans="1:13" x14ac:dyDescent="0.55000000000000004"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14.7" thickBot="1" x14ac:dyDescent="0.6"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55000000000000004">
      <c r="C7" s="24"/>
      <c r="D7" s="22"/>
      <c r="E7" s="22"/>
      <c r="F7" s="22"/>
      <c r="G7" s="22"/>
      <c r="H7" s="22"/>
      <c r="I7" s="22"/>
      <c r="J7" s="22"/>
      <c r="K7" s="22"/>
      <c r="L7" s="22"/>
      <c r="M7" s="25"/>
    </row>
    <row r="8" spans="1:13" ht="26.25" customHeight="1" thickBot="1" x14ac:dyDescent="0.6">
      <c r="C8" s="21"/>
      <c r="D8" s="23"/>
      <c r="E8" s="35" t="s">
        <v>56</v>
      </c>
      <c r="F8" s="35"/>
      <c r="G8" s="20"/>
      <c r="H8" s="35" t="s">
        <v>58</v>
      </c>
      <c r="I8" s="35"/>
      <c r="J8" s="20"/>
      <c r="K8" s="35" t="s">
        <v>57</v>
      </c>
      <c r="L8" s="35"/>
      <c r="M8" s="27"/>
    </row>
    <row r="9" spans="1:13" ht="44.25" customHeight="1" thickBot="1" x14ac:dyDescent="0.6">
      <c r="A9" s="16">
        <v>2</v>
      </c>
      <c r="C9" s="21"/>
      <c r="D9" s="23"/>
      <c r="E9" s="37"/>
      <c r="F9" s="37"/>
      <c r="G9" s="19"/>
      <c r="H9" s="38" t="s">
        <v>13</v>
      </c>
      <c r="I9" s="39"/>
      <c r="J9" s="20"/>
      <c r="K9" s="33" t="s">
        <v>14</v>
      </c>
      <c r="L9" s="34"/>
      <c r="M9" s="27"/>
    </row>
    <row r="10" spans="1:13" ht="26.25" customHeight="1" x14ac:dyDescent="0.55000000000000004">
      <c r="C10" s="21"/>
      <c r="D10" s="23"/>
      <c r="E10" s="23"/>
      <c r="F10" s="23"/>
      <c r="G10" s="23"/>
      <c r="H10" s="18"/>
      <c r="I10" s="18"/>
      <c r="J10" s="18"/>
      <c r="K10" s="18"/>
      <c r="L10" s="23"/>
      <c r="M10" s="26"/>
    </row>
    <row r="11" spans="1:13" x14ac:dyDescent="0.55000000000000004">
      <c r="C11" s="21"/>
      <c r="D11" s="23"/>
      <c r="E11" s="23"/>
      <c r="F11" s="23"/>
      <c r="G11" s="23"/>
      <c r="H11" s="23"/>
      <c r="I11" s="23"/>
      <c r="J11" s="23"/>
      <c r="K11" s="23"/>
      <c r="L11" s="23"/>
      <c r="M11" s="26"/>
    </row>
    <row r="12" spans="1:13" x14ac:dyDescent="0.55000000000000004">
      <c r="C12" s="21"/>
      <c r="D12" s="23"/>
      <c r="E12" s="23"/>
      <c r="F12" s="23"/>
      <c r="G12" s="23"/>
      <c r="H12" s="23"/>
      <c r="I12" s="23"/>
      <c r="J12" s="23"/>
      <c r="K12" s="23"/>
      <c r="L12" s="23"/>
      <c r="M12" s="26"/>
    </row>
    <row r="13" spans="1:13" x14ac:dyDescent="0.55000000000000004">
      <c r="C13" s="21"/>
      <c r="D13" s="23"/>
      <c r="E13" s="23"/>
      <c r="F13" s="23"/>
      <c r="G13" s="23"/>
      <c r="H13" s="23"/>
      <c r="I13" s="23"/>
      <c r="J13" s="23"/>
      <c r="K13" s="23"/>
      <c r="L13" s="23"/>
      <c r="M13" s="26"/>
    </row>
    <row r="14" spans="1:13" x14ac:dyDescent="0.55000000000000004">
      <c r="C14" s="21"/>
      <c r="D14" s="23"/>
      <c r="E14" s="23"/>
      <c r="F14" s="23"/>
      <c r="G14" s="23"/>
      <c r="H14" s="23"/>
      <c r="I14" s="23"/>
      <c r="J14" s="23"/>
      <c r="K14" s="23"/>
      <c r="L14" s="23"/>
      <c r="M14" s="26"/>
    </row>
    <row r="15" spans="1:13" x14ac:dyDescent="0.55000000000000004">
      <c r="C15" s="21"/>
      <c r="D15" s="23"/>
      <c r="E15" s="23"/>
      <c r="F15" s="23"/>
      <c r="G15" s="23"/>
      <c r="H15" s="23"/>
      <c r="I15" s="23"/>
      <c r="J15" s="23"/>
      <c r="K15" s="23"/>
      <c r="L15" s="23"/>
      <c r="M15" s="26"/>
    </row>
    <row r="16" spans="1:13" x14ac:dyDescent="0.55000000000000004">
      <c r="C16" s="21"/>
      <c r="D16" s="23"/>
      <c r="E16" s="23"/>
      <c r="F16" s="23"/>
      <c r="G16" s="23"/>
      <c r="H16" s="23"/>
      <c r="I16" s="23"/>
      <c r="J16" s="23"/>
      <c r="K16" s="23"/>
      <c r="L16" s="23"/>
      <c r="M16" s="26"/>
    </row>
    <row r="17" spans="3:13" x14ac:dyDescent="0.55000000000000004">
      <c r="C17" s="21"/>
      <c r="D17" s="23"/>
      <c r="E17" s="23"/>
      <c r="F17" s="23"/>
      <c r="G17" s="23"/>
      <c r="H17" s="23"/>
      <c r="I17" s="23"/>
      <c r="J17" s="23"/>
      <c r="K17" s="23"/>
      <c r="L17" s="23"/>
      <c r="M17" s="26"/>
    </row>
    <row r="18" spans="3:13" x14ac:dyDescent="0.55000000000000004">
      <c r="C18" s="21"/>
      <c r="D18" s="23"/>
      <c r="E18" s="23"/>
      <c r="F18" s="23"/>
      <c r="G18" s="23"/>
      <c r="H18" s="23"/>
      <c r="I18" s="23"/>
      <c r="J18" s="23"/>
      <c r="K18" s="23"/>
      <c r="L18" s="23"/>
      <c r="M18" s="26"/>
    </row>
    <row r="19" spans="3:13" x14ac:dyDescent="0.55000000000000004">
      <c r="C19" s="21"/>
      <c r="D19" s="23"/>
      <c r="E19" s="23"/>
      <c r="F19" s="23"/>
      <c r="G19" s="23"/>
      <c r="H19" s="23"/>
      <c r="I19" s="23"/>
      <c r="J19" s="23"/>
      <c r="K19" s="23"/>
      <c r="L19" s="23"/>
      <c r="M19" s="26"/>
    </row>
    <row r="20" spans="3:13" x14ac:dyDescent="0.55000000000000004">
      <c r="C20" s="21"/>
      <c r="D20" s="23"/>
      <c r="E20" s="23"/>
      <c r="F20" s="23"/>
      <c r="G20" s="23"/>
      <c r="H20" s="23"/>
      <c r="I20" s="23"/>
      <c r="J20" s="23"/>
      <c r="K20" s="23"/>
      <c r="L20" s="23"/>
      <c r="M20" s="26"/>
    </row>
    <row r="21" spans="3:13" x14ac:dyDescent="0.55000000000000004">
      <c r="C21" s="21"/>
      <c r="D21" s="23"/>
      <c r="E21" s="23"/>
      <c r="F21" s="23"/>
      <c r="G21" s="23"/>
      <c r="H21" s="23"/>
      <c r="I21" s="23"/>
      <c r="J21" s="23"/>
      <c r="K21" s="23"/>
      <c r="L21" s="23"/>
      <c r="M21" s="26"/>
    </row>
    <row r="22" spans="3:13" x14ac:dyDescent="0.55000000000000004">
      <c r="C22" s="21"/>
      <c r="D22" s="23"/>
      <c r="E22" s="23"/>
      <c r="F22" s="23"/>
      <c r="G22" s="23"/>
      <c r="H22" s="23"/>
      <c r="I22" s="23"/>
      <c r="J22" s="23"/>
      <c r="K22" s="23"/>
      <c r="L22" s="23"/>
      <c r="M22" s="26"/>
    </row>
    <row r="23" spans="3:13" x14ac:dyDescent="0.55000000000000004">
      <c r="C23" s="21"/>
      <c r="D23" s="23"/>
      <c r="E23" s="23"/>
      <c r="F23" s="23"/>
      <c r="G23" s="23"/>
      <c r="H23" s="23"/>
      <c r="I23" s="23"/>
      <c r="J23" s="23"/>
      <c r="K23" s="23"/>
      <c r="L23" s="23"/>
      <c r="M23" s="26"/>
    </row>
    <row r="24" spans="3:13" x14ac:dyDescent="0.55000000000000004">
      <c r="C24" s="21"/>
      <c r="D24" s="23"/>
      <c r="E24" s="23"/>
      <c r="F24" s="23"/>
      <c r="G24" s="23"/>
      <c r="H24" s="23"/>
      <c r="I24" s="23"/>
      <c r="J24" s="23"/>
      <c r="K24" s="23"/>
      <c r="L24" s="23"/>
      <c r="M24" s="26"/>
    </row>
    <row r="25" spans="3:13" x14ac:dyDescent="0.55000000000000004">
      <c r="C25" s="21"/>
      <c r="D25" s="23"/>
      <c r="E25" s="23"/>
      <c r="F25" s="23"/>
      <c r="G25" s="23"/>
      <c r="H25" s="23"/>
      <c r="I25" s="23"/>
      <c r="J25" s="23"/>
      <c r="K25" s="23"/>
      <c r="L25" s="23"/>
      <c r="M25" s="26"/>
    </row>
    <row r="26" spans="3:13" x14ac:dyDescent="0.55000000000000004">
      <c r="C26" s="21"/>
      <c r="D26" s="23"/>
      <c r="E26" s="23"/>
      <c r="F26" s="23"/>
      <c r="G26" s="23"/>
      <c r="H26" s="23"/>
      <c r="I26" s="23"/>
      <c r="J26" s="23"/>
      <c r="K26" s="23"/>
      <c r="L26" s="23"/>
      <c r="M26" s="26"/>
    </row>
    <row r="27" spans="3:13" x14ac:dyDescent="0.55000000000000004">
      <c r="C27" s="21"/>
      <c r="D27" s="23"/>
      <c r="E27" s="23"/>
      <c r="F27" s="23"/>
      <c r="G27" s="23"/>
      <c r="H27" s="23"/>
      <c r="I27" s="23"/>
      <c r="J27" s="23"/>
      <c r="K27" s="23"/>
      <c r="L27" s="23"/>
      <c r="M27" s="26"/>
    </row>
    <row r="28" spans="3:13" x14ac:dyDescent="0.55000000000000004">
      <c r="C28" s="21"/>
      <c r="D28" s="23"/>
      <c r="E28" s="23"/>
      <c r="F28" s="23"/>
      <c r="G28" s="23"/>
      <c r="H28" s="23"/>
      <c r="I28" s="23"/>
      <c r="J28" s="23"/>
      <c r="K28" s="23"/>
      <c r="L28" s="23"/>
      <c r="M28" s="26"/>
    </row>
    <row r="29" spans="3:13" x14ac:dyDescent="0.55000000000000004">
      <c r="C29" s="21"/>
      <c r="D29" s="23"/>
      <c r="E29" s="23"/>
      <c r="F29" s="23"/>
      <c r="G29" s="23"/>
      <c r="H29" s="23"/>
      <c r="I29" s="23"/>
      <c r="J29" s="23"/>
      <c r="K29" s="23"/>
      <c r="L29" s="23"/>
      <c r="M29" s="26"/>
    </row>
    <row r="30" spans="3:13" x14ac:dyDescent="0.55000000000000004">
      <c r="C30" s="21"/>
      <c r="D30" s="23" t="s">
        <v>68</v>
      </c>
      <c r="E30" s="23"/>
      <c r="F30" s="23"/>
      <c r="G30" s="23"/>
      <c r="H30" s="23"/>
      <c r="I30" s="23"/>
      <c r="J30" s="23"/>
      <c r="K30" s="23"/>
      <c r="L30" s="23"/>
      <c r="M30" s="26"/>
    </row>
    <row r="31" spans="3:13" ht="15.6" x14ac:dyDescent="0.6">
      <c r="C31" s="21"/>
      <c r="D31" s="31" t="s">
        <v>69</v>
      </c>
      <c r="E31" s="31" t="s">
        <v>59</v>
      </c>
      <c r="F31" s="31" t="s">
        <v>60</v>
      </c>
      <c r="G31" s="31" t="s">
        <v>61</v>
      </c>
      <c r="H31" s="31" t="s">
        <v>62</v>
      </c>
      <c r="I31" s="31" t="s">
        <v>63</v>
      </c>
      <c r="J31" s="31" t="s">
        <v>64</v>
      </c>
      <c r="K31" s="31" t="s">
        <v>66</v>
      </c>
      <c r="L31" s="31" t="s">
        <v>65</v>
      </c>
      <c r="M31" s="26"/>
    </row>
    <row r="32" spans="3:13" ht="15.6" x14ac:dyDescent="0.6">
      <c r="C32" s="21"/>
      <c r="D32" s="31" t="str">
        <f>+Tabla!A17</f>
        <v>I</v>
      </c>
      <c r="E32" s="32">
        <f>+Tabla!B17</f>
        <v>2784313.7254901961</v>
      </c>
      <c r="F32" s="32">
        <f>+Tabla!C17</f>
        <v>3006329.1139240507</v>
      </c>
      <c r="G32" s="32">
        <f>+Tabla!D17</f>
        <v>3412698.4126984128</v>
      </c>
      <c r="H32" s="32">
        <f>+Tabla!F17</f>
        <v>3388888.888888889</v>
      </c>
      <c r="I32" s="32">
        <f>+Tabla!G17</f>
        <v>3133333.333333333</v>
      </c>
      <c r="J32" s="32">
        <f>+Tabla!H17</f>
        <v>4539007.0921985814</v>
      </c>
      <c r="K32" s="32">
        <f>+Tabla!I17</f>
        <v>4938271.6049382715</v>
      </c>
      <c r="L32" s="32">
        <f>+Tabla!J17</f>
        <v>5316455.6962025296</v>
      </c>
      <c r="M32" s="26"/>
    </row>
    <row r="33" spans="3:13" ht="15.6" x14ac:dyDescent="0.6">
      <c r="C33" s="21"/>
      <c r="D33" s="31" t="str">
        <f>+Tabla!A18</f>
        <v>II</v>
      </c>
      <c r="E33" s="32">
        <f>+Tabla!B18</f>
        <v>2767549.0196078429</v>
      </c>
      <c r="F33" s="32">
        <f>+Tabla!C18</f>
        <v>2700421.9409282701</v>
      </c>
      <c r="G33" s="32">
        <f>+Tabla!D18</f>
        <v>3373015.8730158727</v>
      </c>
      <c r="H33" s="32">
        <f>+Tabla!F18</f>
        <v>3375925.9259259258</v>
      </c>
      <c r="I33" s="32">
        <f>+Tabla!G18</f>
        <v>3393333.333333333</v>
      </c>
      <c r="J33" s="32">
        <f>+Tabla!H18</f>
        <v>5283962.2641509436</v>
      </c>
      <c r="K33" s="32">
        <f>+Tabla!I18</f>
        <v>5303867.4033149173</v>
      </c>
      <c r="L33" s="32">
        <f>+Tabla!J18</f>
        <v>5833333.3333333302</v>
      </c>
      <c r="M33" s="26"/>
    </row>
    <row r="34" spans="3:13" ht="15.6" x14ac:dyDescent="0.6">
      <c r="C34" s="21"/>
      <c r="D34" s="31" t="str">
        <f>+Tabla!A19</f>
        <v>III</v>
      </c>
      <c r="E34" s="32">
        <f>+Tabla!B19</f>
        <v>2676470.588235294</v>
      </c>
      <c r="F34" s="32">
        <f>+Tabla!C19</f>
        <v>2594936.7088607596</v>
      </c>
      <c r="G34" s="32">
        <f>+Tabla!D19</f>
        <v>2773809.5238095238</v>
      </c>
      <c r="H34" s="32">
        <f>+Tabla!F19</f>
        <v>3925925.9259259258</v>
      </c>
      <c r="I34" s="32">
        <f>+Tabla!G19</f>
        <v>4175000</v>
      </c>
      <c r="J34" s="32">
        <f>+Tabla!H19</f>
        <v>4670634.9206349207</v>
      </c>
      <c r="K34" s="32">
        <f>+Tabla!I19</f>
        <v>5292307.692307693</v>
      </c>
      <c r="L34" s="32" t="str">
        <f>+Tabla!J19</f>
        <v>-</v>
      </c>
      <c r="M34" s="26"/>
    </row>
    <row r="35" spans="3:13" ht="15.6" x14ac:dyDescent="0.6">
      <c r="C35" s="21"/>
      <c r="D35" s="31" t="str">
        <f>+Tabla!A20</f>
        <v>IV</v>
      </c>
      <c r="E35" s="32">
        <f>+Tabla!B20</f>
        <v>2382352.9411764704</v>
      </c>
      <c r="F35" s="32">
        <f>+Tabla!C20</f>
        <v>2661339.6624472574</v>
      </c>
      <c r="G35" s="32">
        <f>+Tabla!D20</f>
        <v>3015873.0158730159</v>
      </c>
      <c r="H35" s="32">
        <f>+Tabla!F20</f>
        <v>4111111.111111111</v>
      </c>
      <c r="I35" s="32">
        <f>+Tabla!G20</f>
        <v>3996666.666666667</v>
      </c>
      <c r="J35" s="32">
        <f>+Tabla!H20</f>
        <v>5146296.2962962966</v>
      </c>
      <c r="K35" s="32">
        <f>+Tabla!I20</f>
        <v>5129144.8516579401</v>
      </c>
      <c r="L35" s="32" t="str">
        <f>+Tabla!J20</f>
        <v>-</v>
      </c>
      <c r="M35" s="26"/>
    </row>
    <row r="36" spans="3:13" x14ac:dyDescent="0.55000000000000004">
      <c r="C36" s="21"/>
      <c r="D36" s="23"/>
      <c r="E36" s="23"/>
      <c r="F36" s="23"/>
      <c r="G36" s="23"/>
      <c r="H36" s="23"/>
      <c r="I36" s="23"/>
      <c r="J36" s="23"/>
      <c r="K36" s="23"/>
      <c r="L36" s="23"/>
      <c r="M36" s="26"/>
    </row>
    <row r="37" spans="3:13" x14ac:dyDescent="0.55000000000000004">
      <c r="C37" s="21"/>
      <c r="D37" s="23"/>
      <c r="E37" s="23"/>
      <c r="F37" s="23"/>
      <c r="G37" s="23"/>
      <c r="H37" s="23"/>
      <c r="I37" s="23"/>
      <c r="J37" s="23"/>
      <c r="K37" s="23"/>
      <c r="L37" s="23"/>
      <c r="M37" s="26"/>
    </row>
    <row r="38" spans="3:13" ht="14.7" thickBot="1" x14ac:dyDescent="0.6">
      <c r="C38" s="28"/>
      <c r="D38" s="29"/>
      <c r="E38" s="29"/>
      <c r="F38" s="29"/>
      <c r="G38" s="29"/>
      <c r="H38" s="29"/>
      <c r="I38" s="29"/>
      <c r="J38" s="29"/>
      <c r="K38" s="29"/>
      <c r="L38" s="29"/>
      <c r="M38" s="30"/>
    </row>
  </sheetData>
  <mergeCells count="7">
    <mergeCell ref="K9:L9"/>
    <mergeCell ref="K8:L8"/>
    <mergeCell ref="E8:F8"/>
    <mergeCell ref="H3:L4"/>
    <mergeCell ref="E9:F9"/>
    <mergeCell ref="H9:I9"/>
    <mergeCell ref="H8:I8"/>
  </mergeCells>
  <dataValidations count="1">
    <dataValidation type="list" allowBlank="1" showInputMessage="1" showErrorMessage="1" sqref="K9:K10" xr:uid="{00000000-0002-0000-0300-000000000000}">
      <formula1>INDIRECT($H$9)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Option Button 1">
              <controlPr defaultSize="0" autoFill="0" autoLine="0" autoPict="0">
                <anchor moveWithCells="1">
                  <from>
                    <xdr:col>4</xdr:col>
                    <xdr:colOff>87630</xdr:colOff>
                    <xdr:row>8</xdr:row>
                    <xdr:rowOff>38100</xdr:rowOff>
                  </from>
                  <to>
                    <xdr:col>5</xdr:col>
                    <xdr:colOff>438150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Option Button 2">
              <controlPr defaultSize="0" autoFill="0" autoLine="0" autoPict="0">
                <anchor moveWithCells="1">
                  <from>
                    <xdr:col>4</xdr:col>
                    <xdr:colOff>95250</xdr:colOff>
                    <xdr:row>8</xdr:row>
                    <xdr:rowOff>247650</xdr:rowOff>
                  </from>
                  <to>
                    <xdr:col>5</xdr:col>
                    <xdr:colOff>457200</xdr:colOff>
                    <xdr:row>8</xdr:row>
                    <xdr:rowOff>544830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Codigos!$E$2:$E$8</xm:f>
          </x14:formula1>
          <xm:sqref>H9:H10 I10:J10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7</vt:i4>
      </vt:variant>
    </vt:vector>
  </HeadingPairs>
  <TitlesOfParts>
    <vt:vector size="11" baseType="lpstr">
      <vt:lpstr>Codigos</vt:lpstr>
      <vt:lpstr>Base</vt:lpstr>
      <vt:lpstr>Tabla</vt:lpstr>
      <vt:lpstr>Tablero</vt:lpstr>
      <vt:lpstr>Centro</vt:lpstr>
      <vt:lpstr>Chapinero</vt:lpstr>
      <vt:lpstr>Guaymaral</vt:lpstr>
      <vt:lpstr>Noroccidente</vt:lpstr>
      <vt:lpstr>Norte</vt:lpstr>
      <vt:lpstr>Occidente</vt:lpstr>
      <vt:lpstr>Sur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Nicolas Hernandez Sabogal</dc:creator>
  <cp:lastModifiedBy>user</cp:lastModifiedBy>
  <dcterms:created xsi:type="dcterms:W3CDTF">2018-08-05T21:28:11Z</dcterms:created>
  <dcterms:modified xsi:type="dcterms:W3CDTF">2018-09-03T20:36:50Z</dcterms:modified>
</cp:coreProperties>
</file>