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02844D5-6032-4C19-B092-F635D52B03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jectSchedule" sheetId="11" r:id="rId1"/>
  </sheets>
  <definedNames>
    <definedName name="Display_Week">ProjectSchedule!$C$4</definedName>
    <definedName name="_xlnm.Print_Titles" localSheetId="0">ProjectSchedule!$4:$6</definedName>
    <definedName name="Project_Start">ProjectSchedule!$C$3</definedName>
    <definedName name="task_end" localSheetId="0">ProjectSchedule!$D1</definedName>
    <definedName name="task_progress" localSheetId="0">ProjectSchedule!$B1</definedName>
    <definedName name="task_start" localSheetId="0">ProjectSchedule!$C1</definedName>
    <definedName name="today" localSheetId="0">TODAY()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5" i="11" l="1"/>
  <c r="AJ5" i="11" s="1"/>
  <c r="AJ6" i="11" l="1"/>
  <c r="AK5" i="11"/>
  <c r="AI4" i="11"/>
  <c r="AI6" i="11"/>
  <c r="F7" i="11"/>
  <c r="AK6" i="11" l="1"/>
  <c r="AL5" i="11"/>
  <c r="G5" i="11"/>
  <c r="AL6" i="11" l="1"/>
  <c r="AM5" i="11"/>
  <c r="G6" i="11"/>
  <c r="AM6" i="11" l="1"/>
  <c r="AN5" i="11"/>
  <c r="H5" i="11"/>
  <c r="AN6" i="11" l="1"/>
  <c r="AO5" i="11"/>
  <c r="AO6" i="11" s="1"/>
  <c r="I5" i="11"/>
  <c r="G4" i="11" s="1"/>
  <c r="H6" i="11"/>
  <c r="J5" i="11" l="1"/>
  <c r="I6" i="11"/>
  <c r="K5" i="11" l="1"/>
  <c r="J6" i="11"/>
  <c r="L5" i="11" l="1"/>
  <c r="K6" i="11"/>
  <c r="M5" i="11" l="1"/>
  <c r="L6" i="11"/>
  <c r="N5" i="11" l="1"/>
  <c r="M6" i="11"/>
  <c r="F8" i="11" l="1"/>
  <c r="O5" i="11"/>
  <c r="N4" i="11"/>
  <c r="N6" i="11"/>
  <c r="P5" i="11" l="1"/>
  <c r="P6" i="11" s="1"/>
  <c r="O6" i="11"/>
  <c r="Q5" i="11" l="1"/>
  <c r="Q6" i="11" l="1"/>
  <c r="R5" i="11"/>
  <c r="S5" i="11" s="1"/>
  <c r="T5" i="11" s="1"/>
  <c r="U5" i="11" s="1"/>
  <c r="F15" i="11"/>
  <c r="R6" i="11" l="1"/>
  <c r="U4" i="11"/>
  <c r="V5" i="11"/>
  <c r="S6" i="11"/>
  <c r="W5" i="11" l="1"/>
  <c r="F14" i="11"/>
  <c r="T6" i="11"/>
  <c r="F20" i="11" l="1"/>
  <c r="X5" i="11"/>
  <c r="U6" i="11"/>
  <c r="Y5" i="11" l="1"/>
  <c r="V6" i="11"/>
  <c r="Z5" i="11" l="1"/>
  <c r="W6" i="11"/>
  <c r="AA5" i="11" l="1"/>
  <c r="X6" i="11"/>
  <c r="AB5" i="11" l="1"/>
  <c r="Y6" i="11"/>
  <c r="AB6" i="11" l="1"/>
  <c r="AC5" i="11"/>
  <c r="AB4" i="11"/>
  <c r="Z6" i="11"/>
  <c r="AC6" i="11" l="1"/>
  <c r="AD5" i="11"/>
  <c r="F26" i="11"/>
  <c r="AA6" i="11"/>
  <c r="AE5" i="11" l="1"/>
  <c r="AD6" i="11"/>
  <c r="AE6" i="11" l="1"/>
  <c r="AF5" i="11"/>
  <c r="AF6" i="11" l="1"/>
  <c r="AG5" i="11"/>
  <c r="F27" i="11"/>
  <c r="AG6" i="11" l="1"/>
  <c r="AH5" i="11"/>
  <c r="AH6" i="11" l="1"/>
  <c r="F32" i="11" l="1"/>
  <c r="F38" i="11" l="1"/>
  <c r="F39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<sst xmlns="http://schemas.openxmlformats.org/spreadsheetml/2006/main" count="259" uniqueCount="108">
  <si>
    <t>PROGRESS</t>
  </si>
  <si>
    <t>START</t>
  </si>
  <si>
    <t>END</t>
  </si>
  <si>
    <t>DAYS</t>
  </si>
  <si>
    <t>TASK</t>
  </si>
  <si>
    <t>GANTT Chart</t>
  </si>
  <si>
    <t>Understanding the Client Background</t>
  </si>
  <si>
    <t>Understanding the Clients Problem</t>
  </si>
  <si>
    <t>Creating list of Questions</t>
  </si>
  <si>
    <t>Developing the RFI Doc</t>
  </si>
  <si>
    <t>Reviewing the RFI Doc</t>
  </si>
  <si>
    <t>Finalizing the RFI Doc</t>
  </si>
  <si>
    <t>CDL History</t>
  </si>
  <si>
    <t>Actor/ Roles / Person involved</t>
  </si>
  <si>
    <t>CDL business challenges</t>
  </si>
  <si>
    <t>CDL brand and its status</t>
  </si>
  <si>
    <t>AS-IS Principle and KPI</t>
  </si>
  <si>
    <t>Reviewing the Client Background Docs</t>
  </si>
  <si>
    <t xml:space="preserve">Finalizing the Docs </t>
  </si>
  <si>
    <t>Clients Needs</t>
  </si>
  <si>
    <t>The Deliverable given to BA</t>
  </si>
  <si>
    <t>Activitites needs to be produced</t>
  </si>
  <si>
    <t>Review of Scope Documents</t>
  </si>
  <si>
    <t>Finalizing the Scope Docs</t>
  </si>
  <si>
    <t>RACI</t>
  </si>
  <si>
    <t>WBS</t>
  </si>
  <si>
    <t>Gantt Chart</t>
  </si>
  <si>
    <t>Team Contract</t>
  </si>
  <si>
    <t>Finalizing the Tools and Technique Docs</t>
  </si>
  <si>
    <t>Risk Involved</t>
  </si>
  <si>
    <t>Project Style</t>
  </si>
  <si>
    <t>How will team perform and manage doc?</t>
  </si>
  <si>
    <t>How the success of project will be measured?</t>
  </si>
  <si>
    <t>List of assumption</t>
  </si>
  <si>
    <t>Review of Consideration Documents</t>
  </si>
  <si>
    <t>Finalizing the Consideration Docs</t>
  </si>
  <si>
    <t>Cover Letter</t>
  </si>
  <si>
    <t>Page</t>
  </si>
  <si>
    <t>Table of Content</t>
  </si>
  <si>
    <t>Header / Footer</t>
  </si>
  <si>
    <t>References</t>
  </si>
  <si>
    <t>Document History</t>
  </si>
  <si>
    <t>Elicitating VPs for assessing their current knowledge on web technologies</t>
  </si>
  <si>
    <t>Develop a training plan to train VPs</t>
  </si>
  <si>
    <t>Idetifying the Goals training plan</t>
  </si>
  <si>
    <t>Develop the final document</t>
  </si>
  <si>
    <t>Elicitate the Stakeholder to gather their current opinion</t>
  </si>
  <si>
    <t>Document their opinion</t>
  </si>
  <si>
    <t>Verify the document</t>
  </si>
  <si>
    <t>Finalizing the Document Report</t>
  </si>
  <si>
    <t>Gather the ideas from marketing team</t>
  </si>
  <si>
    <t>Document the idea</t>
  </si>
  <si>
    <t xml:space="preserve">Verify the document </t>
  </si>
  <si>
    <t>Prepare the final document</t>
  </si>
  <si>
    <t>Gather the ideas from development team</t>
  </si>
  <si>
    <t>Document their opinion and suggestions</t>
  </si>
  <si>
    <t>Idetify the features that might benefits the website</t>
  </si>
  <si>
    <t>Estimate the impact of each benefit</t>
  </si>
  <si>
    <t>Develop the final document with numeric projections of benefits of features.</t>
  </si>
  <si>
    <t>Understand the current operations of CDL</t>
  </si>
  <si>
    <t>Document the current operation process</t>
  </si>
  <si>
    <t>identify the ways to improve current operation with the help of web techs</t>
  </si>
  <si>
    <t>Develop a detailed document</t>
  </si>
  <si>
    <t>Develop the AS-IS profile for CDL operations</t>
  </si>
  <si>
    <t>Verify the AS-IS profile</t>
  </si>
  <si>
    <t>Idetify the risk that might hinder the development</t>
  </si>
  <si>
    <t>Defining end user's and customer</t>
  </si>
  <si>
    <t>Differntiating the difference between end users and customer</t>
  </si>
  <si>
    <t>Documenting the difference</t>
  </si>
  <si>
    <t>Identifying the skills and knowledge required in website developer candidate</t>
  </si>
  <si>
    <t>Estimating the hourly wage based on those skills</t>
  </si>
  <si>
    <t>identify whether to hire full time or on contract</t>
  </si>
  <si>
    <t>Estimating the final cost of hiring web developers.</t>
  </si>
  <si>
    <t xml:space="preserve">Developing the final document </t>
  </si>
  <si>
    <t>Idetifying all the elements for first prototype draft</t>
  </si>
  <si>
    <t>Developing the prototype</t>
  </si>
  <si>
    <t>Test the prototype</t>
  </si>
  <si>
    <t>Document the prototype details</t>
  </si>
  <si>
    <t>Identify the set of specification</t>
  </si>
  <si>
    <t>Analyze the area's of improvement from the first prototype</t>
  </si>
  <si>
    <t>Develop the second prototype draft with detailed specs</t>
  </si>
  <si>
    <t>List all the elemets used in prototype</t>
  </si>
  <si>
    <t>Estimate the time frame to deliver each element</t>
  </si>
  <si>
    <t>Verify the time frame and element</t>
  </si>
  <si>
    <t>Idetifying the way for CDL staff to share their ideas</t>
  </si>
  <si>
    <t>Draft a plan to convey the ideas to developer</t>
  </si>
  <si>
    <t xml:space="preserve">Develop the document </t>
  </si>
  <si>
    <t>Identify the diffenet website hosting options available</t>
  </si>
  <si>
    <t>Conduct survey to sort the best 3 hosting option</t>
  </si>
  <si>
    <t>Define a criteria of comparision</t>
  </si>
  <si>
    <t>Evaluate the hosting options against those criteria</t>
  </si>
  <si>
    <t>Perpare the final Document</t>
  </si>
  <si>
    <t>Identifying how the tech support will be provided once the website is up and running</t>
  </si>
  <si>
    <t>Document the ideas</t>
  </si>
  <si>
    <t>Verify the ideas and select the best one</t>
  </si>
  <si>
    <t>Prepare the document</t>
  </si>
  <si>
    <t>Idetify the ways for furture improvement and analysis</t>
  </si>
  <si>
    <t>Verify the ideas</t>
  </si>
  <si>
    <t>Develop the document</t>
  </si>
  <si>
    <t>Developed the draft version</t>
  </si>
  <si>
    <t>Find area's of improvement</t>
  </si>
  <si>
    <t>Develop the final version</t>
  </si>
  <si>
    <t>Develop Final Presentation content</t>
  </si>
  <si>
    <t>Review Content</t>
  </si>
  <si>
    <t>Create Presentation</t>
  </si>
  <si>
    <t>Review Presentation</t>
  </si>
  <si>
    <t>Project Manager: Solanki Vaibhav</t>
  </si>
  <si>
    <t xml:space="preserve">Team: 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</si>
</sst>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&quot;-&quot;??_);_(@_)"/>
    <numFmt numFmtId="165" formatCode="m/d/yy;@"/>
    <numFmt numFmtId="166" formatCode="ddd\,\ m/d/yyyy"/>
    <numFmt numFmtId="167" formatCode="mmm\ d\,\ yyyy"/>
    <numFmt numFmtId="168" formatCode="d"/>
  </numFmts>
  <fonts count="1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13" fillId="0" borderId="0"/>
    <xf numFmtId="164" fontId="5" fillId="0" borderId="3" applyFont="0" applyFill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5" fillId="0" borderId="0" applyNumberFormat="0" applyFill="0" applyProtection="0">
      <alignment horizontal="right" indent="1"/>
    </xf>
    <xf numFmtId="166" fontId="5" fillId="0" borderId="3">
      <alignment horizontal="center" vertical="center"/>
    </xf>
    <xf numFmtId="165" fontId="5" fillId="0" borderId="2" applyFill="0">
      <alignment horizontal="center" vertical="center"/>
    </xf>
    <xf numFmtId="0" fontId="5" fillId="0" borderId="2" applyFill="0">
      <alignment horizontal="center" vertical="center"/>
    </xf>
    <xf numFmtId="0" fontId="5" fillId="0" borderId="2" applyFill="0">
      <alignment horizontal="left" vertical="center" indent="2"/>
    </xf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center" vertical="center" wrapText="1"/>
    </xf>
    <xf numFmtId="168" fontId="7" fillId="4" borderId="0" xfId="0" applyNumberFormat="1" applyFont="1" applyFill="1" applyAlignment="1">
      <alignment horizontal="center" vertical="center"/>
    </xf>
    <xf numFmtId="168" fontId="7" fillId="4" borderId="6" xfId="0" applyNumberFormat="1" applyFont="1" applyFill="1" applyBorder="1" applyAlignment="1">
      <alignment horizontal="center" vertical="center"/>
    </xf>
    <xf numFmtId="168" fontId="7" fillId="4" borderId="7" xfId="0" applyNumberFormat="1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9" fontId="3" fillId="3" borderId="2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12" fillId="0" borderId="0" xfId="1" applyFont="1" applyProtection="1">
      <alignment vertical="top"/>
    </xf>
    <xf numFmtId="0" fontId="0" fillId="0" borderId="2" xfId="11" applyFont="1">
      <alignment horizontal="center" vertical="center"/>
    </xf>
    <xf numFmtId="0" fontId="11" fillId="0" borderId="0" xfId="5" applyAlignment="1">
      <alignment horizontal="center"/>
    </xf>
    <xf numFmtId="0" fontId="5" fillId="0" borderId="7" xfId="8" applyBorder="1">
      <alignment horizontal="right" indent="1"/>
    </xf>
    <xf numFmtId="0" fontId="0" fillId="7" borderId="13" xfId="0" applyFill="1" applyBorder="1"/>
    <xf numFmtId="0" fontId="0" fillId="0" borderId="13" xfId="0" applyBorder="1"/>
    <xf numFmtId="0" fontId="0" fillId="7" borderId="12" xfId="0" applyFill="1" applyBorder="1"/>
    <xf numFmtId="14" fontId="0" fillId="7" borderId="13" xfId="0" applyNumberForma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4" fontId="0" fillId="7" borderId="13" xfId="0" applyNumberFormat="1" applyFill="1" applyBorder="1" applyAlignment="1">
      <alignment horizontal="center"/>
    </xf>
    <xf numFmtId="14" fontId="0" fillId="7" borderId="12" xfId="0" applyNumberFormat="1" applyFill="1" applyBorder="1" applyAlignment="1">
      <alignment horizontal="center"/>
    </xf>
    <xf numFmtId="0" fontId="0" fillId="0" borderId="10" xfId="0" applyBorder="1"/>
    <xf numFmtId="166" fontId="0" fillId="0" borderId="3" xfId="9" applyFont="1">
      <alignment horizontal="center" vertical="center"/>
    </xf>
    <xf numFmtId="166" fontId="5" fillId="0" borderId="3" xfId="9">
      <alignment horizontal="center" vertical="center"/>
    </xf>
    <xf numFmtId="167" fontId="0" fillId="4" borderId="4" xfId="0" applyNumberFormat="1" applyFill="1" applyBorder="1" applyAlignment="1">
      <alignment horizontal="left" vertical="center" wrapText="1" indent="1"/>
    </xf>
    <xf numFmtId="167" fontId="0" fillId="4" borderId="1" xfId="0" applyNumberFormat="1" applyFill="1" applyBorder="1" applyAlignment="1">
      <alignment horizontal="left" vertical="center" wrapText="1" indent="1"/>
    </xf>
    <xf numFmtId="167" fontId="0" fillId="4" borderId="5" xfId="0" applyNumberFormat="1" applyFill="1" applyBorder="1" applyAlignment="1">
      <alignment horizontal="left" vertical="center" wrapText="1" inden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8" borderId="9" xfId="0" applyFill="1" applyBorder="1" applyAlignment="1">
      <alignment vertical="center"/>
    </xf>
  </cellXfs>
  <cellStyles count="13">
    <cellStyle name="Comma" xfId="4" builtinId="3" customBuiltin="1"/>
    <cellStyle name="Date" xfId="10" xr:uid="{00000000-0005-0000-0000-000001000000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00000000-0005-0000-0000-000006000000}"/>
    <cellStyle name="Normal" xfId="0" builtinId="0"/>
    <cellStyle name="Percent" xfId="2" builtinId="5"/>
    <cellStyle name="Project Start" xfId="9" xr:uid="{00000000-0005-0000-0000-000009000000}"/>
    <cellStyle name="Task" xfId="12" xr:uid="{00000000-0005-0000-0000-00000A000000}"/>
    <cellStyle name="Title" xfId="5" builtinId="15" customBuiltin="1"/>
    <cellStyle name="zHiddenText" xfId="3" xr:uid="{00000000-0005-0000-0000-00000C000000}"/>
  </cellStyles>
  <dxfs count="177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76"/>
      <tableStyleElement type="headerRow" dxfId="175"/>
      <tableStyleElement type="totalRow" dxfId="174"/>
      <tableStyleElement type="firstColumn" dxfId="173"/>
      <tableStyleElement type="lastColumn" dxfId="172"/>
      <tableStyleElement type="firstRowStripe" dxfId="171"/>
      <tableStyleElement type="secondRowStripe" dxfId="170"/>
      <tableStyleElement type="firstColumnStripe" dxfId="169"/>
      <tableStyleElement type="secondColumnStripe" dxfId="16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V112"/>
  <sheetViews>
    <sheetView showGridLines="0" tabSelected="1" showRuler="0" zoomScale="80" zoomScaleNormal="80" zoomScalePageLayoutView="70" workbookViewId="0">
      <pane ySplit="6" topLeftCell="A54" activePane="bottomLeft" state="frozen"/>
      <selection pane="bottomLeft" activeCell="AT111" sqref="AT111"/>
    </sheetView>
  </sheetViews>
  <sheetFormatPr defaultRowHeight="30" customHeight="1" x14ac:dyDescent="0.25"/>
  <cols>
    <col min="1" max="1" width="76.28515625" bestFit="1" customWidth="1"/>
    <col min="2" max="2" width="10.7109375" customWidth="1"/>
    <col min="3" max="3" width="11.5703125" style="3" customWidth="1"/>
    <col min="4" max="4" width="12.28515625" customWidth="1"/>
    <col min="5" max="5" width="2.7109375" customWidth="1"/>
    <col min="6" max="6" width="6.140625" hidden="1" customWidth="1"/>
    <col min="7" max="34" width="4.7109375" customWidth="1"/>
    <col min="35" max="41" width="5.7109375" customWidth="1"/>
    <col min="42" max="48" width="2.5703125" customWidth="1"/>
    <col min="53" max="54" width="10.28515625"/>
  </cols>
  <sheetData>
    <row r="1" spans="1:48" ht="30" customHeight="1" thickBot="1" x14ac:dyDescent="0.5">
      <c r="A1" s="19" t="s">
        <v>5</v>
      </c>
      <c r="B1" s="2"/>
      <c r="C1" s="2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48" ht="30" customHeight="1" thickBot="1" x14ac:dyDescent="0.3">
      <c r="A2" s="18" t="s">
        <v>106</v>
      </c>
      <c r="G2" s="17"/>
    </row>
    <row r="3" spans="1:48" ht="30" customHeight="1" x14ac:dyDescent="0.25">
      <c r="A3" s="35" t="s">
        <v>107</v>
      </c>
      <c r="B3" s="20"/>
      <c r="C3" s="30">
        <v>43633</v>
      </c>
      <c r="D3" s="31"/>
    </row>
    <row r="4" spans="1:48" ht="30" customHeight="1" x14ac:dyDescent="0.25">
      <c r="A4" s="36"/>
      <c r="B4" s="20"/>
      <c r="C4" s="4">
        <v>1</v>
      </c>
      <c r="G4" s="32">
        <f>I5</f>
        <v>43635</v>
      </c>
      <c r="H4" s="33"/>
      <c r="I4" s="33"/>
      <c r="J4" s="33"/>
      <c r="K4" s="33"/>
      <c r="L4" s="33"/>
      <c r="M4" s="34"/>
      <c r="N4" s="32">
        <f>N5</f>
        <v>43640</v>
      </c>
      <c r="O4" s="33"/>
      <c r="P4" s="33"/>
      <c r="Q4" s="33"/>
      <c r="R4" s="33"/>
      <c r="S4" s="33"/>
      <c r="T4" s="34"/>
      <c r="U4" s="32">
        <f>U5</f>
        <v>43647</v>
      </c>
      <c r="V4" s="33"/>
      <c r="W4" s="33"/>
      <c r="X4" s="33"/>
      <c r="Y4" s="33"/>
      <c r="Z4" s="33"/>
      <c r="AA4" s="34"/>
      <c r="AB4" s="32">
        <f>AB5</f>
        <v>43654</v>
      </c>
      <c r="AC4" s="33"/>
      <c r="AD4" s="33"/>
      <c r="AE4" s="33"/>
      <c r="AF4" s="33"/>
      <c r="AG4" s="33"/>
      <c r="AH4" s="34"/>
      <c r="AI4" s="32">
        <f>AI5</f>
        <v>43661</v>
      </c>
      <c r="AJ4" s="33"/>
      <c r="AK4" s="33"/>
      <c r="AL4" s="33"/>
      <c r="AM4" s="33"/>
      <c r="AN4" s="33"/>
      <c r="AO4" s="34"/>
      <c r="AP4" s="1"/>
      <c r="AQ4" s="1"/>
      <c r="AR4" s="1"/>
      <c r="AS4" s="1"/>
      <c r="AT4" s="1"/>
      <c r="AU4" s="1"/>
      <c r="AV4" s="1"/>
    </row>
    <row r="5" spans="1:48" ht="15" customHeight="1" x14ac:dyDescent="0.25">
      <c r="A5" s="29"/>
      <c r="B5" s="29"/>
      <c r="C5" s="29"/>
      <c r="D5" s="29"/>
      <c r="E5" s="29"/>
      <c r="G5" s="8">
        <f>Project_Start-WEEKDAY(Project_Start,1)+2+7*(Display_Week-1)</f>
        <v>43633</v>
      </c>
      <c r="H5" s="7">
        <f>G5+1</f>
        <v>43634</v>
      </c>
      <c r="I5" s="7">
        <f>H5+1</f>
        <v>43635</v>
      </c>
      <c r="J5" s="7">
        <f t="shared" ref="J5:AA5" si="0">I5+1</f>
        <v>43636</v>
      </c>
      <c r="K5" s="7">
        <f t="shared" si="0"/>
        <v>43637</v>
      </c>
      <c r="L5" s="7">
        <f t="shared" si="0"/>
        <v>43638</v>
      </c>
      <c r="M5" s="9">
        <f t="shared" si="0"/>
        <v>43639</v>
      </c>
      <c r="N5" s="8">
        <f>M5+1</f>
        <v>43640</v>
      </c>
      <c r="O5" s="7">
        <f>N5+1</f>
        <v>43641</v>
      </c>
      <c r="P5" s="7">
        <f t="shared" si="0"/>
        <v>43642</v>
      </c>
      <c r="Q5" s="7">
        <f t="shared" si="0"/>
        <v>43643</v>
      </c>
      <c r="R5" s="7">
        <f t="shared" si="0"/>
        <v>43644</v>
      </c>
      <c r="S5" s="7">
        <f t="shared" si="0"/>
        <v>43645</v>
      </c>
      <c r="T5" s="9">
        <f t="shared" si="0"/>
        <v>43646</v>
      </c>
      <c r="U5" s="8">
        <f>T5+1</f>
        <v>43647</v>
      </c>
      <c r="V5" s="7">
        <f>U5+1</f>
        <v>43648</v>
      </c>
      <c r="W5" s="7">
        <f t="shared" si="0"/>
        <v>43649</v>
      </c>
      <c r="X5" s="7">
        <f t="shared" si="0"/>
        <v>43650</v>
      </c>
      <c r="Y5" s="7">
        <f t="shared" si="0"/>
        <v>43651</v>
      </c>
      <c r="Z5" s="7">
        <f t="shared" si="0"/>
        <v>43652</v>
      </c>
      <c r="AA5" s="9">
        <f t="shared" si="0"/>
        <v>43653</v>
      </c>
      <c r="AB5" s="8">
        <f>AA5+1</f>
        <v>43654</v>
      </c>
      <c r="AC5" s="7">
        <f>AB5+1</f>
        <v>43655</v>
      </c>
      <c r="AD5" s="7">
        <f t="shared" ref="AD5" si="1">AC5+1</f>
        <v>43656</v>
      </c>
      <c r="AE5" s="7">
        <f t="shared" ref="AE5" si="2">AD5+1</f>
        <v>43657</v>
      </c>
      <c r="AF5" s="7">
        <f t="shared" ref="AF5" si="3">AE5+1</f>
        <v>43658</v>
      </c>
      <c r="AG5" s="7">
        <f t="shared" ref="AG5" si="4">AF5+1</f>
        <v>43659</v>
      </c>
      <c r="AH5" s="9">
        <f t="shared" ref="AH5" si="5">AG5+1</f>
        <v>43660</v>
      </c>
      <c r="AI5" s="8">
        <f>AH5+1</f>
        <v>43661</v>
      </c>
      <c r="AJ5" s="7">
        <f>AI5+1</f>
        <v>43662</v>
      </c>
      <c r="AK5" s="7">
        <f t="shared" ref="AK5" si="6">AJ5+1</f>
        <v>43663</v>
      </c>
      <c r="AL5" s="7">
        <f t="shared" ref="AL5" si="7">AK5+1</f>
        <v>43664</v>
      </c>
      <c r="AM5" s="7">
        <f t="shared" ref="AM5" si="8">AL5+1</f>
        <v>43665</v>
      </c>
      <c r="AN5" s="7">
        <f t="shared" ref="AN5" si="9">AM5+1</f>
        <v>43666</v>
      </c>
      <c r="AO5" s="9">
        <f t="shared" ref="AO5" si="10">AN5+1</f>
        <v>43667</v>
      </c>
      <c r="AP5" s="1"/>
      <c r="AQ5" s="1"/>
      <c r="AR5" s="1"/>
      <c r="AS5" s="1"/>
      <c r="AT5" s="1"/>
      <c r="AU5" s="1"/>
      <c r="AV5" s="1"/>
    </row>
    <row r="6" spans="1:48" ht="23.25" customHeight="1" thickBot="1" x14ac:dyDescent="0.3">
      <c r="A6" s="5" t="s">
        <v>4</v>
      </c>
      <c r="B6" s="6" t="s">
        <v>0</v>
      </c>
      <c r="C6" s="6" t="s">
        <v>1</v>
      </c>
      <c r="D6" s="6" t="s">
        <v>2</v>
      </c>
      <c r="E6" s="6"/>
      <c r="F6" s="6" t="s">
        <v>3</v>
      </c>
      <c r="G6" s="10" t="str">
        <f t="shared" ref="G6" si="11">LEFT(TEXT(G5,"ddd"),1)</f>
        <v>M</v>
      </c>
      <c r="H6" s="10" t="str">
        <f t="shared" ref="H6:AA6" si="12">LEFT(TEXT(H5,"ddd"),1)</f>
        <v>T</v>
      </c>
      <c r="I6" s="10" t="str">
        <f t="shared" si="12"/>
        <v>W</v>
      </c>
      <c r="J6" s="10" t="str">
        <f t="shared" si="12"/>
        <v>T</v>
      </c>
      <c r="K6" s="10" t="str">
        <f t="shared" si="12"/>
        <v>F</v>
      </c>
      <c r="L6" s="10" t="str">
        <f t="shared" si="12"/>
        <v>S</v>
      </c>
      <c r="M6" s="10" t="str">
        <f t="shared" si="12"/>
        <v>S</v>
      </c>
      <c r="N6" s="10" t="str">
        <f t="shared" si="12"/>
        <v>M</v>
      </c>
      <c r="O6" s="10" t="str">
        <f t="shared" si="12"/>
        <v>T</v>
      </c>
      <c r="P6" s="10" t="str">
        <f t="shared" si="12"/>
        <v>W</v>
      </c>
      <c r="Q6" s="10" t="str">
        <f t="shared" si="12"/>
        <v>T</v>
      </c>
      <c r="R6" s="10" t="str">
        <f t="shared" si="12"/>
        <v>F</v>
      </c>
      <c r="S6" s="10" t="str">
        <f t="shared" si="12"/>
        <v>S</v>
      </c>
      <c r="T6" s="10" t="str">
        <f t="shared" si="12"/>
        <v>S</v>
      </c>
      <c r="U6" s="10" t="str">
        <f t="shared" si="12"/>
        <v>M</v>
      </c>
      <c r="V6" s="10" t="str">
        <f t="shared" si="12"/>
        <v>T</v>
      </c>
      <c r="W6" s="10" t="str">
        <f t="shared" si="12"/>
        <v>W</v>
      </c>
      <c r="X6" s="10" t="str">
        <f t="shared" si="12"/>
        <v>T</v>
      </c>
      <c r="Y6" s="10" t="str">
        <f t="shared" si="12"/>
        <v>F</v>
      </c>
      <c r="Z6" s="10" t="str">
        <f t="shared" si="12"/>
        <v>S</v>
      </c>
      <c r="AA6" s="10" t="str">
        <f t="shared" si="12"/>
        <v>S</v>
      </c>
      <c r="AB6" s="10" t="str">
        <f t="shared" ref="AB6:AH6" si="13">LEFT(TEXT(AB5,"ddd"),1)</f>
        <v>M</v>
      </c>
      <c r="AC6" s="10" t="str">
        <f t="shared" si="13"/>
        <v>T</v>
      </c>
      <c r="AD6" s="10" t="str">
        <f t="shared" si="13"/>
        <v>W</v>
      </c>
      <c r="AE6" s="10" t="str">
        <f t="shared" si="13"/>
        <v>T</v>
      </c>
      <c r="AF6" s="10" t="str">
        <f t="shared" si="13"/>
        <v>F</v>
      </c>
      <c r="AG6" s="10" t="str">
        <f t="shared" si="13"/>
        <v>S</v>
      </c>
      <c r="AH6" s="10" t="str">
        <f t="shared" si="13"/>
        <v>S</v>
      </c>
      <c r="AI6" s="10" t="str">
        <f t="shared" ref="AI6:AO6" si="14">LEFT(TEXT(AI5,"ddd"),1)</f>
        <v>M</v>
      </c>
      <c r="AJ6" s="10" t="str">
        <f t="shared" si="14"/>
        <v>T</v>
      </c>
      <c r="AK6" s="10" t="str">
        <f t="shared" si="14"/>
        <v>W</v>
      </c>
      <c r="AL6" s="10" t="str">
        <f t="shared" si="14"/>
        <v>T</v>
      </c>
      <c r="AM6" s="10" t="str">
        <f t="shared" si="14"/>
        <v>F</v>
      </c>
      <c r="AN6" s="10" t="str">
        <f t="shared" si="14"/>
        <v>S</v>
      </c>
      <c r="AO6" s="10" t="str">
        <f t="shared" si="14"/>
        <v>S</v>
      </c>
      <c r="AP6" s="1"/>
      <c r="AQ6" s="1"/>
      <c r="AR6" s="1"/>
      <c r="AS6" s="1"/>
      <c r="AT6" s="1"/>
      <c r="AU6" s="1"/>
      <c r="AV6" s="1"/>
    </row>
    <row r="7" spans="1:48" ht="30" hidden="1" customHeight="1" thickBot="1" x14ac:dyDescent="0.3">
      <c r="C7"/>
      <c r="F7" t="str">
        <f>IF(OR(ISBLANK(task_start),ISBLANK(task_end)),"",task_end-task_start+1)</f>
        <v/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"/>
      <c r="AQ7" s="1"/>
      <c r="AR7" s="1"/>
      <c r="AS7" s="1"/>
      <c r="AT7" s="1"/>
      <c r="AU7" s="1"/>
      <c r="AV7" s="1"/>
    </row>
    <row r="8" spans="1:48" s="1" customFormat="1" ht="30" customHeight="1" thickBot="1" x14ac:dyDescent="0.3">
      <c r="A8" s="21" t="s">
        <v>6</v>
      </c>
      <c r="B8" s="12">
        <v>1</v>
      </c>
      <c r="C8" s="24">
        <v>43633</v>
      </c>
      <c r="D8" s="24">
        <v>43634</v>
      </c>
      <c r="E8" s="11"/>
      <c r="F8" s="11">
        <f t="shared" ref="F8:F15" si="15">IF(OR(ISBLANK(task_start),ISBLANK(task_end)),"",task_end-task_start+1)</f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5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8" s="1" customFormat="1" ht="30" customHeight="1" thickBot="1" x14ac:dyDescent="0.3">
      <c r="A9" s="22" t="s">
        <v>7</v>
      </c>
      <c r="B9" s="12">
        <v>1</v>
      </c>
      <c r="C9" s="25">
        <v>43633</v>
      </c>
      <c r="D9" s="25">
        <v>43634</v>
      </c>
      <c r="E9" s="11"/>
      <c r="F9" s="11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8" s="1" customFormat="1" ht="30" customHeight="1" thickBot="1" x14ac:dyDescent="0.3">
      <c r="A10" s="21" t="s">
        <v>8</v>
      </c>
      <c r="B10" s="12">
        <v>1</v>
      </c>
      <c r="C10" s="24">
        <v>43634</v>
      </c>
      <c r="D10" s="24">
        <v>43634</v>
      </c>
      <c r="E10" s="11"/>
      <c r="F10" s="1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8" s="1" customFormat="1" ht="30" customHeight="1" thickBot="1" x14ac:dyDescent="0.3">
      <c r="A11" s="22" t="s">
        <v>9</v>
      </c>
      <c r="B11" s="12">
        <v>1</v>
      </c>
      <c r="C11" s="25">
        <v>43634</v>
      </c>
      <c r="D11" s="25">
        <v>43634</v>
      </c>
      <c r="E11" s="11"/>
      <c r="F11" s="1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8" s="1" customFormat="1" ht="30" customHeight="1" thickBot="1" x14ac:dyDescent="0.3">
      <c r="A12" s="21" t="s">
        <v>10</v>
      </c>
      <c r="B12" s="12">
        <v>1</v>
      </c>
      <c r="C12" s="24">
        <v>43634</v>
      </c>
      <c r="D12" s="24">
        <v>43635</v>
      </c>
      <c r="E12" s="11"/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8" s="1" customFormat="1" ht="30" customHeight="1" thickBot="1" x14ac:dyDescent="0.3">
      <c r="A13" s="22" t="s">
        <v>11</v>
      </c>
      <c r="B13" s="12">
        <v>1</v>
      </c>
      <c r="C13" s="25">
        <v>43635</v>
      </c>
      <c r="D13" s="25">
        <v>43635</v>
      </c>
      <c r="E13" s="11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8" s="1" customFormat="1" ht="30" customHeight="1" thickBot="1" x14ac:dyDescent="0.3">
      <c r="A14" s="21" t="s">
        <v>12</v>
      </c>
      <c r="B14" s="12">
        <v>1</v>
      </c>
      <c r="C14" s="24">
        <v>43637</v>
      </c>
      <c r="D14" s="24">
        <v>43641</v>
      </c>
      <c r="E14" s="11"/>
      <c r="F14" s="11">
        <f t="shared" si="15"/>
        <v>5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8" s="1" customFormat="1" ht="30" customHeight="1" thickBot="1" x14ac:dyDescent="0.3">
      <c r="A15" s="22" t="s">
        <v>13</v>
      </c>
      <c r="B15" s="12">
        <v>1</v>
      </c>
      <c r="C15" s="25">
        <v>43637</v>
      </c>
      <c r="D15" s="25">
        <v>43641</v>
      </c>
      <c r="E15" s="11"/>
      <c r="F15" s="11">
        <f t="shared" si="15"/>
        <v>5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8" s="1" customFormat="1" ht="30" customHeight="1" thickBot="1" x14ac:dyDescent="0.3">
      <c r="A16" s="21" t="s">
        <v>14</v>
      </c>
      <c r="B16" s="12">
        <v>1</v>
      </c>
      <c r="C16" s="24">
        <v>43637</v>
      </c>
      <c r="D16" s="24">
        <v>43641</v>
      </c>
      <c r="E16" s="13"/>
      <c r="F16" s="13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1:41" s="1" customFormat="1" ht="30" customHeight="1" thickBot="1" x14ac:dyDescent="0.3">
      <c r="A17" s="22" t="s">
        <v>15</v>
      </c>
      <c r="B17" s="12">
        <v>1</v>
      </c>
      <c r="C17" s="25">
        <v>43637</v>
      </c>
      <c r="D17" s="25">
        <v>43641</v>
      </c>
      <c r="E17" s="13"/>
      <c r="F17" s="13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s="1" customFormat="1" ht="30" customHeight="1" thickBot="1" x14ac:dyDescent="0.3">
      <c r="A18" s="21" t="s">
        <v>16</v>
      </c>
      <c r="B18" s="12">
        <v>1</v>
      </c>
      <c r="C18" s="24">
        <v>43637</v>
      </c>
      <c r="D18" s="24">
        <v>43641</v>
      </c>
      <c r="E18" s="13"/>
      <c r="F18" s="1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 s="1" customFormat="1" ht="30" customHeight="1" thickBot="1" x14ac:dyDescent="0.3">
      <c r="A19" s="22" t="s">
        <v>17</v>
      </c>
      <c r="B19" s="12">
        <v>1</v>
      </c>
      <c r="C19" s="25">
        <v>43642</v>
      </c>
      <c r="D19" s="25">
        <v>43642</v>
      </c>
      <c r="E19" s="13"/>
      <c r="F19" s="1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 ht="30" customHeight="1" thickBot="1" x14ac:dyDescent="0.3">
      <c r="A20" s="21" t="s">
        <v>18</v>
      </c>
      <c r="B20" s="12">
        <v>1</v>
      </c>
      <c r="C20" s="24">
        <v>43642</v>
      </c>
      <c r="D20" s="24">
        <v>43642</v>
      </c>
      <c r="E20" s="11"/>
      <c r="F20" s="11">
        <f t="shared" ref="F20:F27" si="16">IF(OR(ISBLANK(task_start),ISBLANK(task_end)),"",task_end-task_start+1)</f>
        <v>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30" customHeight="1" thickBot="1" x14ac:dyDescent="0.3">
      <c r="A21" s="22" t="s">
        <v>19</v>
      </c>
      <c r="B21" s="12">
        <v>1</v>
      </c>
      <c r="C21" s="25">
        <v>43637</v>
      </c>
      <c r="D21" s="25">
        <v>43641</v>
      </c>
      <c r="E21" s="11"/>
      <c r="F21" s="1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15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30" customHeight="1" thickBot="1" x14ac:dyDescent="0.3">
      <c r="A22" s="21" t="s">
        <v>20</v>
      </c>
      <c r="B22" s="12">
        <v>1</v>
      </c>
      <c r="C22" s="24">
        <v>43637</v>
      </c>
      <c r="D22" s="24">
        <v>43641</v>
      </c>
      <c r="E22" s="11"/>
      <c r="F22" s="1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30" customHeight="1" thickBot="1" x14ac:dyDescent="0.3">
      <c r="A23" s="22" t="s">
        <v>21</v>
      </c>
      <c r="B23" s="12">
        <v>1</v>
      </c>
      <c r="C23" s="25">
        <v>43637</v>
      </c>
      <c r="D23" s="25">
        <v>43641</v>
      </c>
      <c r="E23" s="11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30" customHeight="1" thickBot="1" x14ac:dyDescent="0.3">
      <c r="A24" s="21" t="s">
        <v>22</v>
      </c>
      <c r="B24" s="12">
        <v>1</v>
      </c>
      <c r="C24" s="24">
        <v>43642</v>
      </c>
      <c r="D24" s="24">
        <v>43642</v>
      </c>
      <c r="E24" s="11"/>
      <c r="F24" s="1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30" customHeight="1" thickBot="1" x14ac:dyDescent="0.3">
      <c r="A25" s="22" t="s">
        <v>23</v>
      </c>
      <c r="B25" s="12">
        <v>1</v>
      </c>
      <c r="C25" s="25">
        <v>43642</v>
      </c>
      <c r="D25" s="25">
        <v>43642</v>
      </c>
      <c r="E25" s="11"/>
      <c r="F25" s="1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15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ht="30" customHeight="1" thickBot="1" x14ac:dyDescent="0.3">
      <c r="A26" s="21" t="s">
        <v>24</v>
      </c>
      <c r="B26" s="12">
        <v>1</v>
      </c>
      <c r="C26" s="24">
        <v>43637</v>
      </c>
      <c r="D26" s="24">
        <v>43638</v>
      </c>
      <c r="E26" s="11"/>
      <c r="F26" s="11">
        <f t="shared" si="16"/>
        <v>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ht="30" customHeight="1" thickBot="1" x14ac:dyDescent="0.3">
      <c r="A27" s="22" t="s">
        <v>25</v>
      </c>
      <c r="B27" s="12">
        <v>1</v>
      </c>
      <c r="C27" s="25">
        <v>43638</v>
      </c>
      <c r="D27" s="25">
        <v>43641</v>
      </c>
      <c r="E27" s="11"/>
      <c r="F27" s="11">
        <f t="shared" si="16"/>
        <v>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ht="30" customHeight="1" thickBot="1" x14ac:dyDescent="0.3">
      <c r="A28" s="21" t="s">
        <v>26</v>
      </c>
      <c r="B28" s="12">
        <v>1</v>
      </c>
      <c r="C28" s="24">
        <v>43638</v>
      </c>
      <c r="D28" s="24">
        <v>43641</v>
      </c>
      <c r="E28" s="13"/>
      <c r="F28" s="13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</row>
    <row r="29" spans="1:41" ht="30" customHeight="1" thickBot="1" x14ac:dyDescent="0.3">
      <c r="A29" s="22" t="s">
        <v>27</v>
      </c>
      <c r="B29" s="12">
        <v>1</v>
      </c>
      <c r="C29" s="25">
        <v>43638</v>
      </c>
      <c r="D29" s="25">
        <v>43639</v>
      </c>
      <c r="E29" s="13"/>
      <c r="F29" s="13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</row>
    <row r="30" spans="1:41" ht="30" customHeight="1" thickBot="1" x14ac:dyDescent="0.3">
      <c r="A30" s="21" t="s">
        <v>28</v>
      </c>
      <c r="B30" s="12">
        <v>1</v>
      </c>
      <c r="C30" s="24">
        <v>43642</v>
      </c>
      <c r="D30" s="24">
        <v>43642</v>
      </c>
      <c r="E30" s="13"/>
      <c r="F30" s="13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</row>
    <row r="31" spans="1:41" ht="30" customHeight="1" thickBot="1" x14ac:dyDescent="0.3">
      <c r="A31" s="22" t="s">
        <v>29</v>
      </c>
      <c r="B31" s="12">
        <v>1</v>
      </c>
      <c r="C31" s="25">
        <v>43637</v>
      </c>
      <c r="D31" s="25">
        <v>43641</v>
      </c>
      <c r="E31" s="13"/>
      <c r="F31" s="13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</row>
    <row r="32" spans="1:41" ht="30" customHeight="1" thickBot="1" x14ac:dyDescent="0.3">
      <c r="A32" s="21" t="s">
        <v>30</v>
      </c>
      <c r="B32" s="12">
        <v>1</v>
      </c>
      <c r="C32" s="24">
        <v>43637</v>
      </c>
      <c r="D32" s="24">
        <v>43641</v>
      </c>
      <c r="E32" s="11"/>
      <c r="F32" s="11">
        <f t="shared" ref="F32:F39" si="17">IF(OR(ISBLANK(task_start),ISBLANK(task_end)),"",task_end-task_start+1)</f>
        <v>5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ht="30" customHeight="1" thickBot="1" x14ac:dyDescent="0.3">
      <c r="A33" s="22" t="s">
        <v>31</v>
      </c>
      <c r="B33" s="12">
        <v>1</v>
      </c>
      <c r="C33" s="25">
        <v>43637</v>
      </c>
      <c r="D33" s="25">
        <v>43638</v>
      </c>
      <c r="E33" s="11"/>
      <c r="F33" s="1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15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ht="30" customHeight="1" thickBot="1" x14ac:dyDescent="0.3">
      <c r="A34" s="21" t="s">
        <v>32</v>
      </c>
      <c r="B34" s="12">
        <v>1</v>
      </c>
      <c r="C34" s="24">
        <v>43637</v>
      </c>
      <c r="D34" s="24">
        <v>43641</v>
      </c>
      <c r="E34" s="11"/>
      <c r="F34" s="1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5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ht="30" customHeight="1" thickBot="1" x14ac:dyDescent="0.3">
      <c r="A35" s="22" t="s">
        <v>33</v>
      </c>
      <c r="B35" s="12">
        <v>1</v>
      </c>
      <c r="C35" s="25">
        <v>43640</v>
      </c>
      <c r="D35" s="25">
        <v>43641</v>
      </c>
      <c r="E35" s="11"/>
      <c r="F35" s="1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  <c r="T35" s="1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ht="30" customHeight="1" thickBot="1" x14ac:dyDescent="0.3">
      <c r="A36" s="21" t="s">
        <v>34</v>
      </c>
      <c r="B36" s="12">
        <v>1</v>
      </c>
      <c r="C36" s="24">
        <v>43642</v>
      </c>
      <c r="D36" s="24">
        <v>43642</v>
      </c>
      <c r="E36" s="11"/>
      <c r="F36" s="1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  <c r="T36" s="1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ht="30" customHeight="1" thickBot="1" x14ac:dyDescent="0.3">
      <c r="A37" s="22" t="s">
        <v>35</v>
      </c>
      <c r="B37" s="12">
        <v>1</v>
      </c>
      <c r="C37" s="25">
        <v>43642</v>
      </c>
      <c r="D37" s="25">
        <v>43642</v>
      </c>
      <c r="E37" s="11"/>
      <c r="F37" s="1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  <c r="T37" s="15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ht="30" customHeight="1" thickBot="1" x14ac:dyDescent="0.3">
      <c r="A38" s="21" t="s">
        <v>36</v>
      </c>
      <c r="B38" s="12">
        <v>1</v>
      </c>
      <c r="C38" s="24">
        <v>43642</v>
      </c>
      <c r="D38" s="24">
        <v>43642</v>
      </c>
      <c r="E38" s="11"/>
      <c r="F38" s="11">
        <f t="shared" si="17"/>
        <v>1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ht="30" customHeight="1" thickBot="1" x14ac:dyDescent="0.3">
      <c r="A39" s="22" t="s">
        <v>37</v>
      </c>
      <c r="B39" s="12">
        <v>1</v>
      </c>
      <c r="C39" s="25">
        <v>43642</v>
      </c>
      <c r="D39" s="25">
        <v>43642</v>
      </c>
      <c r="E39" s="11"/>
      <c r="F39" s="11">
        <f t="shared" si="17"/>
        <v>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ht="30" customHeight="1" thickBot="1" x14ac:dyDescent="0.3">
      <c r="A40" s="21" t="s">
        <v>38</v>
      </c>
      <c r="B40" s="12">
        <v>1</v>
      </c>
      <c r="C40" s="24">
        <v>43642</v>
      </c>
      <c r="D40" s="24">
        <v>43642</v>
      </c>
      <c r="E40" s="13"/>
      <c r="F40" s="1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</row>
    <row r="41" spans="1:41" ht="30" customHeight="1" thickBot="1" x14ac:dyDescent="0.3">
      <c r="A41" s="22" t="s">
        <v>39</v>
      </c>
      <c r="B41" s="12">
        <v>1</v>
      </c>
      <c r="C41" s="25">
        <v>43642</v>
      </c>
      <c r="D41" s="25">
        <v>43642</v>
      </c>
      <c r="E41" s="13"/>
      <c r="F41" s="1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</row>
    <row r="42" spans="1:41" ht="30" customHeight="1" thickBot="1" x14ac:dyDescent="0.3">
      <c r="A42" s="21" t="s">
        <v>40</v>
      </c>
      <c r="B42" s="12">
        <v>1</v>
      </c>
      <c r="C42" s="24">
        <v>43642</v>
      </c>
      <c r="D42" s="24">
        <v>43642</v>
      </c>
      <c r="E42" s="13"/>
      <c r="F42" s="1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</row>
    <row r="43" spans="1:41" ht="30" customHeight="1" thickBot="1" x14ac:dyDescent="0.3">
      <c r="A43" s="22" t="s">
        <v>41</v>
      </c>
      <c r="B43" s="12">
        <v>1</v>
      </c>
      <c r="C43" s="25">
        <v>43642</v>
      </c>
      <c r="D43" s="25">
        <v>43642</v>
      </c>
      <c r="E43" s="13"/>
      <c r="F43" s="1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</row>
    <row r="44" spans="1:41" ht="30" customHeight="1" thickBot="1" x14ac:dyDescent="0.3">
      <c r="A44" s="21" t="s">
        <v>42</v>
      </c>
      <c r="B44" s="12">
        <v>1</v>
      </c>
      <c r="C44" s="24">
        <v>43643</v>
      </c>
      <c r="D44" s="24">
        <v>43649</v>
      </c>
      <c r="E44" s="13"/>
      <c r="F44" s="1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</row>
    <row r="45" spans="1:41" ht="30" customHeight="1" thickBot="1" x14ac:dyDescent="0.3">
      <c r="A45" s="22" t="s">
        <v>43</v>
      </c>
      <c r="B45" s="12">
        <v>1</v>
      </c>
      <c r="C45" s="25">
        <v>43643</v>
      </c>
      <c r="D45" s="25">
        <v>43649</v>
      </c>
      <c r="E45" s="13"/>
      <c r="F45" s="1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  <row r="46" spans="1:41" ht="30" customHeight="1" thickBot="1" x14ac:dyDescent="0.3">
      <c r="A46" s="21" t="s">
        <v>44</v>
      </c>
      <c r="B46" s="12">
        <v>1</v>
      </c>
      <c r="C46" s="24">
        <v>43643</v>
      </c>
      <c r="D46" s="24">
        <v>43649</v>
      </c>
      <c r="E46" s="13"/>
      <c r="F46" s="1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</row>
    <row r="47" spans="1:41" ht="30" customHeight="1" thickBot="1" x14ac:dyDescent="0.3">
      <c r="A47" s="22" t="s">
        <v>45</v>
      </c>
      <c r="B47" s="12">
        <v>1</v>
      </c>
      <c r="C47" s="25">
        <v>43643</v>
      </c>
      <c r="D47" s="25">
        <v>43649</v>
      </c>
      <c r="E47" s="13"/>
      <c r="F47" s="1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</row>
    <row r="48" spans="1:41" ht="30" customHeight="1" thickBot="1" x14ac:dyDescent="0.3">
      <c r="A48" s="21" t="s">
        <v>46</v>
      </c>
      <c r="B48" s="12">
        <v>1</v>
      </c>
      <c r="C48" s="24">
        <v>43643</v>
      </c>
      <c r="D48" s="24">
        <v>43649</v>
      </c>
      <c r="E48" s="13"/>
      <c r="F48" s="1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</row>
    <row r="49" spans="1:41" ht="30" customHeight="1" thickBot="1" x14ac:dyDescent="0.3">
      <c r="A49" s="22" t="s">
        <v>47</v>
      </c>
      <c r="B49" s="12">
        <v>1</v>
      </c>
      <c r="C49" s="25">
        <v>43643</v>
      </c>
      <c r="D49" s="25">
        <v>43649</v>
      </c>
      <c r="E49" s="13"/>
      <c r="F49" s="1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</row>
    <row r="50" spans="1:41" ht="30" customHeight="1" thickBot="1" x14ac:dyDescent="0.3">
      <c r="A50" s="21" t="s">
        <v>48</v>
      </c>
      <c r="B50" s="12">
        <v>1</v>
      </c>
      <c r="C50" s="24">
        <v>43643</v>
      </c>
      <c r="D50" s="24">
        <v>43649</v>
      </c>
      <c r="E50" s="13"/>
      <c r="F50" s="1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</row>
    <row r="51" spans="1:41" ht="30" customHeight="1" thickBot="1" x14ac:dyDescent="0.3">
      <c r="A51" s="22" t="s">
        <v>49</v>
      </c>
      <c r="B51" s="12">
        <v>1</v>
      </c>
      <c r="C51" s="25">
        <v>43643</v>
      </c>
      <c r="D51" s="25">
        <v>43649</v>
      </c>
      <c r="E51" s="13"/>
      <c r="F51" s="1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</row>
    <row r="52" spans="1:41" ht="30" customHeight="1" thickBot="1" x14ac:dyDescent="0.3">
      <c r="A52" s="21" t="s">
        <v>50</v>
      </c>
      <c r="B52" s="12">
        <v>1</v>
      </c>
      <c r="C52" s="24">
        <v>43643</v>
      </c>
      <c r="D52" s="24">
        <v>43649</v>
      </c>
      <c r="E52" s="13"/>
      <c r="F52" s="1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  <row r="53" spans="1:41" ht="30" customHeight="1" thickBot="1" x14ac:dyDescent="0.3">
      <c r="A53" s="22" t="s">
        <v>51</v>
      </c>
      <c r="B53" s="12">
        <v>1</v>
      </c>
      <c r="C53" s="25">
        <v>43643</v>
      </c>
      <c r="D53" s="25">
        <v>43649</v>
      </c>
      <c r="E53" s="13"/>
      <c r="F53" s="1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</row>
    <row r="54" spans="1:41" ht="30" customHeight="1" thickBot="1" x14ac:dyDescent="0.3">
      <c r="A54" s="21" t="s">
        <v>52</v>
      </c>
      <c r="B54" s="12">
        <v>1</v>
      </c>
      <c r="C54" s="24">
        <v>43643</v>
      </c>
      <c r="D54" s="24">
        <v>43650</v>
      </c>
      <c r="E54" s="13"/>
      <c r="F54" s="1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</row>
    <row r="55" spans="1:41" ht="30" customHeight="1" thickBot="1" x14ac:dyDescent="0.3">
      <c r="A55" s="22" t="s">
        <v>53</v>
      </c>
      <c r="B55" s="12">
        <v>1</v>
      </c>
      <c r="C55" s="25">
        <v>43643</v>
      </c>
      <c r="D55" s="25">
        <v>43650</v>
      </c>
      <c r="E55" s="13"/>
      <c r="F55" s="1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</row>
    <row r="56" spans="1:41" ht="30" customHeight="1" thickBot="1" x14ac:dyDescent="0.3">
      <c r="A56" s="21" t="s">
        <v>54</v>
      </c>
      <c r="B56" s="12">
        <v>1</v>
      </c>
      <c r="C56" s="24">
        <v>43643</v>
      </c>
      <c r="D56" s="24">
        <v>43649</v>
      </c>
      <c r="E56" s="13"/>
      <c r="F56" s="1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</row>
    <row r="57" spans="1:41" ht="30" customHeight="1" thickBot="1" x14ac:dyDescent="0.3">
      <c r="A57" s="22" t="s">
        <v>55</v>
      </c>
      <c r="B57" s="12">
        <v>1</v>
      </c>
      <c r="C57" s="25">
        <v>43643</v>
      </c>
      <c r="D57" s="25">
        <v>43649</v>
      </c>
      <c r="E57" s="13"/>
      <c r="F57" s="1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</row>
    <row r="58" spans="1:41" ht="30" customHeight="1" thickBot="1" x14ac:dyDescent="0.3">
      <c r="A58" s="21" t="s">
        <v>52</v>
      </c>
      <c r="B58" s="12">
        <v>1</v>
      </c>
      <c r="C58" s="24">
        <v>43643</v>
      </c>
      <c r="D58" s="24">
        <v>43650</v>
      </c>
      <c r="E58" s="13"/>
      <c r="F58" s="1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</row>
    <row r="59" spans="1:41" ht="30" customHeight="1" thickBot="1" x14ac:dyDescent="0.3">
      <c r="A59" s="22" t="s">
        <v>53</v>
      </c>
      <c r="B59" s="12">
        <v>1</v>
      </c>
      <c r="C59" s="25">
        <v>43643</v>
      </c>
      <c r="D59" s="25">
        <v>43650</v>
      </c>
      <c r="E59" s="13"/>
      <c r="F59" s="1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</row>
    <row r="60" spans="1:41" ht="30" customHeight="1" thickBot="1" x14ac:dyDescent="0.3">
      <c r="A60" s="21" t="s">
        <v>56</v>
      </c>
      <c r="B60" s="12">
        <v>1</v>
      </c>
      <c r="C60" s="24">
        <v>43643</v>
      </c>
      <c r="D60" s="27">
        <v>43647</v>
      </c>
      <c r="E60" s="13"/>
      <c r="F60" s="1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</row>
    <row r="61" spans="1:41" ht="30" customHeight="1" thickBot="1" x14ac:dyDescent="0.3">
      <c r="A61" s="22" t="s">
        <v>57</v>
      </c>
      <c r="B61" s="12">
        <v>1</v>
      </c>
      <c r="C61" s="25">
        <v>43643</v>
      </c>
      <c r="D61" s="26">
        <v>43649</v>
      </c>
      <c r="E61" s="13"/>
      <c r="F61" s="1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</row>
    <row r="62" spans="1:41" ht="30" customHeight="1" thickBot="1" x14ac:dyDescent="0.3">
      <c r="A62" s="21" t="s">
        <v>58</v>
      </c>
      <c r="B62" s="12">
        <v>1</v>
      </c>
      <c r="C62" s="24">
        <v>43643</v>
      </c>
      <c r="D62" s="27">
        <v>43650</v>
      </c>
      <c r="E62" s="13"/>
      <c r="F62" s="1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</row>
    <row r="63" spans="1:41" ht="30" customHeight="1" thickBot="1" x14ac:dyDescent="0.3">
      <c r="A63" s="22" t="s">
        <v>59</v>
      </c>
      <c r="B63" s="12">
        <v>1</v>
      </c>
      <c r="C63" s="25">
        <v>43643</v>
      </c>
      <c r="D63" s="26">
        <v>43649</v>
      </c>
      <c r="E63" s="13"/>
      <c r="F63" s="1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</row>
    <row r="64" spans="1:41" ht="30" customHeight="1" thickBot="1" x14ac:dyDescent="0.3">
      <c r="A64" s="21" t="s">
        <v>60</v>
      </c>
      <c r="B64" s="12">
        <v>1</v>
      </c>
      <c r="C64" s="24">
        <v>43643</v>
      </c>
      <c r="D64" s="27">
        <v>43649</v>
      </c>
      <c r="E64" s="13"/>
      <c r="F64" s="1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</row>
    <row r="65" spans="1:41" ht="30" customHeight="1" thickBot="1" x14ac:dyDescent="0.3">
      <c r="A65" s="22" t="s">
        <v>61</v>
      </c>
      <c r="B65" s="12">
        <v>1</v>
      </c>
      <c r="C65" s="26">
        <v>43649</v>
      </c>
      <c r="D65" s="26">
        <v>43653</v>
      </c>
      <c r="E65" s="13"/>
      <c r="F65" s="1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</row>
    <row r="66" spans="1:41" ht="30" customHeight="1" thickBot="1" x14ac:dyDescent="0.3">
      <c r="A66" s="21" t="s">
        <v>62</v>
      </c>
      <c r="B66" s="12">
        <v>1</v>
      </c>
      <c r="C66" s="24">
        <v>43643</v>
      </c>
      <c r="D66" s="27">
        <v>43653</v>
      </c>
      <c r="E66" s="13"/>
      <c r="F66" s="1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</row>
    <row r="67" spans="1:41" ht="30" customHeight="1" thickBot="1" x14ac:dyDescent="0.3">
      <c r="A67" s="22" t="s">
        <v>63</v>
      </c>
      <c r="B67" s="12">
        <v>1</v>
      </c>
      <c r="C67" s="25">
        <v>43649</v>
      </c>
      <c r="D67" s="26">
        <v>43653</v>
      </c>
      <c r="E67" s="13"/>
      <c r="F67" s="1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</row>
    <row r="68" spans="1:41" ht="30" customHeight="1" thickBot="1" x14ac:dyDescent="0.3">
      <c r="A68" s="21" t="s">
        <v>64</v>
      </c>
      <c r="B68" s="12">
        <v>1</v>
      </c>
      <c r="C68" s="27">
        <v>43653</v>
      </c>
      <c r="D68" s="27">
        <v>43654</v>
      </c>
      <c r="E68" s="13"/>
      <c r="F68" s="1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</row>
    <row r="69" spans="1:41" ht="30" customHeight="1" thickBot="1" x14ac:dyDescent="0.3">
      <c r="A69" s="22" t="s">
        <v>65</v>
      </c>
      <c r="B69" s="12">
        <v>1</v>
      </c>
      <c r="C69" s="25">
        <v>43653</v>
      </c>
      <c r="D69" s="26">
        <v>43656</v>
      </c>
      <c r="E69" s="13"/>
      <c r="F69" s="1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</row>
    <row r="70" spans="1:41" ht="30" customHeight="1" thickBot="1" x14ac:dyDescent="0.3">
      <c r="A70" s="21" t="s">
        <v>53</v>
      </c>
      <c r="B70" s="12">
        <v>1</v>
      </c>
      <c r="C70" s="24">
        <v>43649</v>
      </c>
      <c r="D70" s="27">
        <v>43656</v>
      </c>
      <c r="E70" s="13"/>
      <c r="F70" s="1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</row>
    <row r="71" spans="1:41" ht="30" customHeight="1" thickBot="1" x14ac:dyDescent="0.3">
      <c r="A71" s="22" t="s">
        <v>66</v>
      </c>
      <c r="B71" s="12">
        <v>1</v>
      </c>
      <c r="C71" s="25">
        <v>43643</v>
      </c>
      <c r="D71" s="26">
        <v>43646</v>
      </c>
      <c r="E71" s="13"/>
      <c r="F71" s="1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</row>
    <row r="72" spans="1:41" ht="30" customHeight="1" thickBot="1" x14ac:dyDescent="0.3">
      <c r="A72" s="21" t="s">
        <v>67</v>
      </c>
      <c r="B72" s="12">
        <v>1</v>
      </c>
      <c r="C72" s="24">
        <v>43643</v>
      </c>
      <c r="D72" s="27">
        <v>43646</v>
      </c>
      <c r="E72" s="13"/>
      <c r="F72" s="1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</row>
    <row r="73" spans="1:41" ht="30" customHeight="1" thickBot="1" x14ac:dyDescent="0.3">
      <c r="A73" s="22" t="s">
        <v>68</v>
      </c>
      <c r="B73" s="12">
        <v>1</v>
      </c>
      <c r="C73" s="25">
        <v>43643</v>
      </c>
      <c r="D73" s="26">
        <v>43646</v>
      </c>
      <c r="E73" s="13"/>
      <c r="F73" s="1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</row>
    <row r="74" spans="1:41" ht="30" customHeight="1" thickBot="1" x14ac:dyDescent="0.3">
      <c r="A74" s="21" t="s">
        <v>69</v>
      </c>
      <c r="B74" s="12">
        <v>1</v>
      </c>
      <c r="C74" s="24">
        <v>43643</v>
      </c>
      <c r="D74" s="27">
        <v>43646</v>
      </c>
      <c r="E74" s="13"/>
      <c r="F74" s="1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</row>
    <row r="75" spans="1:41" ht="30" customHeight="1" thickBot="1" x14ac:dyDescent="0.3">
      <c r="A75" s="22" t="s">
        <v>70</v>
      </c>
      <c r="B75" s="12">
        <v>1</v>
      </c>
      <c r="C75" s="25">
        <v>43643</v>
      </c>
      <c r="D75" s="26">
        <v>43646</v>
      </c>
      <c r="E75" s="13"/>
      <c r="F75" s="1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</row>
    <row r="76" spans="1:41" ht="30" customHeight="1" thickBot="1" x14ac:dyDescent="0.3">
      <c r="A76" s="21" t="s">
        <v>71</v>
      </c>
      <c r="B76" s="12">
        <v>1</v>
      </c>
      <c r="C76" s="24">
        <v>43643</v>
      </c>
      <c r="D76" s="27">
        <v>43646</v>
      </c>
      <c r="E76" s="13"/>
      <c r="F76" s="1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</row>
    <row r="77" spans="1:41" ht="30" customHeight="1" thickBot="1" x14ac:dyDescent="0.3">
      <c r="A77" s="22" t="s">
        <v>72</v>
      </c>
      <c r="B77" s="12">
        <v>1</v>
      </c>
      <c r="C77" s="25">
        <v>43643</v>
      </c>
      <c r="D77" s="26">
        <v>43646</v>
      </c>
      <c r="E77" s="13"/>
      <c r="F77" s="1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</row>
    <row r="78" spans="1:41" ht="30" customHeight="1" thickBot="1" x14ac:dyDescent="0.3">
      <c r="A78" s="21" t="s">
        <v>73</v>
      </c>
      <c r="B78" s="12">
        <v>1</v>
      </c>
      <c r="C78" s="24">
        <v>43643</v>
      </c>
      <c r="D78" s="27">
        <v>43646</v>
      </c>
      <c r="E78" s="13"/>
      <c r="F78" s="1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</row>
    <row r="79" spans="1:41" ht="30" customHeight="1" thickBot="1" x14ac:dyDescent="0.3">
      <c r="A79" s="22" t="s">
        <v>74</v>
      </c>
      <c r="B79" s="12">
        <v>1</v>
      </c>
      <c r="C79" s="25">
        <v>43643</v>
      </c>
      <c r="D79" s="26">
        <v>43650</v>
      </c>
      <c r="E79" s="13"/>
      <c r="F79" s="1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</row>
    <row r="80" spans="1:41" ht="30" customHeight="1" thickBot="1" x14ac:dyDescent="0.3">
      <c r="A80" s="21" t="s">
        <v>75</v>
      </c>
      <c r="B80" s="12">
        <v>1</v>
      </c>
      <c r="C80" s="24">
        <v>43643</v>
      </c>
      <c r="D80" s="27">
        <v>43650</v>
      </c>
      <c r="E80" s="13"/>
      <c r="F80" s="1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</row>
    <row r="81" spans="1:41" ht="30" customHeight="1" thickBot="1" x14ac:dyDescent="0.3">
      <c r="A81" s="22" t="s">
        <v>76</v>
      </c>
      <c r="B81" s="12">
        <v>1</v>
      </c>
      <c r="C81" s="25">
        <v>43643</v>
      </c>
      <c r="D81" s="26">
        <v>43650</v>
      </c>
      <c r="E81" s="13"/>
      <c r="F81" s="13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</row>
    <row r="82" spans="1:41" ht="30" customHeight="1" thickBot="1" x14ac:dyDescent="0.3">
      <c r="A82" s="21" t="s">
        <v>77</v>
      </c>
      <c r="B82" s="12">
        <v>1</v>
      </c>
      <c r="C82" s="24">
        <v>43643</v>
      </c>
      <c r="D82" s="27">
        <v>43650</v>
      </c>
      <c r="E82" s="13"/>
      <c r="F82" s="13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</row>
    <row r="83" spans="1:41" ht="30" customHeight="1" thickBot="1" x14ac:dyDescent="0.3">
      <c r="A83" s="22" t="s">
        <v>78</v>
      </c>
      <c r="B83" s="12">
        <v>1</v>
      </c>
      <c r="C83" s="25">
        <v>43647</v>
      </c>
      <c r="D83" s="26">
        <v>43654</v>
      </c>
      <c r="E83" s="13"/>
      <c r="F83" s="1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</row>
    <row r="84" spans="1:41" ht="30" customHeight="1" thickBot="1" x14ac:dyDescent="0.3">
      <c r="A84" s="21" t="s">
        <v>79</v>
      </c>
      <c r="B84" s="12">
        <v>1</v>
      </c>
      <c r="C84" s="24">
        <v>43650</v>
      </c>
      <c r="D84" s="27">
        <v>43654</v>
      </c>
      <c r="E84" s="13"/>
      <c r="F84" s="13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</row>
    <row r="85" spans="1:41" ht="30" customHeight="1" thickBot="1" x14ac:dyDescent="0.3">
      <c r="A85" s="22" t="s">
        <v>80</v>
      </c>
      <c r="B85" s="12">
        <v>1</v>
      </c>
      <c r="C85" s="25">
        <v>43650</v>
      </c>
      <c r="D85" s="26">
        <v>43654</v>
      </c>
      <c r="E85" s="13"/>
      <c r="F85" s="13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</row>
    <row r="86" spans="1:41" ht="30" customHeight="1" thickBot="1" x14ac:dyDescent="0.3">
      <c r="A86" s="21" t="s">
        <v>77</v>
      </c>
      <c r="B86" s="12">
        <v>1</v>
      </c>
      <c r="C86" s="24">
        <v>43650</v>
      </c>
      <c r="D86" s="27">
        <v>43655</v>
      </c>
      <c r="E86" s="13"/>
      <c r="F86" s="13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</row>
    <row r="87" spans="1:41" ht="30" customHeight="1" thickBot="1" x14ac:dyDescent="0.3">
      <c r="A87" s="22" t="s">
        <v>81</v>
      </c>
      <c r="B87" s="12">
        <v>1</v>
      </c>
      <c r="C87" s="25">
        <v>43650</v>
      </c>
      <c r="D87" s="26">
        <v>43654</v>
      </c>
      <c r="E87" s="13"/>
      <c r="F87" s="13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</row>
    <row r="88" spans="1:41" ht="30" customHeight="1" thickBot="1" x14ac:dyDescent="0.3">
      <c r="A88" s="21" t="s">
        <v>82</v>
      </c>
      <c r="B88" s="12">
        <v>1</v>
      </c>
      <c r="C88" s="24">
        <v>43653</v>
      </c>
      <c r="D88" s="27">
        <v>43654</v>
      </c>
      <c r="E88" s="13"/>
      <c r="F88" s="13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</row>
    <row r="89" spans="1:41" ht="30" customHeight="1" thickBot="1" x14ac:dyDescent="0.3">
      <c r="A89" s="22" t="s">
        <v>83</v>
      </c>
      <c r="B89" s="12">
        <v>1</v>
      </c>
      <c r="C89" s="25">
        <v>43650</v>
      </c>
      <c r="D89" s="26">
        <v>43654</v>
      </c>
      <c r="E89" s="13"/>
      <c r="F89" s="13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</row>
    <row r="90" spans="1:41" ht="30" customHeight="1" thickBot="1" x14ac:dyDescent="0.3">
      <c r="A90" s="21" t="s">
        <v>53</v>
      </c>
      <c r="B90" s="12">
        <v>1</v>
      </c>
      <c r="C90" s="24">
        <v>43650</v>
      </c>
      <c r="D90" s="27">
        <v>43656</v>
      </c>
      <c r="E90" s="13"/>
      <c r="F90" s="1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</row>
    <row r="91" spans="1:41" ht="30" customHeight="1" thickBot="1" x14ac:dyDescent="0.3">
      <c r="A91" s="22" t="s">
        <v>84</v>
      </c>
      <c r="B91" s="12">
        <v>1</v>
      </c>
      <c r="C91" s="25">
        <v>43643</v>
      </c>
      <c r="D91" s="26">
        <v>43646</v>
      </c>
      <c r="E91" s="13"/>
      <c r="F91" s="13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</row>
    <row r="92" spans="1:41" ht="30" customHeight="1" thickBot="1" x14ac:dyDescent="0.3">
      <c r="A92" s="21" t="s">
        <v>85</v>
      </c>
      <c r="B92" s="12">
        <v>1</v>
      </c>
      <c r="C92" s="24">
        <v>43643</v>
      </c>
      <c r="D92" s="27">
        <v>43646</v>
      </c>
      <c r="E92" s="13"/>
      <c r="F92" s="13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</row>
    <row r="93" spans="1:41" ht="30" customHeight="1" thickBot="1" x14ac:dyDescent="0.3">
      <c r="A93" s="22" t="s">
        <v>86</v>
      </c>
      <c r="B93" s="12">
        <v>1</v>
      </c>
      <c r="C93" s="25">
        <v>43643</v>
      </c>
      <c r="D93" s="26">
        <v>43646</v>
      </c>
      <c r="E93" s="13"/>
      <c r="F93" s="13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</row>
    <row r="94" spans="1:41" ht="30" customHeight="1" thickBot="1" x14ac:dyDescent="0.3">
      <c r="A94" s="21" t="s">
        <v>87</v>
      </c>
      <c r="B94" s="12">
        <v>1</v>
      </c>
      <c r="C94" s="24">
        <v>43643</v>
      </c>
      <c r="D94" s="27">
        <v>43648</v>
      </c>
      <c r="E94" s="13"/>
      <c r="F94" s="13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</row>
    <row r="95" spans="1:41" ht="30" customHeight="1" thickBot="1" x14ac:dyDescent="0.3">
      <c r="A95" s="22" t="s">
        <v>88</v>
      </c>
      <c r="B95" s="12">
        <v>1</v>
      </c>
      <c r="C95" s="25">
        <v>43643</v>
      </c>
      <c r="D95" s="26">
        <v>43650</v>
      </c>
      <c r="E95" s="13"/>
      <c r="F95" s="13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</row>
    <row r="96" spans="1:41" ht="30" customHeight="1" thickBot="1" x14ac:dyDescent="0.3">
      <c r="A96" s="21" t="s">
        <v>89</v>
      </c>
      <c r="B96" s="12">
        <v>1</v>
      </c>
      <c r="C96" s="24">
        <v>43643</v>
      </c>
      <c r="D96" s="27">
        <v>43650</v>
      </c>
      <c r="E96" s="13"/>
      <c r="F96" s="13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</row>
    <row r="97" spans="1:41" ht="30" customHeight="1" thickBot="1" x14ac:dyDescent="0.3">
      <c r="A97" s="22" t="s">
        <v>90</v>
      </c>
      <c r="B97" s="12">
        <v>1</v>
      </c>
      <c r="C97" s="25">
        <v>43643</v>
      </c>
      <c r="D97" s="26">
        <v>43653</v>
      </c>
      <c r="E97" s="13"/>
      <c r="F97" s="13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</row>
    <row r="98" spans="1:41" ht="30" customHeight="1" thickBot="1" x14ac:dyDescent="0.3">
      <c r="A98" s="21" t="s">
        <v>91</v>
      </c>
      <c r="B98" s="12">
        <v>1</v>
      </c>
      <c r="C98" s="24">
        <v>43643</v>
      </c>
      <c r="D98" s="27">
        <v>43654</v>
      </c>
      <c r="E98" s="13"/>
      <c r="F98" s="13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</row>
    <row r="99" spans="1:41" ht="30" customHeight="1" thickBot="1" x14ac:dyDescent="0.3">
      <c r="A99" s="22" t="s">
        <v>92</v>
      </c>
      <c r="B99" s="12">
        <v>1</v>
      </c>
      <c r="C99" s="25">
        <v>43643</v>
      </c>
      <c r="D99" s="26">
        <v>43655</v>
      </c>
      <c r="E99" s="13"/>
      <c r="F99" s="13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</row>
    <row r="100" spans="1:41" ht="30" customHeight="1" thickBot="1" x14ac:dyDescent="0.3">
      <c r="A100" s="21" t="s">
        <v>93</v>
      </c>
      <c r="B100" s="12">
        <v>1</v>
      </c>
      <c r="C100" s="24">
        <v>43643</v>
      </c>
      <c r="D100" s="27">
        <v>43655</v>
      </c>
      <c r="E100" s="13"/>
      <c r="F100" s="13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</row>
    <row r="101" spans="1:41" ht="30" customHeight="1" thickBot="1" x14ac:dyDescent="0.3">
      <c r="A101" s="22" t="s">
        <v>94</v>
      </c>
      <c r="B101" s="12">
        <v>1</v>
      </c>
      <c r="C101" s="25">
        <v>43643</v>
      </c>
      <c r="D101" s="26">
        <v>43655</v>
      </c>
      <c r="E101" s="13"/>
      <c r="F101" s="13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</row>
    <row r="102" spans="1:41" ht="30" customHeight="1" thickBot="1" x14ac:dyDescent="0.3">
      <c r="A102" s="21" t="s">
        <v>95</v>
      </c>
      <c r="B102" s="12">
        <v>1</v>
      </c>
      <c r="C102" s="24">
        <v>43643</v>
      </c>
      <c r="D102" s="27">
        <v>43655</v>
      </c>
      <c r="E102" s="13"/>
      <c r="F102" s="13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</row>
    <row r="103" spans="1:41" ht="30" customHeight="1" thickBot="1" x14ac:dyDescent="0.3">
      <c r="A103" s="22" t="s">
        <v>96</v>
      </c>
      <c r="B103" s="12">
        <v>1</v>
      </c>
      <c r="C103" s="25">
        <v>43643</v>
      </c>
      <c r="D103" s="26">
        <v>43655</v>
      </c>
      <c r="E103" s="13"/>
      <c r="F103" s="13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</row>
    <row r="104" spans="1:41" ht="30" customHeight="1" thickBot="1" x14ac:dyDescent="0.3">
      <c r="A104" s="21" t="s">
        <v>97</v>
      </c>
      <c r="B104" s="12">
        <v>1</v>
      </c>
      <c r="C104" s="24">
        <v>43643</v>
      </c>
      <c r="D104" s="27">
        <v>43655</v>
      </c>
      <c r="E104" s="13"/>
      <c r="F104" s="13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</row>
    <row r="105" spans="1:41" ht="30" customHeight="1" thickBot="1" x14ac:dyDescent="0.3">
      <c r="A105" s="22" t="s">
        <v>98</v>
      </c>
      <c r="B105" s="12">
        <v>1</v>
      </c>
      <c r="C105" s="25">
        <v>43643</v>
      </c>
      <c r="D105" s="26">
        <v>43655</v>
      </c>
      <c r="E105" s="13"/>
      <c r="F105" s="13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</row>
    <row r="106" spans="1:41" ht="30" customHeight="1" thickBot="1" x14ac:dyDescent="0.3">
      <c r="A106" s="21" t="s">
        <v>99</v>
      </c>
      <c r="B106" s="12">
        <v>1</v>
      </c>
      <c r="C106" s="27">
        <v>43650</v>
      </c>
      <c r="D106" s="27">
        <v>43656</v>
      </c>
      <c r="E106" s="13"/>
      <c r="F106" s="13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</row>
    <row r="107" spans="1:41" ht="30" customHeight="1" thickBot="1" x14ac:dyDescent="0.3">
      <c r="A107" s="22" t="s">
        <v>100</v>
      </c>
      <c r="B107" s="12">
        <v>1</v>
      </c>
      <c r="C107" s="26">
        <v>43657</v>
      </c>
      <c r="D107" s="26">
        <v>43661</v>
      </c>
      <c r="E107" s="13"/>
      <c r="F107" s="13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</row>
    <row r="108" spans="1:41" ht="30" customHeight="1" thickBot="1" x14ac:dyDescent="0.3">
      <c r="A108" s="21" t="s">
        <v>101</v>
      </c>
      <c r="B108" s="12">
        <v>1</v>
      </c>
      <c r="C108" s="27">
        <v>43662</v>
      </c>
      <c r="D108" s="27">
        <v>43663</v>
      </c>
      <c r="E108" s="13"/>
      <c r="F108" s="1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</row>
    <row r="109" spans="1:41" ht="30" customHeight="1" thickBot="1" x14ac:dyDescent="0.3">
      <c r="A109" s="22" t="s">
        <v>102</v>
      </c>
      <c r="B109" s="12">
        <v>1</v>
      </c>
      <c r="C109" s="26">
        <v>43657</v>
      </c>
      <c r="D109" s="26">
        <v>43660</v>
      </c>
      <c r="E109" s="13"/>
      <c r="F109" s="13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</row>
    <row r="110" spans="1:41" ht="30" customHeight="1" thickBot="1" x14ac:dyDescent="0.3">
      <c r="A110" s="21" t="s">
        <v>103</v>
      </c>
      <c r="B110" s="12">
        <v>1</v>
      </c>
      <c r="C110" s="27">
        <v>43660</v>
      </c>
      <c r="D110" s="27">
        <v>43662</v>
      </c>
      <c r="E110" s="13"/>
      <c r="F110" s="13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</row>
    <row r="111" spans="1:41" ht="30" customHeight="1" thickBot="1" x14ac:dyDescent="0.3">
      <c r="A111" s="22" t="s">
        <v>104</v>
      </c>
      <c r="B111" s="12">
        <v>1</v>
      </c>
      <c r="C111" s="26">
        <v>43660</v>
      </c>
      <c r="D111" s="26">
        <v>43663</v>
      </c>
      <c r="E111" s="13"/>
      <c r="F111" s="13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</row>
    <row r="112" spans="1:41" ht="30" customHeight="1" thickBot="1" x14ac:dyDescent="0.3">
      <c r="A112" s="23" t="s">
        <v>105</v>
      </c>
      <c r="B112" s="12">
        <v>1</v>
      </c>
      <c r="C112" s="28">
        <v>43663</v>
      </c>
      <c r="D112" s="28">
        <v>43663</v>
      </c>
      <c r="E112" s="13"/>
      <c r="F112" s="13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38"/>
      <c r="AL112" s="16"/>
      <c r="AM112" s="16"/>
      <c r="AN112" s="16"/>
      <c r="AO112" s="16"/>
    </row>
  </sheetData>
  <mergeCells count="9">
    <mergeCell ref="AB4:AH4"/>
    <mergeCell ref="D1:X1"/>
    <mergeCell ref="AI4:AO4"/>
    <mergeCell ref="A5:E5"/>
    <mergeCell ref="C3:D3"/>
    <mergeCell ref="G4:M4"/>
    <mergeCell ref="N4:T4"/>
    <mergeCell ref="U4:AA4"/>
    <mergeCell ref="A3:A4"/>
  </mergeCells>
  <conditionalFormatting sqref="B7:B112">
    <cfRule type="dataBar" priority="36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G5:Z16 G41:Z112 AB41:AG112">
    <cfRule type="expression" dxfId="167" priority="383">
      <formula>AND(TODAY()&gt;=G$5,TODAY()&lt;H$5)</formula>
    </cfRule>
  </conditionalFormatting>
  <conditionalFormatting sqref="G7:Z16 G41:Z112 AB41:AG112">
    <cfRule type="expression" dxfId="166" priority="377">
      <formula>AND(task_start&lt;=G$5,ROUNDDOWN((task_end-task_start+1)*task_progress,0)+task_start-1&gt;=G$5)</formula>
    </cfRule>
    <cfRule type="expression" dxfId="165" priority="378" stopIfTrue="1">
      <formula>AND(task_end&gt;=G$5,task_start&lt;H$5)</formula>
    </cfRule>
  </conditionalFormatting>
  <conditionalFormatting sqref="AA5:AA16 AA41:AA112 AH41:AH112">
    <cfRule type="expression" dxfId="164" priority="385">
      <formula>AND(TODAY()&gt;=AA$5,TODAY()&lt;#REF!)</formula>
    </cfRule>
  </conditionalFormatting>
  <conditionalFormatting sqref="AA7:AA16 AA41:AA112 AH41:AH112">
    <cfRule type="expression" dxfId="163" priority="388">
      <formula>AND(task_start&lt;=AA$5,ROUNDDOWN((task_end-task_start+1)*task_progress,0)+task_start-1&gt;=AA$5)</formula>
    </cfRule>
    <cfRule type="expression" dxfId="162" priority="389" stopIfTrue="1">
      <formula>AND(task_end&gt;=AA$5,task_start&lt;#REF!)</formula>
    </cfRule>
  </conditionalFormatting>
  <conditionalFormatting sqref="G17:Z17">
    <cfRule type="expression" dxfId="161" priority="347">
      <formula>AND(TODAY()&gt;=G$5,TODAY()&lt;H$5)</formula>
    </cfRule>
  </conditionalFormatting>
  <conditionalFormatting sqref="G17:Z17">
    <cfRule type="expression" dxfId="160" priority="345">
      <formula>AND(task_start&lt;=G$5,ROUNDDOWN((task_end-task_start+1)*task_progress,0)+task_start-1&gt;=G$5)</formula>
    </cfRule>
    <cfRule type="expression" dxfId="159" priority="346" stopIfTrue="1">
      <formula>AND(task_end&gt;=G$5,task_start&lt;H$5)</formula>
    </cfRule>
  </conditionalFormatting>
  <conditionalFormatting sqref="AA17">
    <cfRule type="expression" dxfId="158" priority="348">
      <formula>AND(TODAY()&gt;=AA$5,TODAY()&lt;#REF!)</formula>
    </cfRule>
  </conditionalFormatting>
  <conditionalFormatting sqref="AA17">
    <cfRule type="expression" dxfId="157" priority="349">
      <formula>AND(task_start&lt;=AA$5,ROUNDDOWN((task_end-task_start+1)*task_progress,0)+task_start-1&gt;=AA$5)</formula>
    </cfRule>
    <cfRule type="expression" dxfId="156" priority="350" stopIfTrue="1">
      <formula>AND(task_end&gt;=AA$5,task_start&lt;#REF!)</formula>
    </cfRule>
  </conditionalFormatting>
  <conditionalFormatting sqref="G18:Z18">
    <cfRule type="expression" dxfId="155" priority="340">
      <formula>AND(TODAY()&gt;=G$5,TODAY()&lt;H$5)</formula>
    </cfRule>
  </conditionalFormatting>
  <conditionalFormatting sqref="G18:Z18">
    <cfRule type="expression" dxfId="154" priority="338">
      <formula>AND(task_start&lt;=G$5,ROUNDDOWN((task_end-task_start+1)*task_progress,0)+task_start-1&gt;=G$5)</formula>
    </cfRule>
    <cfRule type="expression" dxfId="153" priority="339" stopIfTrue="1">
      <formula>AND(task_end&gt;=G$5,task_start&lt;H$5)</formula>
    </cfRule>
  </conditionalFormatting>
  <conditionalFormatting sqref="AA18">
    <cfRule type="expression" dxfId="152" priority="341">
      <formula>AND(TODAY()&gt;=AA$5,TODAY()&lt;#REF!)</formula>
    </cfRule>
  </conditionalFormatting>
  <conditionalFormatting sqref="AA18">
    <cfRule type="expression" dxfId="151" priority="342">
      <formula>AND(task_start&lt;=AA$5,ROUNDDOWN((task_end-task_start+1)*task_progress,0)+task_start-1&gt;=AA$5)</formula>
    </cfRule>
    <cfRule type="expression" dxfId="150" priority="343" stopIfTrue="1">
      <formula>AND(task_end&gt;=AA$5,task_start&lt;#REF!)</formula>
    </cfRule>
  </conditionalFormatting>
  <conditionalFormatting sqref="G19:Z19">
    <cfRule type="expression" dxfId="149" priority="333">
      <formula>AND(TODAY()&gt;=G$5,TODAY()&lt;H$5)</formula>
    </cfRule>
  </conditionalFormatting>
  <conditionalFormatting sqref="G19:Z19">
    <cfRule type="expression" dxfId="148" priority="331">
      <formula>AND(task_start&lt;=G$5,ROUNDDOWN((task_end-task_start+1)*task_progress,0)+task_start-1&gt;=G$5)</formula>
    </cfRule>
    <cfRule type="expression" dxfId="147" priority="332" stopIfTrue="1">
      <formula>AND(task_end&gt;=G$5,task_start&lt;H$5)</formula>
    </cfRule>
  </conditionalFormatting>
  <conditionalFormatting sqref="AA19">
    <cfRule type="expression" dxfId="146" priority="334">
      <formula>AND(TODAY()&gt;=AA$5,TODAY()&lt;#REF!)</formula>
    </cfRule>
  </conditionalFormatting>
  <conditionalFormatting sqref="AA19">
    <cfRule type="expression" dxfId="145" priority="335">
      <formula>AND(task_start&lt;=AA$5,ROUNDDOWN((task_end-task_start+1)*task_progress,0)+task_start-1&gt;=AA$5)</formula>
    </cfRule>
    <cfRule type="expression" dxfId="144" priority="336" stopIfTrue="1">
      <formula>AND(task_end&gt;=AA$5,task_start&lt;#REF!)</formula>
    </cfRule>
  </conditionalFormatting>
  <conditionalFormatting sqref="G20:Z28">
    <cfRule type="expression" dxfId="143" priority="325">
      <formula>AND(TODAY()&gt;=G$5,TODAY()&lt;H$5)</formula>
    </cfRule>
  </conditionalFormatting>
  <conditionalFormatting sqref="G20:Z28">
    <cfRule type="expression" dxfId="142" priority="323">
      <formula>AND(task_start&lt;=G$5,ROUNDDOWN((task_end-task_start+1)*task_progress,0)+task_start-1&gt;=G$5)</formula>
    </cfRule>
    <cfRule type="expression" dxfId="141" priority="324" stopIfTrue="1">
      <formula>AND(task_end&gt;=G$5,task_start&lt;H$5)</formula>
    </cfRule>
  </conditionalFormatting>
  <conditionalFormatting sqref="AA20:AA28">
    <cfRule type="expression" dxfId="140" priority="326">
      <formula>AND(TODAY()&gt;=AA$5,TODAY()&lt;#REF!)</formula>
    </cfRule>
  </conditionalFormatting>
  <conditionalFormatting sqref="AA20:AA28">
    <cfRule type="expression" dxfId="139" priority="327">
      <formula>AND(task_start&lt;=AA$5,ROUNDDOWN((task_end-task_start+1)*task_progress,0)+task_start-1&gt;=AA$5)</formula>
    </cfRule>
    <cfRule type="expression" dxfId="138" priority="328" stopIfTrue="1">
      <formula>AND(task_end&gt;=AA$5,task_start&lt;#REF!)</formula>
    </cfRule>
  </conditionalFormatting>
  <conditionalFormatting sqref="G29:Z29">
    <cfRule type="expression" dxfId="137" priority="318">
      <formula>AND(TODAY()&gt;=G$5,TODAY()&lt;H$5)</formula>
    </cfRule>
  </conditionalFormatting>
  <conditionalFormatting sqref="G29:Z29">
    <cfRule type="expression" dxfId="136" priority="316">
      <formula>AND(task_start&lt;=G$5,ROUNDDOWN((task_end-task_start+1)*task_progress,0)+task_start-1&gt;=G$5)</formula>
    </cfRule>
    <cfRule type="expression" dxfId="135" priority="317" stopIfTrue="1">
      <formula>AND(task_end&gt;=G$5,task_start&lt;H$5)</formula>
    </cfRule>
  </conditionalFormatting>
  <conditionalFormatting sqref="AA29">
    <cfRule type="expression" dxfId="134" priority="319">
      <formula>AND(TODAY()&gt;=AA$5,TODAY()&lt;#REF!)</formula>
    </cfRule>
  </conditionalFormatting>
  <conditionalFormatting sqref="AA29">
    <cfRule type="expression" dxfId="133" priority="320">
      <formula>AND(task_start&lt;=AA$5,ROUNDDOWN((task_end-task_start+1)*task_progress,0)+task_start-1&gt;=AA$5)</formula>
    </cfRule>
    <cfRule type="expression" dxfId="132" priority="321" stopIfTrue="1">
      <formula>AND(task_end&gt;=AA$5,task_start&lt;#REF!)</formula>
    </cfRule>
  </conditionalFormatting>
  <conditionalFormatting sqref="G30:Z30">
    <cfRule type="expression" dxfId="131" priority="312">
      <formula>AND(TODAY()&gt;=G$5,TODAY()&lt;H$5)</formula>
    </cfRule>
  </conditionalFormatting>
  <conditionalFormatting sqref="G30:Z30">
    <cfRule type="expression" dxfId="130" priority="310">
      <formula>AND(task_start&lt;=G$5,ROUNDDOWN((task_end-task_start+1)*task_progress,0)+task_start-1&gt;=G$5)</formula>
    </cfRule>
    <cfRule type="expression" dxfId="129" priority="311" stopIfTrue="1">
      <formula>AND(task_end&gt;=G$5,task_start&lt;H$5)</formula>
    </cfRule>
  </conditionalFormatting>
  <conditionalFormatting sqref="AA30">
    <cfRule type="expression" dxfId="128" priority="313">
      <formula>AND(TODAY()&gt;=AA$5,TODAY()&lt;#REF!)</formula>
    </cfRule>
  </conditionalFormatting>
  <conditionalFormatting sqref="AA30">
    <cfRule type="expression" dxfId="127" priority="314">
      <formula>AND(task_start&lt;=AA$5,ROUNDDOWN((task_end-task_start+1)*task_progress,0)+task_start-1&gt;=AA$5)</formula>
    </cfRule>
    <cfRule type="expression" dxfId="126" priority="315" stopIfTrue="1">
      <formula>AND(task_end&gt;=AA$5,task_start&lt;#REF!)</formula>
    </cfRule>
  </conditionalFormatting>
  <conditionalFormatting sqref="G31:Z31">
    <cfRule type="expression" dxfId="125" priority="306">
      <formula>AND(TODAY()&gt;=G$5,TODAY()&lt;H$5)</formula>
    </cfRule>
  </conditionalFormatting>
  <conditionalFormatting sqref="G31:Z31">
    <cfRule type="expression" dxfId="124" priority="304">
      <formula>AND(task_start&lt;=G$5,ROUNDDOWN((task_end-task_start+1)*task_progress,0)+task_start-1&gt;=G$5)</formula>
    </cfRule>
    <cfRule type="expression" dxfId="123" priority="305" stopIfTrue="1">
      <formula>AND(task_end&gt;=G$5,task_start&lt;H$5)</formula>
    </cfRule>
  </conditionalFormatting>
  <conditionalFormatting sqref="AA31">
    <cfRule type="expression" dxfId="122" priority="307">
      <formula>AND(TODAY()&gt;=AA$5,TODAY()&lt;#REF!)</formula>
    </cfRule>
  </conditionalFormatting>
  <conditionalFormatting sqref="AA31">
    <cfRule type="expression" dxfId="121" priority="308">
      <formula>AND(task_start&lt;=AA$5,ROUNDDOWN((task_end-task_start+1)*task_progress,0)+task_start-1&gt;=AA$5)</formula>
    </cfRule>
    <cfRule type="expression" dxfId="120" priority="309" stopIfTrue="1">
      <formula>AND(task_end&gt;=AA$5,task_start&lt;#REF!)</formula>
    </cfRule>
  </conditionalFormatting>
  <conditionalFormatting sqref="G32:Z40">
    <cfRule type="expression" dxfId="119" priority="299">
      <formula>AND(TODAY()&gt;=G$5,TODAY()&lt;H$5)</formula>
    </cfRule>
  </conditionalFormatting>
  <conditionalFormatting sqref="G32:Z40">
    <cfRule type="expression" dxfId="118" priority="297">
      <formula>AND(task_start&lt;=G$5,ROUNDDOWN((task_end-task_start+1)*task_progress,0)+task_start-1&gt;=G$5)</formula>
    </cfRule>
    <cfRule type="expression" dxfId="117" priority="298" stopIfTrue="1">
      <formula>AND(task_end&gt;=G$5,task_start&lt;H$5)</formula>
    </cfRule>
  </conditionalFormatting>
  <conditionalFormatting sqref="AA32:AA40">
    <cfRule type="expression" dxfId="116" priority="300">
      <formula>AND(TODAY()&gt;=AA$5,TODAY()&lt;#REF!)</formula>
    </cfRule>
  </conditionalFormatting>
  <conditionalFormatting sqref="AA32:AA40">
    <cfRule type="expression" dxfId="115" priority="301">
      <formula>AND(task_start&lt;=AA$5,ROUNDDOWN((task_end-task_start+1)*task_progress,0)+task_start-1&gt;=AA$5)</formula>
    </cfRule>
    <cfRule type="expression" dxfId="114" priority="302" stopIfTrue="1">
      <formula>AND(task_end&gt;=AA$5,task_start&lt;#REF!)</formula>
    </cfRule>
  </conditionalFormatting>
  <conditionalFormatting sqref="AB5:AG16">
    <cfRule type="expression" dxfId="113" priority="273">
      <formula>AND(TODAY()&gt;=AB$5,TODAY()&lt;AC$5)</formula>
    </cfRule>
  </conditionalFormatting>
  <conditionalFormatting sqref="AB7:AG16">
    <cfRule type="expression" dxfId="112" priority="271">
      <formula>AND(task_start&lt;=AB$5,ROUNDDOWN((task_end-task_start+1)*task_progress,0)+task_start-1&gt;=AB$5)</formula>
    </cfRule>
    <cfRule type="expression" dxfId="111" priority="272" stopIfTrue="1">
      <formula>AND(task_end&gt;=AB$5,task_start&lt;AC$5)</formula>
    </cfRule>
  </conditionalFormatting>
  <conditionalFormatting sqref="AH5:AH16">
    <cfRule type="expression" dxfId="110" priority="274">
      <formula>AND(TODAY()&gt;=AH$5,TODAY()&lt;#REF!)</formula>
    </cfRule>
  </conditionalFormatting>
  <conditionalFormatting sqref="AH7:AH16">
    <cfRule type="expression" dxfId="109" priority="275">
      <formula>AND(task_start&lt;=AH$5,ROUNDDOWN((task_end-task_start+1)*task_progress,0)+task_start-1&gt;=AH$5)</formula>
    </cfRule>
    <cfRule type="expression" dxfId="108" priority="276" stopIfTrue="1">
      <formula>AND(task_end&gt;=AH$5,task_start&lt;#REF!)</formula>
    </cfRule>
  </conditionalFormatting>
  <conditionalFormatting sqref="AB17:AG17">
    <cfRule type="expression" dxfId="107" priority="267">
      <formula>AND(TODAY()&gt;=AB$5,TODAY()&lt;AC$5)</formula>
    </cfRule>
  </conditionalFormatting>
  <conditionalFormatting sqref="AB17:AG17">
    <cfRule type="expression" dxfId="106" priority="265">
      <formula>AND(task_start&lt;=AB$5,ROUNDDOWN((task_end-task_start+1)*task_progress,0)+task_start-1&gt;=AB$5)</formula>
    </cfRule>
    <cfRule type="expression" dxfId="105" priority="266" stopIfTrue="1">
      <formula>AND(task_end&gt;=AB$5,task_start&lt;AC$5)</formula>
    </cfRule>
  </conditionalFormatting>
  <conditionalFormatting sqref="AH17">
    <cfRule type="expression" dxfId="104" priority="268">
      <formula>AND(TODAY()&gt;=AH$5,TODAY()&lt;#REF!)</formula>
    </cfRule>
  </conditionalFormatting>
  <conditionalFormatting sqref="AH17">
    <cfRule type="expression" dxfId="103" priority="269">
      <formula>AND(task_start&lt;=AH$5,ROUNDDOWN((task_end-task_start+1)*task_progress,0)+task_start-1&gt;=AH$5)</formula>
    </cfRule>
    <cfRule type="expression" dxfId="102" priority="270" stopIfTrue="1">
      <formula>AND(task_end&gt;=AH$5,task_start&lt;#REF!)</formula>
    </cfRule>
  </conditionalFormatting>
  <conditionalFormatting sqref="AB18:AG18">
    <cfRule type="expression" dxfId="101" priority="261">
      <formula>AND(TODAY()&gt;=AB$5,TODAY()&lt;AC$5)</formula>
    </cfRule>
  </conditionalFormatting>
  <conditionalFormatting sqref="AB18:AG18">
    <cfRule type="expression" dxfId="100" priority="259">
      <formula>AND(task_start&lt;=AB$5,ROUNDDOWN((task_end-task_start+1)*task_progress,0)+task_start-1&gt;=AB$5)</formula>
    </cfRule>
    <cfRule type="expression" dxfId="99" priority="260" stopIfTrue="1">
      <formula>AND(task_end&gt;=AB$5,task_start&lt;AC$5)</formula>
    </cfRule>
  </conditionalFormatting>
  <conditionalFormatting sqref="AH18">
    <cfRule type="expression" dxfId="98" priority="262">
      <formula>AND(TODAY()&gt;=AH$5,TODAY()&lt;#REF!)</formula>
    </cfRule>
  </conditionalFormatting>
  <conditionalFormatting sqref="AH18">
    <cfRule type="expression" dxfId="97" priority="263">
      <formula>AND(task_start&lt;=AH$5,ROUNDDOWN((task_end-task_start+1)*task_progress,0)+task_start-1&gt;=AH$5)</formula>
    </cfRule>
    <cfRule type="expression" dxfId="96" priority="264" stopIfTrue="1">
      <formula>AND(task_end&gt;=AH$5,task_start&lt;#REF!)</formula>
    </cfRule>
  </conditionalFormatting>
  <conditionalFormatting sqref="AB19:AG19">
    <cfRule type="expression" dxfId="95" priority="255">
      <formula>AND(TODAY()&gt;=AB$5,TODAY()&lt;AC$5)</formula>
    </cfRule>
  </conditionalFormatting>
  <conditionalFormatting sqref="AB19:AG19">
    <cfRule type="expression" dxfId="94" priority="253">
      <formula>AND(task_start&lt;=AB$5,ROUNDDOWN((task_end-task_start+1)*task_progress,0)+task_start-1&gt;=AB$5)</formula>
    </cfRule>
    <cfRule type="expression" dxfId="93" priority="254" stopIfTrue="1">
      <formula>AND(task_end&gt;=AB$5,task_start&lt;AC$5)</formula>
    </cfRule>
  </conditionalFormatting>
  <conditionalFormatting sqref="AH19">
    <cfRule type="expression" dxfId="92" priority="256">
      <formula>AND(TODAY()&gt;=AH$5,TODAY()&lt;#REF!)</formula>
    </cfRule>
  </conditionalFormatting>
  <conditionalFormatting sqref="AH19">
    <cfRule type="expression" dxfId="91" priority="257">
      <formula>AND(task_start&lt;=AH$5,ROUNDDOWN((task_end-task_start+1)*task_progress,0)+task_start-1&gt;=AH$5)</formula>
    </cfRule>
    <cfRule type="expression" dxfId="90" priority="258" stopIfTrue="1">
      <formula>AND(task_end&gt;=AH$5,task_start&lt;#REF!)</formula>
    </cfRule>
  </conditionalFormatting>
  <conditionalFormatting sqref="AB20:AG28">
    <cfRule type="expression" dxfId="89" priority="249">
      <formula>AND(TODAY()&gt;=AB$5,TODAY()&lt;AC$5)</formula>
    </cfRule>
  </conditionalFormatting>
  <conditionalFormatting sqref="AB20:AG28">
    <cfRule type="expression" dxfId="88" priority="247">
      <formula>AND(task_start&lt;=AB$5,ROUNDDOWN((task_end-task_start+1)*task_progress,0)+task_start-1&gt;=AB$5)</formula>
    </cfRule>
    <cfRule type="expression" dxfId="87" priority="248" stopIfTrue="1">
      <formula>AND(task_end&gt;=AB$5,task_start&lt;AC$5)</formula>
    </cfRule>
  </conditionalFormatting>
  <conditionalFormatting sqref="AH20:AH28">
    <cfRule type="expression" dxfId="86" priority="250">
      <formula>AND(TODAY()&gt;=AH$5,TODAY()&lt;#REF!)</formula>
    </cfRule>
  </conditionalFormatting>
  <conditionalFormatting sqref="AH20:AH28">
    <cfRule type="expression" dxfId="85" priority="251">
      <formula>AND(task_start&lt;=AH$5,ROUNDDOWN((task_end-task_start+1)*task_progress,0)+task_start-1&gt;=AH$5)</formula>
    </cfRule>
    <cfRule type="expression" dxfId="84" priority="252" stopIfTrue="1">
      <formula>AND(task_end&gt;=AH$5,task_start&lt;#REF!)</formula>
    </cfRule>
  </conditionalFormatting>
  <conditionalFormatting sqref="AB29:AG29">
    <cfRule type="expression" dxfId="83" priority="243">
      <formula>AND(TODAY()&gt;=AB$5,TODAY()&lt;AC$5)</formula>
    </cfRule>
  </conditionalFormatting>
  <conditionalFormatting sqref="AB29:AG29">
    <cfRule type="expression" dxfId="82" priority="241">
      <formula>AND(task_start&lt;=AB$5,ROUNDDOWN((task_end-task_start+1)*task_progress,0)+task_start-1&gt;=AB$5)</formula>
    </cfRule>
    <cfRule type="expression" dxfId="81" priority="242" stopIfTrue="1">
      <formula>AND(task_end&gt;=AB$5,task_start&lt;AC$5)</formula>
    </cfRule>
  </conditionalFormatting>
  <conditionalFormatting sqref="AH29">
    <cfRule type="expression" dxfId="80" priority="244">
      <formula>AND(TODAY()&gt;=AH$5,TODAY()&lt;#REF!)</formula>
    </cfRule>
  </conditionalFormatting>
  <conditionalFormatting sqref="AH29">
    <cfRule type="expression" dxfId="79" priority="245">
      <formula>AND(task_start&lt;=AH$5,ROUNDDOWN((task_end-task_start+1)*task_progress,0)+task_start-1&gt;=AH$5)</formula>
    </cfRule>
    <cfRule type="expression" dxfId="78" priority="246" stopIfTrue="1">
      <formula>AND(task_end&gt;=AH$5,task_start&lt;#REF!)</formula>
    </cfRule>
  </conditionalFormatting>
  <conditionalFormatting sqref="AB30:AG30">
    <cfRule type="expression" dxfId="77" priority="237">
      <formula>AND(TODAY()&gt;=AB$5,TODAY()&lt;AC$5)</formula>
    </cfRule>
  </conditionalFormatting>
  <conditionalFormatting sqref="AB30:AG30">
    <cfRule type="expression" dxfId="76" priority="235">
      <formula>AND(task_start&lt;=AB$5,ROUNDDOWN((task_end-task_start+1)*task_progress,0)+task_start-1&gt;=AB$5)</formula>
    </cfRule>
    <cfRule type="expression" dxfId="75" priority="236" stopIfTrue="1">
      <formula>AND(task_end&gt;=AB$5,task_start&lt;AC$5)</formula>
    </cfRule>
  </conditionalFormatting>
  <conditionalFormatting sqref="AH30">
    <cfRule type="expression" dxfId="74" priority="238">
      <formula>AND(TODAY()&gt;=AH$5,TODAY()&lt;#REF!)</formula>
    </cfRule>
  </conditionalFormatting>
  <conditionalFormatting sqref="AH30">
    <cfRule type="expression" dxfId="73" priority="239">
      <formula>AND(task_start&lt;=AH$5,ROUNDDOWN((task_end-task_start+1)*task_progress,0)+task_start-1&gt;=AH$5)</formula>
    </cfRule>
    <cfRule type="expression" dxfId="72" priority="240" stopIfTrue="1">
      <formula>AND(task_end&gt;=AH$5,task_start&lt;#REF!)</formula>
    </cfRule>
  </conditionalFormatting>
  <conditionalFormatting sqref="AB31:AG31">
    <cfRule type="expression" dxfId="71" priority="231">
      <formula>AND(TODAY()&gt;=AB$5,TODAY()&lt;AC$5)</formula>
    </cfRule>
  </conditionalFormatting>
  <conditionalFormatting sqref="AB31:AG31">
    <cfRule type="expression" dxfId="70" priority="229">
      <formula>AND(task_start&lt;=AB$5,ROUNDDOWN((task_end-task_start+1)*task_progress,0)+task_start-1&gt;=AB$5)</formula>
    </cfRule>
    <cfRule type="expression" dxfId="69" priority="230" stopIfTrue="1">
      <formula>AND(task_end&gt;=AB$5,task_start&lt;AC$5)</formula>
    </cfRule>
  </conditionalFormatting>
  <conditionalFormatting sqref="AH31">
    <cfRule type="expression" dxfId="68" priority="232">
      <formula>AND(TODAY()&gt;=AH$5,TODAY()&lt;#REF!)</formula>
    </cfRule>
  </conditionalFormatting>
  <conditionalFormatting sqref="AH31">
    <cfRule type="expression" dxfId="67" priority="233">
      <formula>AND(task_start&lt;=AH$5,ROUNDDOWN((task_end-task_start+1)*task_progress,0)+task_start-1&gt;=AH$5)</formula>
    </cfRule>
    <cfRule type="expression" dxfId="66" priority="234" stopIfTrue="1">
      <formula>AND(task_end&gt;=AH$5,task_start&lt;#REF!)</formula>
    </cfRule>
  </conditionalFormatting>
  <conditionalFormatting sqref="AB32:AG40">
    <cfRule type="expression" dxfId="65" priority="225">
      <formula>AND(TODAY()&gt;=AB$5,TODAY()&lt;AC$5)</formula>
    </cfRule>
  </conditionalFormatting>
  <conditionalFormatting sqref="AB32:AG40">
    <cfRule type="expression" dxfId="64" priority="223">
      <formula>AND(task_start&lt;=AB$5,ROUNDDOWN((task_end-task_start+1)*task_progress,0)+task_start-1&gt;=AB$5)</formula>
    </cfRule>
    <cfRule type="expression" dxfId="63" priority="224" stopIfTrue="1">
      <formula>AND(task_end&gt;=AB$5,task_start&lt;AC$5)</formula>
    </cfRule>
  </conditionalFormatting>
  <conditionalFormatting sqref="AH32:AH40">
    <cfRule type="expression" dxfId="62" priority="226">
      <formula>AND(TODAY()&gt;=AH$5,TODAY()&lt;#REF!)</formula>
    </cfRule>
  </conditionalFormatting>
  <conditionalFormatting sqref="AH32:AH40">
    <cfRule type="expression" dxfId="61" priority="227">
      <formula>AND(task_start&lt;=AH$5,ROUNDDOWN((task_end-task_start+1)*task_progress,0)+task_start-1&gt;=AH$5)</formula>
    </cfRule>
    <cfRule type="expression" dxfId="60" priority="228" stopIfTrue="1">
      <formula>AND(task_end&gt;=AH$5,task_start&lt;#REF!)</formula>
    </cfRule>
  </conditionalFormatting>
  <conditionalFormatting sqref="AI41:AN112">
    <cfRule type="expression" dxfId="59" priority="57">
      <formula>AND(TODAY()&gt;=AI$5,TODAY()&lt;AJ$5)</formula>
    </cfRule>
  </conditionalFormatting>
  <conditionalFormatting sqref="AI41:AN112">
    <cfRule type="expression" dxfId="58" priority="55">
      <formula>AND(task_start&lt;=AI$5,ROUNDDOWN((task_end-task_start+1)*task_progress,0)+task_start-1&gt;=AI$5)</formula>
    </cfRule>
    <cfRule type="expression" dxfId="57" priority="56" stopIfTrue="1">
      <formula>AND(task_end&gt;=AI$5,task_start&lt;AJ$5)</formula>
    </cfRule>
  </conditionalFormatting>
  <conditionalFormatting sqref="AO41:AO112">
    <cfRule type="expression" dxfId="56" priority="58">
      <formula>AND(TODAY()&gt;=AO$5,TODAY()&lt;#REF!)</formula>
    </cfRule>
  </conditionalFormatting>
  <conditionalFormatting sqref="AO41:AO112">
    <cfRule type="expression" dxfId="55" priority="59">
      <formula>AND(task_start&lt;=AO$5,ROUNDDOWN((task_end-task_start+1)*task_progress,0)+task_start-1&gt;=AO$5)</formula>
    </cfRule>
    <cfRule type="expression" dxfId="54" priority="60" stopIfTrue="1">
      <formula>AND(task_end&gt;=AO$5,task_start&lt;#REF!)</formula>
    </cfRule>
  </conditionalFormatting>
  <conditionalFormatting sqref="AI5:AN16">
    <cfRule type="expression" dxfId="53" priority="51">
      <formula>AND(TODAY()&gt;=AI$5,TODAY()&lt;AJ$5)</formula>
    </cfRule>
  </conditionalFormatting>
  <conditionalFormatting sqref="AI7:AN16">
    <cfRule type="expression" dxfId="52" priority="49">
      <formula>AND(task_start&lt;=AI$5,ROUNDDOWN((task_end-task_start+1)*task_progress,0)+task_start-1&gt;=AI$5)</formula>
    </cfRule>
    <cfRule type="expression" dxfId="51" priority="50" stopIfTrue="1">
      <formula>AND(task_end&gt;=AI$5,task_start&lt;AJ$5)</formula>
    </cfRule>
  </conditionalFormatting>
  <conditionalFormatting sqref="AO5:AO16">
    <cfRule type="expression" dxfId="50" priority="52">
      <formula>AND(TODAY()&gt;=AO$5,TODAY()&lt;#REF!)</formula>
    </cfRule>
  </conditionalFormatting>
  <conditionalFormatting sqref="AO7:AO16">
    <cfRule type="expression" dxfId="49" priority="53">
      <formula>AND(task_start&lt;=AO$5,ROUNDDOWN((task_end-task_start+1)*task_progress,0)+task_start-1&gt;=AO$5)</formula>
    </cfRule>
    <cfRule type="expression" dxfId="48" priority="54" stopIfTrue="1">
      <formula>AND(task_end&gt;=AO$5,task_start&lt;#REF!)</formula>
    </cfRule>
  </conditionalFormatting>
  <conditionalFormatting sqref="AI17:AN17">
    <cfRule type="expression" dxfId="47" priority="45">
      <formula>AND(TODAY()&gt;=AI$5,TODAY()&lt;AJ$5)</formula>
    </cfRule>
  </conditionalFormatting>
  <conditionalFormatting sqref="AI17:AN17">
    <cfRule type="expression" dxfId="46" priority="43">
      <formula>AND(task_start&lt;=AI$5,ROUNDDOWN((task_end-task_start+1)*task_progress,0)+task_start-1&gt;=AI$5)</formula>
    </cfRule>
    <cfRule type="expression" dxfId="45" priority="44" stopIfTrue="1">
      <formula>AND(task_end&gt;=AI$5,task_start&lt;AJ$5)</formula>
    </cfRule>
  </conditionalFormatting>
  <conditionalFormatting sqref="AO17">
    <cfRule type="expression" dxfId="44" priority="46">
      <formula>AND(TODAY()&gt;=AO$5,TODAY()&lt;#REF!)</formula>
    </cfRule>
  </conditionalFormatting>
  <conditionalFormatting sqref="AO17">
    <cfRule type="expression" dxfId="43" priority="47">
      <formula>AND(task_start&lt;=AO$5,ROUNDDOWN((task_end-task_start+1)*task_progress,0)+task_start-1&gt;=AO$5)</formula>
    </cfRule>
    <cfRule type="expression" dxfId="42" priority="48" stopIfTrue="1">
      <formula>AND(task_end&gt;=AO$5,task_start&lt;#REF!)</formula>
    </cfRule>
  </conditionalFormatting>
  <conditionalFormatting sqref="AI18:AN18">
    <cfRule type="expression" dxfId="41" priority="39">
      <formula>AND(TODAY()&gt;=AI$5,TODAY()&lt;AJ$5)</formula>
    </cfRule>
  </conditionalFormatting>
  <conditionalFormatting sqref="AI18:AN18">
    <cfRule type="expression" dxfId="40" priority="37">
      <formula>AND(task_start&lt;=AI$5,ROUNDDOWN((task_end-task_start+1)*task_progress,0)+task_start-1&gt;=AI$5)</formula>
    </cfRule>
    <cfRule type="expression" dxfId="39" priority="38" stopIfTrue="1">
      <formula>AND(task_end&gt;=AI$5,task_start&lt;AJ$5)</formula>
    </cfRule>
  </conditionalFormatting>
  <conditionalFormatting sqref="AO18">
    <cfRule type="expression" dxfId="38" priority="40">
      <formula>AND(TODAY()&gt;=AO$5,TODAY()&lt;#REF!)</formula>
    </cfRule>
  </conditionalFormatting>
  <conditionalFormatting sqref="AO18">
    <cfRule type="expression" dxfId="37" priority="41">
      <formula>AND(task_start&lt;=AO$5,ROUNDDOWN((task_end-task_start+1)*task_progress,0)+task_start-1&gt;=AO$5)</formula>
    </cfRule>
    <cfRule type="expression" dxfId="36" priority="42" stopIfTrue="1">
      <formula>AND(task_end&gt;=AO$5,task_start&lt;#REF!)</formula>
    </cfRule>
  </conditionalFormatting>
  <conditionalFormatting sqref="AI19:AN19">
    <cfRule type="expression" dxfId="35" priority="33">
      <formula>AND(TODAY()&gt;=AI$5,TODAY()&lt;AJ$5)</formula>
    </cfRule>
  </conditionalFormatting>
  <conditionalFormatting sqref="AI19:AN19">
    <cfRule type="expression" dxfId="34" priority="31">
      <formula>AND(task_start&lt;=AI$5,ROUNDDOWN((task_end-task_start+1)*task_progress,0)+task_start-1&gt;=AI$5)</formula>
    </cfRule>
    <cfRule type="expression" dxfId="33" priority="32" stopIfTrue="1">
      <formula>AND(task_end&gt;=AI$5,task_start&lt;AJ$5)</formula>
    </cfRule>
  </conditionalFormatting>
  <conditionalFormatting sqref="AO19">
    <cfRule type="expression" dxfId="32" priority="34">
      <formula>AND(TODAY()&gt;=AO$5,TODAY()&lt;#REF!)</formula>
    </cfRule>
  </conditionalFormatting>
  <conditionalFormatting sqref="AO19">
    <cfRule type="expression" dxfId="31" priority="35">
      <formula>AND(task_start&lt;=AO$5,ROUNDDOWN((task_end-task_start+1)*task_progress,0)+task_start-1&gt;=AO$5)</formula>
    </cfRule>
    <cfRule type="expression" dxfId="30" priority="36" stopIfTrue="1">
      <formula>AND(task_end&gt;=AO$5,task_start&lt;#REF!)</formula>
    </cfRule>
  </conditionalFormatting>
  <conditionalFormatting sqref="AI20:AN28">
    <cfRule type="expression" dxfId="29" priority="27">
      <formula>AND(TODAY()&gt;=AI$5,TODAY()&lt;AJ$5)</formula>
    </cfRule>
  </conditionalFormatting>
  <conditionalFormatting sqref="AI20:AN28">
    <cfRule type="expression" dxfId="28" priority="25">
      <formula>AND(task_start&lt;=AI$5,ROUNDDOWN((task_end-task_start+1)*task_progress,0)+task_start-1&gt;=AI$5)</formula>
    </cfRule>
    <cfRule type="expression" dxfId="27" priority="26" stopIfTrue="1">
      <formula>AND(task_end&gt;=AI$5,task_start&lt;AJ$5)</formula>
    </cfRule>
  </conditionalFormatting>
  <conditionalFormatting sqref="AO20:AO28">
    <cfRule type="expression" dxfId="26" priority="28">
      <formula>AND(TODAY()&gt;=AO$5,TODAY()&lt;#REF!)</formula>
    </cfRule>
  </conditionalFormatting>
  <conditionalFormatting sqref="AO20:AO28">
    <cfRule type="expression" dxfId="25" priority="29">
      <formula>AND(task_start&lt;=AO$5,ROUNDDOWN((task_end-task_start+1)*task_progress,0)+task_start-1&gt;=AO$5)</formula>
    </cfRule>
    <cfRule type="expression" dxfId="24" priority="30" stopIfTrue="1">
      <formula>AND(task_end&gt;=AO$5,task_start&lt;#REF!)</formula>
    </cfRule>
  </conditionalFormatting>
  <conditionalFormatting sqref="AI29:AN29">
    <cfRule type="expression" dxfId="23" priority="21">
      <formula>AND(TODAY()&gt;=AI$5,TODAY()&lt;AJ$5)</formula>
    </cfRule>
  </conditionalFormatting>
  <conditionalFormatting sqref="AI29:AN29">
    <cfRule type="expression" dxfId="22" priority="19">
      <formula>AND(task_start&lt;=AI$5,ROUNDDOWN((task_end-task_start+1)*task_progress,0)+task_start-1&gt;=AI$5)</formula>
    </cfRule>
    <cfRule type="expression" dxfId="21" priority="20" stopIfTrue="1">
      <formula>AND(task_end&gt;=AI$5,task_start&lt;AJ$5)</formula>
    </cfRule>
  </conditionalFormatting>
  <conditionalFormatting sqref="AO29">
    <cfRule type="expression" dxfId="20" priority="22">
      <formula>AND(TODAY()&gt;=AO$5,TODAY()&lt;#REF!)</formula>
    </cfRule>
  </conditionalFormatting>
  <conditionalFormatting sqref="AO29">
    <cfRule type="expression" dxfId="19" priority="23">
      <formula>AND(task_start&lt;=AO$5,ROUNDDOWN((task_end-task_start+1)*task_progress,0)+task_start-1&gt;=AO$5)</formula>
    </cfRule>
    <cfRule type="expression" dxfId="18" priority="24" stopIfTrue="1">
      <formula>AND(task_end&gt;=AO$5,task_start&lt;#REF!)</formula>
    </cfRule>
  </conditionalFormatting>
  <conditionalFormatting sqref="AI30:AN30">
    <cfRule type="expression" dxfId="17" priority="15">
      <formula>AND(TODAY()&gt;=AI$5,TODAY()&lt;AJ$5)</formula>
    </cfRule>
  </conditionalFormatting>
  <conditionalFormatting sqref="AI30:AN30">
    <cfRule type="expression" dxfId="16" priority="13">
      <formula>AND(task_start&lt;=AI$5,ROUNDDOWN((task_end-task_start+1)*task_progress,0)+task_start-1&gt;=AI$5)</formula>
    </cfRule>
    <cfRule type="expression" dxfId="15" priority="14" stopIfTrue="1">
      <formula>AND(task_end&gt;=AI$5,task_start&lt;AJ$5)</formula>
    </cfRule>
  </conditionalFormatting>
  <conditionalFormatting sqref="AO30">
    <cfRule type="expression" dxfId="14" priority="16">
      <formula>AND(TODAY()&gt;=AO$5,TODAY()&lt;#REF!)</formula>
    </cfRule>
  </conditionalFormatting>
  <conditionalFormatting sqref="AO30">
    <cfRule type="expression" dxfId="13" priority="17">
      <formula>AND(task_start&lt;=AO$5,ROUNDDOWN((task_end-task_start+1)*task_progress,0)+task_start-1&gt;=AO$5)</formula>
    </cfRule>
    <cfRule type="expression" dxfId="12" priority="18" stopIfTrue="1">
      <formula>AND(task_end&gt;=AO$5,task_start&lt;#REF!)</formula>
    </cfRule>
  </conditionalFormatting>
  <conditionalFormatting sqref="AI31:AN31">
    <cfRule type="expression" dxfId="11" priority="9">
      <formula>AND(TODAY()&gt;=AI$5,TODAY()&lt;AJ$5)</formula>
    </cfRule>
  </conditionalFormatting>
  <conditionalFormatting sqref="AI31:AN31">
    <cfRule type="expression" dxfId="10" priority="7">
      <formula>AND(task_start&lt;=AI$5,ROUNDDOWN((task_end-task_start+1)*task_progress,0)+task_start-1&gt;=AI$5)</formula>
    </cfRule>
    <cfRule type="expression" dxfId="9" priority="8" stopIfTrue="1">
      <formula>AND(task_end&gt;=AI$5,task_start&lt;AJ$5)</formula>
    </cfRule>
  </conditionalFormatting>
  <conditionalFormatting sqref="AO31">
    <cfRule type="expression" dxfId="8" priority="10">
      <formula>AND(TODAY()&gt;=AO$5,TODAY()&lt;#REF!)</formula>
    </cfRule>
  </conditionalFormatting>
  <conditionalFormatting sqref="AO31">
    <cfRule type="expression" dxfId="7" priority="11">
      <formula>AND(task_start&lt;=AO$5,ROUNDDOWN((task_end-task_start+1)*task_progress,0)+task_start-1&gt;=AO$5)</formula>
    </cfRule>
    <cfRule type="expression" dxfId="6" priority="12" stopIfTrue="1">
      <formula>AND(task_end&gt;=AO$5,task_start&lt;#REF!)</formula>
    </cfRule>
  </conditionalFormatting>
  <conditionalFormatting sqref="AI32:AN40">
    <cfRule type="expression" dxfId="5" priority="3">
      <formula>AND(TODAY()&gt;=AI$5,TODAY()&lt;AJ$5)</formula>
    </cfRule>
  </conditionalFormatting>
  <conditionalFormatting sqref="AI32:AN40">
    <cfRule type="expression" dxfId="4" priority="1">
      <formula>AND(task_start&lt;=AI$5,ROUNDDOWN((task_end-task_start+1)*task_progress,0)+task_start-1&gt;=AI$5)</formula>
    </cfRule>
    <cfRule type="expression" dxfId="3" priority="2" stopIfTrue="1">
      <formula>AND(task_end&gt;=AI$5,task_start&lt;AJ$5)</formula>
    </cfRule>
  </conditionalFormatting>
  <conditionalFormatting sqref="AO32:AO40">
    <cfRule type="expression" dxfId="2" priority="4">
      <formula>AND(TODAY()&gt;=AO$5,TODAY()&lt;#REF!)</formula>
    </cfRule>
  </conditionalFormatting>
  <conditionalFormatting sqref="AO32:AO40">
    <cfRule type="expression" dxfId="1" priority="5">
      <formula>AND(task_start&lt;=AO$5,ROUNDDOWN((task_end-task_start+1)*task_progress,0)+task_start-1&gt;=AO$5)</formula>
    </cfRule>
    <cfRule type="expression" dxfId="0" priority="6" stopIfTrue="1">
      <formula>AND(task_end&gt;=AO$5,task_start&lt;#REF!)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C4" xr:uid="{00000000-0002-0000-0000-000000000000}">
      <formula1>1</formula1>
    </dataValidation>
  </dataValidations>
  <printOptions horizontalCentered="1"/>
  <pageMargins left="0.35" right="0.35" top="0.35" bottom="0.5" header="0.3" footer="0.3"/>
  <pageSetup scale="57" fitToHeight="0" orientation="landscape" r:id="rId1"/>
  <headerFooter differentFirst="1" scaleWithDoc="0">
    <oddFooter>Page &amp;P of &amp;N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B7:B112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Display_Week</vt:lpstr>
      <vt:lpstr>ProjectSchedule!Print_Titles</vt:lpstr>
      <vt:lpstr>Project_Start</vt:lpstr>
      <vt:lpstr>ProjectSchedule!task_end</vt:lpstr>
      <vt:lpstr>ProjectSchedule!task_progress</vt:lpstr>
      <vt:lpstr>ProjectSchedule!task_start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installer</dc:creator>
  <dc:description/>
  <cp:lastModifiedBy>DELL</cp:lastModifiedBy>
  <dcterms:created xsi:type="dcterms:W3CDTF">2018-05-23T01:25:53Z</dcterms:created>
  <dcterms:modified xsi:type="dcterms:W3CDTF">2019-07-17T15:59:25Z</dcterms:modified>
</cp:coreProperties>
</file>